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jorn/Documents/MATLAB/Git/MATLABToolKit/Archive/"/>
    </mc:Choice>
  </mc:AlternateContent>
  <xr:revisionPtr revIDLastSave="0" documentId="13_ncr:1_{9BE1069E-EA46-384D-80F3-5FCF457149EA}" xr6:coauthVersionLast="46" xr6:coauthVersionMax="47" xr10:uidLastSave="{00000000-0000-0000-0000-000000000000}"/>
  <bookViews>
    <workbookView xWindow="7580" yWindow="500" windowWidth="21220" windowHeight="16320" firstSheet="1" activeTab="2" xr2:uid="{00000000-000D-0000-FFFF-FFFF00000000}"/>
  </bookViews>
  <sheets>
    <sheet name="Information" sheetId="17" r:id="rId1"/>
    <sheet name="A1" sheetId="20" r:id="rId2"/>
    <sheet name="A2" sheetId="1" r:id="rId3"/>
    <sheet name="A3" sheetId="2" r:id="rId4"/>
    <sheet name="A2&amp;A3 saturated algo" sheetId="28" r:id="rId5"/>
    <sheet name="EntropyTest" sheetId="25" r:id="rId6"/>
    <sheet name="Tds" sheetId="27" r:id="rId7"/>
    <sheet name="A4" sheetId="3" r:id="rId8"/>
    <sheet name="A4 superheat algo" sheetId="29" r:id="rId9"/>
    <sheet name="A5" sheetId="4" r:id="rId10"/>
    <sheet name="A6" sheetId="24" r:id="rId11"/>
    <sheet name="A7" sheetId="5" r:id="rId12"/>
    <sheet name="A8" sheetId="6" r:id="rId13"/>
    <sheet name="A9" sheetId="7" r:id="rId14"/>
    <sheet name="A10" sheetId="8" r:id="rId15"/>
    <sheet name="A11" sheetId="9" r:id="rId16"/>
    <sheet name="A12" sheetId="10" r:id="rId17"/>
    <sheet name="A13" sheetId="11" r:id="rId18"/>
    <sheet name="A14" sheetId="12" r:id="rId19"/>
    <sheet name="A15" sheetId="13" r:id="rId20"/>
    <sheet name="A16" sheetId="14" r:id="rId21"/>
    <sheet name="A17" sheetId="15" r:id="rId22"/>
    <sheet name="A18" sheetId="16" r:id="rId23"/>
    <sheet name="A20" sheetId="19" r:id="rId24"/>
    <sheet name="A22" sheetId="18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02" i="28" l="1"/>
  <c r="AO102" i="28"/>
  <c r="AK102" i="28"/>
  <c r="AI102" i="28"/>
  <c r="AE102" i="28"/>
  <c r="AD102" i="28"/>
  <c r="AF102" i="28"/>
  <c r="AG102" i="28"/>
  <c r="AQ102" i="28" s="1"/>
  <c r="AH102" i="28"/>
  <c r="AJ102" i="28"/>
  <c r="AR102" i="28" s="1"/>
  <c r="AC102" i="28"/>
  <c r="AA102" i="28"/>
  <c r="AM102" i="28" s="1"/>
  <c r="AH5" i="29"/>
  <c r="AE5" i="29"/>
  <c r="V6" i="29"/>
  <c r="U6" i="29"/>
  <c r="T6" i="29"/>
  <c r="S6" i="29"/>
  <c r="R6" i="29"/>
  <c r="AJ5" i="29"/>
  <c r="AI5" i="29"/>
  <c r="V5" i="29"/>
  <c r="U5" i="29"/>
  <c r="T5" i="29"/>
  <c r="S5" i="29"/>
  <c r="R5" i="29"/>
  <c r="V46" i="27"/>
  <c r="U46" i="27"/>
  <c r="T46" i="27"/>
  <c r="S46" i="27"/>
  <c r="R46" i="27"/>
  <c r="Q46" i="27"/>
  <c r="L5" i="27"/>
  <c r="M5" i="27"/>
  <c r="N5" i="27"/>
  <c r="L6" i="27"/>
  <c r="N6" i="27" s="1"/>
  <c r="M6" i="27"/>
  <c r="L7" i="27"/>
  <c r="N7" i="27" s="1"/>
  <c r="M7" i="27"/>
  <c r="L8" i="27"/>
  <c r="M8" i="27"/>
  <c r="N8" i="27"/>
  <c r="L9" i="27"/>
  <c r="M9" i="27"/>
  <c r="N9" i="27"/>
  <c r="L10" i="27"/>
  <c r="N10" i="27" s="1"/>
  <c r="M10" i="27"/>
  <c r="L11" i="27"/>
  <c r="N11" i="27" s="1"/>
  <c r="M11" i="27"/>
  <c r="L12" i="27"/>
  <c r="M12" i="27"/>
  <c r="N12" i="27"/>
  <c r="L13" i="27"/>
  <c r="M13" i="27"/>
  <c r="N13" i="27"/>
  <c r="L14" i="27"/>
  <c r="N14" i="27" s="1"/>
  <c r="M14" i="27"/>
  <c r="L15" i="27"/>
  <c r="N15" i="27" s="1"/>
  <c r="M15" i="27"/>
  <c r="L16" i="27"/>
  <c r="M16" i="27"/>
  <c r="N16" i="27"/>
  <c r="L17" i="27"/>
  <c r="M17" i="27"/>
  <c r="N17" i="27"/>
  <c r="L18" i="27"/>
  <c r="N18" i="27" s="1"/>
  <c r="M18" i="27"/>
  <c r="L19" i="27"/>
  <c r="N19" i="27" s="1"/>
  <c r="M19" i="27"/>
  <c r="L20" i="27"/>
  <c r="M20" i="27"/>
  <c r="N20" i="27"/>
  <c r="L21" i="27"/>
  <c r="M21" i="27"/>
  <c r="N21" i="27"/>
  <c r="L22" i="27"/>
  <c r="N22" i="27" s="1"/>
  <c r="M22" i="27"/>
  <c r="L23" i="27"/>
  <c r="N23" i="27" s="1"/>
  <c r="M23" i="27"/>
  <c r="L24" i="27"/>
  <c r="M24" i="27"/>
  <c r="N24" i="27"/>
  <c r="L25" i="27"/>
  <c r="M25" i="27"/>
  <c r="N25" i="27"/>
  <c r="L26" i="27"/>
  <c r="N26" i="27" s="1"/>
  <c r="M26" i="27"/>
  <c r="L27" i="27"/>
  <c r="N27" i="27" s="1"/>
  <c r="M27" i="27"/>
  <c r="L28" i="27"/>
  <c r="M28" i="27"/>
  <c r="N28" i="27"/>
  <c r="L29" i="27"/>
  <c r="M29" i="27"/>
  <c r="N29" i="27"/>
  <c r="L30" i="27"/>
  <c r="N30" i="27" s="1"/>
  <c r="M30" i="27"/>
  <c r="L31" i="27"/>
  <c r="N31" i="27" s="1"/>
  <c r="M31" i="27"/>
  <c r="L32" i="27"/>
  <c r="M32" i="27"/>
  <c r="N32" i="27"/>
  <c r="L33" i="27"/>
  <c r="M33" i="27"/>
  <c r="N33" i="27"/>
  <c r="L34" i="27"/>
  <c r="N34" i="27" s="1"/>
  <c r="M34" i="27"/>
  <c r="L35" i="27"/>
  <c r="N35" i="27" s="1"/>
  <c r="M35" i="27"/>
  <c r="L36" i="27"/>
  <c r="M36" i="27"/>
  <c r="N36" i="27"/>
  <c r="L37" i="27"/>
  <c r="M37" i="27"/>
  <c r="N37" i="27"/>
  <c r="L38" i="27"/>
  <c r="N38" i="27" s="1"/>
  <c r="M38" i="27"/>
  <c r="L39" i="27"/>
  <c r="N39" i="27" s="1"/>
  <c r="M39" i="27"/>
  <c r="L40" i="27"/>
  <c r="M40" i="27"/>
  <c r="N40" i="27"/>
  <c r="L41" i="27"/>
  <c r="M41" i="27"/>
  <c r="N41" i="27"/>
  <c r="L42" i="27"/>
  <c r="N42" i="27" s="1"/>
  <c r="M42" i="27"/>
  <c r="L43" i="27"/>
  <c r="N43" i="27" s="1"/>
  <c r="M43" i="27"/>
  <c r="L44" i="27"/>
  <c r="M44" i="27"/>
  <c r="N44" i="27"/>
  <c r="L45" i="27"/>
  <c r="M45" i="27"/>
  <c r="N45" i="27"/>
  <c r="L46" i="27"/>
  <c r="N46" i="27" s="1"/>
  <c r="M46" i="27"/>
  <c r="L47" i="27"/>
  <c r="N47" i="27" s="1"/>
  <c r="M47" i="27"/>
  <c r="L48" i="27"/>
  <c r="M48" i="27"/>
  <c r="N48" i="27"/>
  <c r="L49" i="27"/>
  <c r="M49" i="27"/>
  <c r="N49" i="27"/>
  <c r="L50" i="27"/>
  <c r="N50" i="27" s="1"/>
  <c r="M50" i="27"/>
  <c r="L51" i="27"/>
  <c r="N51" i="27" s="1"/>
  <c r="M51" i="27"/>
  <c r="L52" i="27"/>
  <c r="M52" i="27"/>
  <c r="N52" i="27"/>
  <c r="L53" i="27"/>
  <c r="M53" i="27"/>
  <c r="N53" i="27"/>
  <c r="L54" i="27"/>
  <c r="N54" i="27" s="1"/>
  <c r="M54" i="27"/>
  <c r="L55" i="27"/>
  <c r="N55" i="27" s="1"/>
  <c r="M55" i="27"/>
  <c r="L56" i="27"/>
  <c r="M56" i="27"/>
  <c r="N56" i="27"/>
  <c r="L57" i="27"/>
  <c r="M57" i="27"/>
  <c r="N57" i="27"/>
  <c r="L58" i="27"/>
  <c r="N58" i="27" s="1"/>
  <c r="M58" i="27"/>
  <c r="L59" i="27"/>
  <c r="N59" i="27" s="1"/>
  <c r="M59" i="27"/>
  <c r="L60" i="27"/>
  <c r="M60" i="27"/>
  <c r="N60" i="27"/>
  <c r="L61" i="27"/>
  <c r="M61" i="27"/>
  <c r="N61" i="27"/>
  <c r="L62" i="27"/>
  <c r="N62" i="27" s="1"/>
  <c r="M62" i="27"/>
  <c r="L63" i="27"/>
  <c r="N63" i="27" s="1"/>
  <c r="M63" i="27"/>
  <c r="L64" i="27"/>
  <c r="M64" i="27"/>
  <c r="N64" i="27"/>
  <c r="L65" i="27"/>
  <c r="M65" i="27"/>
  <c r="N65" i="27"/>
  <c r="L66" i="27"/>
  <c r="N66" i="27" s="1"/>
  <c r="M66" i="27"/>
  <c r="L67" i="27"/>
  <c r="N67" i="27" s="1"/>
  <c r="M67" i="27"/>
  <c r="L68" i="27"/>
  <c r="M68" i="27"/>
  <c r="N68" i="27"/>
  <c r="L69" i="27"/>
  <c r="M69" i="27"/>
  <c r="N69" i="27"/>
  <c r="L70" i="27"/>
  <c r="N70" i="27" s="1"/>
  <c r="M70" i="27"/>
  <c r="L71" i="27"/>
  <c r="N71" i="27" s="1"/>
  <c r="M71" i="27"/>
  <c r="L72" i="27"/>
  <c r="M72" i="27"/>
  <c r="N72" i="27"/>
  <c r="L73" i="27"/>
  <c r="M73" i="27"/>
  <c r="N73" i="27"/>
  <c r="L74" i="27"/>
  <c r="N74" i="27" s="1"/>
  <c r="M74" i="27"/>
  <c r="L75" i="27"/>
  <c r="N75" i="27" s="1"/>
  <c r="M75" i="27"/>
  <c r="L76" i="27"/>
  <c r="M76" i="27"/>
  <c r="N76" i="27"/>
  <c r="L77" i="27"/>
  <c r="M77" i="27"/>
  <c r="N77" i="27"/>
  <c r="L78" i="27"/>
  <c r="N78" i="27" s="1"/>
  <c r="M78" i="27"/>
  <c r="L79" i="27"/>
  <c r="N79" i="27" s="1"/>
  <c r="M79" i="27"/>
  <c r="L80" i="27"/>
  <c r="M80" i="27"/>
  <c r="N80" i="27"/>
  <c r="L81" i="27"/>
  <c r="M81" i="27"/>
  <c r="N81" i="27"/>
  <c r="L82" i="27"/>
  <c r="N82" i="27" s="1"/>
  <c r="M82" i="27"/>
  <c r="L83" i="27"/>
  <c r="N83" i="27" s="1"/>
  <c r="M83" i="27"/>
  <c r="L84" i="27"/>
  <c r="M84" i="27"/>
  <c r="N84" i="27"/>
  <c r="L85" i="27"/>
  <c r="M85" i="27"/>
  <c r="N85" i="27"/>
  <c r="L86" i="27"/>
  <c r="N86" i="27" s="1"/>
  <c r="M86" i="27"/>
  <c r="L87" i="27"/>
  <c r="N87" i="27" s="1"/>
  <c r="M87" i="27"/>
  <c r="L88" i="27"/>
  <c r="M88" i="27"/>
  <c r="N88" i="27"/>
  <c r="L89" i="27"/>
  <c r="M89" i="27"/>
  <c r="N89" i="27"/>
  <c r="L90" i="27"/>
  <c r="N90" i="27" s="1"/>
  <c r="M90" i="27"/>
  <c r="L91" i="27"/>
  <c r="N91" i="27" s="1"/>
  <c r="M91" i="27"/>
  <c r="L92" i="27"/>
  <c r="M92" i="27"/>
  <c r="N92" i="27"/>
  <c r="L93" i="27"/>
  <c r="M93" i="27"/>
  <c r="N93" i="27"/>
  <c r="L94" i="27"/>
  <c r="N94" i="27" s="1"/>
  <c r="M94" i="27"/>
  <c r="L95" i="27"/>
  <c r="N95" i="27" s="1"/>
  <c r="M95" i="27"/>
  <c r="L96" i="27"/>
  <c r="M96" i="27"/>
  <c r="N96" i="27"/>
  <c r="L97" i="27"/>
  <c r="M97" i="27"/>
  <c r="N97" i="27"/>
  <c r="L98" i="27"/>
  <c r="N98" i="27" s="1"/>
  <c r="M98" i="27"/>
  <c r="L99" i="27"/>
  <c r="N99" i="27" s="1"/>
  <c r="M99" i="27"/>
  <c r="L100" i="27"/>
  <c r="M100" i="27"/>
  <c r="N100" i="27"/>
  <c r="L101" i="27"/>
  <c r="M101" i="27"/>
  <c r="N101" i="27"/>
  <c r="L102" i="27"/>
  <c r="N102" i="27" s="1"/>
  <c r="M102" i="27"/>
  <c r="L103" i="27"/>
  <c r="N103" i="27" s="1"/>
  <c r="M103" i="27"/>
  <c r="L104" i="27"/>
  <c r="M104" i="27"/>
  <c r="N104" i="27"/>
  <c r="L105" i="27"/>
  <c r="M105" i="27"/>
  <c r="N105" i="27"/>
  <c r="L106" i="27"/>
  <c r="N106" i="27" s="1"/>
  <c r="M106" i="27"/>
  <c r="L107" i="27"/>
  <c r="N107" i="27" s="1"/>
  <c r="M107" i="27"/>
  <c r="L108" i="27"/>
  <c r="M108" i="27"/>
  <c r="N108" i="27"/>
  <c r="L109" i="27"/>
  <c r="M109" i="27"/>
  <c r="N109" i="27"/>
  <c r="L110" i="27"/>
  <c r="N110" i="27" s="1"/>
  <c r="M110" i="27"/>
  <c r="L111" i="27"/>
  <c r="N111" i="27" s="1"/>
  <c r="M111" i="27"/>
  <c r="L112" i="27"/>
  <c r="M112" i="27"/>
  <c r="N112" i="27"/>
  <c r="L113" i="27"/>
  <c r="M113" i="27"/>
  <c r="N113" i="27"/>
  <c r="L114" i="27"/>
  <c r="N114" i="27" s="1"/>
  <c r="M114" i="27"/>
  <c r="L115" i="27"/>
  <c r="N115" i="27" s="1"/>
  <c r="M115" i="27"/>
  <c r="L116" i="27"/>
  <c r="M116" i="27"/>
  <c r="N116" i="27"/>
  <c r="L117" i="27"/>
  <c r="M117" i="27"/>
  <c r="N117" i="27"/>
  <c r="L118" i="27"/>
  <c r="N118" i="27" s="1"/>
  <c r="M118" i="27"/>
  <c r="L119" i="27"/>
  <c r="N119" i="27" s="1"/>
  <c r="M119" i="27"/>
  <c r="L120" i="27"/>
  <c r="M120" i="27"/>
  <c r="N120" i="27"/>
  <c r="L121" i="27"/>
  <c r="M121" i="27"/>
  <c r="N121" i="27"/>
  <c r="L122" i="27"/>
  <c r="N122" i="27" s="1"/>
  <c r="M122" i="27"/>
  <c r="L123" i="27"/>
  <c r="N123" i="27" s="1"/>
  <c r="M123" i="27"/>
  <c r="N4" i="27"/>
  <c r="M4" i="27"/>
  <c r="L4" i="27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74" i="25"/>
  <c r="E73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4" i="25"/>
  <c r="S8" i="4"/>
  <c r="S9" i="4"/>
  <c r="S10" i="4"/>
  <c r="S11" i="4"/>
  <c r="S12" i="4"/>
  <c r="S13" i="4"/>
  <c r="S14" i="4"/>
  <c r="J10" i="4"/>
  <c r="J19" i="4"/>
  <c r="S7" i="4"/>
  <c r="J28" i="4"/>
  <c r="J37" i="4"/>
  <c r="X38" i="4"/>
  <c r="X39" i="4"/>
  <c r="X40" i="4"/>
  <c r="X41" i="4"/>
  <c r="X37" i="4"/>
  <c r="V38" i="4"/>
  <c r="V39" i="4"/>
  <c r="V40" i="4"/>
  <c r="V41" i="4"/>
  <c r="V37" i="4"/>
</calcChain>
</file>

<file path=xl/sharedStrings.xml><?xml version="1.0" encoding="utf-8"?>
<sst xmlns="http://schemas.openxmlformats.org/spreadsheetml/2006/main" count="474" uniqueCount="151">
  <si>
    <t>Pressure. Bar</t>
  </si>
  <si>
    <t>Specific Volume m^3/kg</t>
  </si>
  <si>
    <t>Sat. Liguid vf X 10^3</t>
  </si>
  <si>
    <t>Sat. Vapor vg</t>
  </si>
  <si>
    <t>Internal Energy kJ/kg</t>
  </si>
  <si>
    <t>Enthalpy kJ/kg</t>
  </si>
  <si>
    <t>Entropy kJ/kg * K</t>
  </si>
  <si>
    <t>Sat. Liquid hf</t>
  </si>
  <si>
    <t>Evap. Hfg</t>
  </si>
  <si>
    <t>Sat. Vapor hg</t>
  </si>
  <si>
    <t>Sat. Liquid sf</t>
  </si>
  <si>
    <t>Sat. Vapor sg</t>
  </si>
  <si>
    <t>p bar</t>
  </si>
  <si>
    <t>v m^3/kg</t>
  </si>
  <si>
    <t>u kJ/kg</t>
  </si>
  <si>
    <t>h kJ/kg</t>
  </si>
  <si>
    <t>s kJ/kg * K</t>
  </si>
  <si>
    <t>v x 10^3 m^3/kg</t>
  </si>
  <si>
    <t>Sat. Liquid uf</t>
  </si>
  <si>
    <t>Sat. Vaport ug</t>
  </si>
  <si>
    <t xml:space="preserve">Water Saturated Temperature Tables </t>
  </si>
  <si>
    <t>Water Saturated Pressure Tables</t>
  </si>
  <si>
    <t>Water Compressed or Subcooled Liquid Tables</t>
  </si>
  <si>
    <t>Water Superheated Vapor Tables</t>
  </si>
  <si>
    <t>R134a Saturated Pressure Tables</t>
  </si>
  <si>
    <t>R134a Saturated Temperature Tables</t>
  </si>
  <si>
    <t>R22 Saturated Pressure Tables</t>
  </si>
  <si>
    <t>R22 Saturated Temperature Tables</t>
  </si>
  <si>
    <t>R22 Superheated Vapor Tables</t>
  </si>
  <si>
    <t>R134a Superheated Vapor Tables</t>
  </si>
  <si>
    <t>Ammonia Saturated Temperature Tables</t>
  </si>
  <si>
    <t>Ammonia Saturated Pressure Tables</t>
  </si>
  <si>
    <t>Ammonia Superheated Vapor Tables</t>
  </si>
  <si>
    <t>Propane Saturated Temperature Tables</t>
  </si>
  <si>
    <t>Propane Saturated Pressure Tables</t>
  </si>
  <si>
    <t>Propane Superheated Vapor Tables</t>
  </si>
  <si>
    <t>Appendices to accompany Fundamentals of Engineering Thermodynamics</t>
  </si>
  <si>
    <t>7th edition</t>
  </si>
  <si>
    <t>Michael J. Moran</t>
  </si>
  <si>
    <t>Howard N. Shapiro</t>
  </si>
  <si>
    <t>Tables in SI units</t>
  </si>
  <si>
    <t>Ideal Gas Properites of Air</t>
  </si>
  <si>
    <t>pr</t>
  </si>
  <si>
    <t>vr</t>
  </si>
  <si>
    <t>Elements and Compounds</t>
  </si>
  <si>
    <t xml:space="preserve">Acetylene </t>
  </si>
  <si>
    <t>Air (equivalent)</t>
  </si>
  <si>
    <t xml:space="preserve"> — </t>
  </si>
  <si>
    <t>Ammonia</t>
  </si>
  <si>
    <t>Argon</t>
  </si>
  <si>
    <t xml:space="preserve"> Ar</t>
  </si>
  <si>
    <t xml:space="preserve">Benzene </t>
  </si>
  <si>
    <t>Butane</t>
  </si>
  <si>
    <t>Carbon</t>
  </si>
  <si>
    <t xml:space="preserve"> C</t>
  </si>
  <si>
    <t xml:space="preserve">— </t>
  </si>
  <si>
    <t>—</t>
  </si>
  <si>
    <t>Carbon dioxide</t>
  </si>
  <si>
    <t>Carbon monoxide</t>
  </si>
  <si>
    <t xml:space="preserve">Copper </t>
  </si>
  <si>
    <t xml:space="preserve">Cu </t>
  </si>
  <si>
    <t>Ethane</t>
  </si>
  <si>
    <t xml:space="preserve">Ethanol </t>
  </si>
  <si>
    <t xml:space="preserve">Ethylene </t>
  </si>
  <si>
    <t xml:space="preserve">Helium </t>
  </si>
  <si>
    <t xml:space="preserve">He </t>
  </si>
  <si>
    <t xml:space="preserve">Hydrogen </t>
  </si>
  <si>
    <t xml:space="preserve">Methane </t>
  </si>
  <si>
    <t>Methanol</t>
  </si>
  <si>
    <t xml:space="preserve">Nitrogen </t>
  </si>
  <si>
    <t xml:space="preserve">Octane </t>
  </si>
  <si>
    <t xml:space="preserve">Oxygen </t>
  </si>
  <si>
    <t xml:space="preserve">Propane </t>
  </si>
  <si>
    <t>Propylene</t>
  </si>
  <si>
    <t xml:space="preserve">Refrigerant 12 </t>
  </si>
  <si>
    <t xml:space="preserve">Refrigerant 22 </t>
  </si>
  <si>
    <t xml:space="preserve">Refrigerant 134a </t>
  </si>
  <si>
    <t>Sulfur dioxide</t>
  </si>
  <si>
    <t xml:space="preserve">Water </t>
  </si>
  <si>
    <t xml:space="preserve">CO </t>
  </si>
  <si>
    <t>Substance</t>
  </si>
  <si>
    <t>Formula</t>
  </si>
  <si>
    <t>Chemical</t>
  </si>
  <si>
    <t>M</t>
  </si>
  <si>
    <t>(kg/kmol)</t>
  </si>
  <si>
    <t>(K)</t>
  </si>
  <si>
    <t>bar</t>
  </si>
  <si>
    <t xml:space="preserve">Atomic or Molecular Weights and Critical Properties of Selected </t>
  </si>
  <si>
    <t xml:space="preserve">h </t>
  </si>
  <si>
    <t xml:space="preserve">u </t>
  </si>
  <si>
    <t xml:space="preserve">T </t>
  </si>
  <si>
    <t>(kJ/kg)</t>
  </si>
  <si>
    <t>Temp</t>
  </si>
  <si>
    <t>K</t>
  </si>
  <si>
    <t>k</t>
  </si>
  <si>
    <t>Air</t>
  </si>
  <si>
    <r>
      <t xml:space="preserve">Ideal Gas Specific Heats of Some Common Gases      (kJ/kg </t>
    </r>
    <r>
      <rPr>
        <b/>
        <sz val="11"/>
        <color theme="1"/>
        <rFont val="Calibri"/>
        <family val="2"/>
      </rPr>
      <t>• K)</t>
    </r>
  </si>
  <si>
    <t>pc</t>
  </si>
  <si>
    <t>Tc</t>
  </si>
  <si>
    <t>Zc</t>
  </si>
  <si>
    <t>cp</t>
  </si>
  <si>
    <t>cv</t>
  </si>
  <si>
    <r>
      <t xml:space="preserve">when </t>
    </r>
    <r>
      <rPr>
        <b/>
        <sz val="11"/>
        <color theme="1"/>
        <rFont val="Calibri"/>
        <family val="2"/>
      </rPr>
      <t>∆s = 0</t>
    </r>
  </si>
  <si>
    <r>
      <t>s</t>
    </r>
    <r>
      <rPr>
        <b/>
        <sz val="11"/>
        <color theme="1"/>
        <rFont val="Calibri"/>
        <family val="2"/>
      </rPr>
      <t>°</t>
    </r>
  </si>
  <si>
    <t>Originally created by Simon Ruiz, Undergraduate Student, Engineering Studies Program, Armstrong State University</t>
  </si>
  <si>
    <t>Modified by Robyn Callaghan, Undergraduate Student, Engineering Studies Program, Armstrong State University</t>
  </si>
  <si>
    <t>Faculty Advisor: Dr. Priya Goeser, Professor, Engineering Studies Program, Armstrong State University</t>
  </si>
  <si>
    <t>Recently updated: July 20th 2016</t>
  </si>
  <si>
    <r>
      <t xml:space="preserve">Temp. </t>
    </r>
    <r>
      <rPr>
        <b/>
        <sz val="11"/>
        <color theme="1"/>
        <rFont val="Calibri"/>
        <family val="2"/>
      </rPr>
      <t>°C</t>
    </r>
  </si>
  <si>
    <r>
      <t xml:space="preserve">T </t>
    </r>
    <r>
      <rPr>
        <b/>
        <sz val="11"/>
        <color theme="1"/>
        <rFont val="Calibri"/>
        <family val="2"/>
      </rPr>
      <t>°C</t>
    </r>
  </si>
  <si>
    <t>(Solid Vapor)</t>
  </si>
  <si>
    <t>Sat. Solid vi X 10^3</t>
  </si>
  <si>
    <t>Sat. Solid ui</t>
  </si>
  <si>
    <t>Temp. °C</t>
  </si>
  <si>
    <t>Pressure Kpa</t>
  </si>
  <si>
    <t>Subl. uig</t>
  </si>
  <si>
    <t>Sat. Vapor ug</t>
  </si>
  <si>
    <t>Subl. Sig</t>
  </si>
  <si>
    <t>Subl. hig</t>
  </si>
  <si>
    <t>Sat. Vapor hi</t>
  </si>
  <si>
    <t>Sat. Vapor si</t>
  </si>
  <si>
    <t>v</t>
  </si>
  <si>
    <t>P</t>
  </si>
  <si>
    <t>u</t>
  </si>
  <si>
    <t>T</t>
  </si>
  <si>
    <t>sg-sf</t>
  </si>
  <si>
    <t>checks</t>
  </si>
  <si>
    <t>hfg/Tsat(K)</t>
  </si>
  <si>
    <t>Tsat(K)</t>
  </si>
  <si>
    <t>s1</t>
  </si>
  <si>
    <t>T1</t>
  </si>
  <si>
    <t>T2</t>
  </si>
  <si>
    <t>v1</t>
  </si>
  <si>
    <t>v2</t>
  </si>
  <si>
    <t>s2</t>
  </si>
  <si>
    <t>T = 100 °C</t>
  </si>
  <si>
    <t>v = 10 m^3/kg</t>
  </si>
  <si>
    <t>T = 143 °C</t>
  </si>
  <si>
    <t>quality  = 0.7</t>
  </si>
  <si>
    <t>Pressure</t>
  </si>
  <si>
    <t>P (bar)</t>
  </si>
  <si>
    <t>Temperature</t>
  </si>
  <si>
    <r>
      <t>T (</t>
    </r>
    <r>
      <rPr>
        <b/>
        <sz val="11"/>
        <color theme="1"/>
        <rFont val="Calibri"/>
        <family val="2"/>
      </rPr>
      <t>°C)</t>
    </r>
  </si>
  <si>
    <t>Specific Volume</t>
  </si>
  <si>
    <t>v (m^3/kg)</t>
  </si>
  <si>
    <t>Internal Energy</t>
  </si>
  <si>
    <t>Enthalpy</t>
  </si>
  <si>
    <t>Entropy</t>
  </si>
  <si>
    <t>s (kJ/kg * K)</t>
  </si>
  <si>
    <t>u (kJ/kg)</t>
  </si>
  <si>
    <t>h (kJ/kg)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</si>
</sst>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FF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3B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5" borderId="35" applyNumberFormat="0" applyAlignment="0" applyProtection="0"/>
  </cellStyleXfs>
  <cellXfs count="11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6" xfId="0" applyFill="1" applyBorder="1"/>
    <xf numFmtId="0" fontId="0" fillId="3" borderId="9" xfId="0" applyFill="1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0" borderId="10" xfId="0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5" xfId="0" applyFill="1" applyBorder="1"/>
    <xf numFmtId="0" fontId="0" fillId="0" borderId="9" xfId="0" applyFill="1" applyBorder="1"/>
    <xf numFmtId="0" fontId="0" fillId="0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20" xfId="0" applyFill="1" applyBorder="1" applyAlignment="1">
      <alignment horizontal="left"/>
    </xf>
    <xf numFmtId="0" fontId="2" fillId="2" borderId="2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4" borderId="22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9" xfId="0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22" xfId="0" applyBorder="1"/>
    <xf numFmtId="0" fontId="0" fillId="2" borderId="0" xfId="0" applyFill="1" applyAlignment="1"/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2" borderId="0" xfId="0" applyFont="1" applyFill="1"/>
    <xf numFmtId="0" fontId="0" fillId="2" borderId="32" xfId="0" applyFill="1" applyBorder="1"/>
    <xf numFmtId="0" fontId="0" fillId="2" borderId="26" xfId="0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4" xfId="0" applyFill="1" applyBorder="1"/>
    <xf numFmtId="0" fontId="0" fillId="2" borderId="28" xfId="0" applyFill="1" applyBorder="1"/>
    <xf numFmtId="0" fontId="0" fillId="2" borderId="31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22" xfId="0" applyFill="1" applyBorder="1"/>
    <xf numFmtId="0" fontId="0" fillId="4" borderId="9" xfId="0" applyFill="1" applyBorder="1"/>
    <xf numFmtId="0" fontId="1" fillId="2" borderId="3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6" fillId="5" borderId="35" xfId="1"/>
    <xf numFmtId="0" fontId="0" fillId="3" borderId="0" xfId="0" applyFill="1" applyBorder="1"/>
    <xf numFmtId="164" fontId="0" fillId="0" borderId="0" xfId="0" applyNumberFormat="1"/>
    <xf numFmtId="165" fontId="0" fillId="0" borderId="0" xfId="0" applyNumberFormat="1"/>
    <xf numFmtId="0" fontId="7" fillId="6" borderId="9" xfId="0" applyFont="1" applyFill="1" applyBorder="1"/>
    <xf numFmtId="0" fontId="0" fillId="6" borderId="0" xfId="0" applyFill="1"/>
    <xf numFmtId="0" fontId="0" fillId="6" borderId="9" xfId="0" applyFill="1" applyBorder="1"/>
    <xf numFmtId="0" fontId="0" fillId="7" borderId="9" xfId="0" applyFill="1" applyBorder="1"/>
    <xf numFmtId="0" fontId="0" fillId="8" borderId="9" xfId="0" applyFill="1" applyBorder="1"/>
    <xf numFmtId="0" fontId="0" fillId="9" borderId="0" xfId="0" applyFill="1"/>
    <xf numFmtId="0" fontId="1" fillId="2" borderId="0" xfId="0" applyFont="1" applyFill="1" applyAlignment="1"/>
    <xf numFmtId="2" fontId="0" fillId="8" borderId="9" xfId="0" applyNumberFormat="1" applyFill="1" applyBorder="1"/>
    <xf numFmtId="2" fontId="0" fillId="11" borderId="9" xfId="0" applyNumberFormat="1" applyFill="1" applyBorder="1"/>
    <xf numFmtId="2" fontId="0" fillId="10" borderId="9" xfId="0" applyNumberFormat="1" applyFill="1" applyBorder="1"/>
    <xf numFmtId="0" fontId="1" fillId="2" borderId="0" xfId="0" applyFont="1" applyFill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D3BD"/>
      <color rgb="FFFFB48F"/>
      <color rgb="FFFF96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'A2'!$I$3</c:f>
              <c:strCache>
                <c:ptCount val="1"/>
                <c:pt idx="0">
                  <c:v>Sat. Vapor hg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'A2'!$B$4:$B$73</c:f>
              <c:numCache>
                <c:formatCode>General</c:formatCode>
                <c:ptCount val="70"/>
                <c:pt idx="0">
                  <c:v>6.11E-3</c:v>
                </c:pt>
                <c:pt idx="1">
                  <c:v>8.1300000000000001E-3</c:v>
                </c:pt>
                <c:pt idx="2">
                  <c:v>8.7200000000000003E-3</c:v>
                </c:pt>
                <c:pt idx="3">
                  <c:v>9.3500000000000007E-3</c:v>
                </c:pt>
                <c:pt idx="4">
                  <c:v>1.072E-2</c:v>
                </c:pt>
                <c:pt idx="5">
                  <c:v>1.2279999999999999E-2</c:v>
                </c:pt>
                <c:pt idx="6">
                  <c:v>1.312E-2</c:v>
                </c:pt>
                <c:pt idx="7">
                  <c:v>1.4019999999999999E-2</c:v>
                </c:pt>
                <c:pt idx="8">
                  <c:v>1.4970000000000001E-2</c:v>
                </c:pt>
                <c:pt idx="9">
                  <c:v>1.5980000000000001E-2</c:v>
                </c:pt>
                <c:pt idx="10">
                  <c:v>1.7049999999999999E-2</c:v>
                </c:pt>
                <c:pt idx="11">
                  <c:v>1.8180000000000002E-2</c:v>
                </c:pt>
                <c:pt idx="12">
                  <c:v>1.9380000000000001E-2</c:v>
                </c:pt>
                <c:pt idx="13">
                  <c:v>2.0639999999999999E-2</c:v>
                </c:pt>
                <c:pt idx="14">
                  <c:v>2.198E-2</c:v>
                </c:pt>
                <c:pt idx="15">
                  <c:v>2.3390000000000001E-2</c:v>
                </c:pt>
                <c:pt idx="16">
                  <c:v>2.487E-2</c:v>
                </c:pt>
                <c:pt idx="17">
                  <c:v>2.6450000000000001E-2</c:v>
                </c:pt>
                <c:pt idx="18">
                  <c:v>2.81E-2</c:v>
                </c:pt>
                <c:pt idx="19">
                  <c:v>2.9850000000000002E-2</c:v>
                </c:pt>
                <c:pt idx="20">
                  <c:v>3.1690000000000003E-2</c:v>
                </c:pt>
                <c:pt idx="21">
                  <c:v>3.363E-2</c:v>
                </c:pt>
                <c:pt idx="22">
                  <c:v>3.567E-2</c:v>
                </c:pt>
                <c:pt idx="23">
                  <c:v>3.7819999999999999E-2</c:v>
                </c:pt>
                <c:pt idx="24">
                  <c:v>4.0079999999999998E-2</c:v>
                </c:pt>
                <c:pt idx="25">
                  <c:v>4.2459999999999998E-2</c:v>
                </c:pt>
                <c:pt idx="26">
                  <c:v>4.496E-2</c:v>
                </c:pt>
                <c:pt idx="27">
                  <c:v>4.759E-2</c:v>
                </c:pt>
                <c:pt idx="28">
                  <c:v>5.0340000000000003E-2</c:v>
                </c:pt>
                <c:pt idx="29">
                  <c:v>5.3240000000000003E-2</c:v>
                </c:pt>
                <c:pt idx="30">
                  <c:v>5.6279999999999997E-2</c:v>
                </c:pt>
                <c:pt idx="31">
                  <c:v>5.9470000000000002E-2</c:v>
                </c:pt>
                <c:pt idx="32">
                  <c:v>6.6320000000000004E-2</c:v>
                </c:pt>
                <c:pt idx="33">
                  <c:v>7.3840000000000003E-2</c:v>
                </c:pt>
                <c:pt idx="34">
                  <c:v>9.5930000000000001E-2</c:v>
                </c:pt>
                <c:pt idx="35">
                  <c:v>0.1235</c:v>
                </c:pt>
                <c:pt idx="36">
                  <c:v>0.15759999999999999</c:v>
                </c:pt>
                <c:pt idx="37">
                  <c:v>0.19939999999999999</c:v>
                </c:pt>
                <c:pt idx="38">
                  <c:v>0.25030000000000002</c:v>
                </c:pt>
                <c:pt idx="39">
                  <c:v>0.31190000000000001</c:v>
                </c:pt>
                <c:pt idx="40">
                  <c:v>0.38579999999999998</c:v>
                </c:pt>
                <c:pt idx="41">
                  <c:v>0.47389999999999999</c:v>
                </c:pt>
                <c:pt idx="42">
                  <c:v>0.57830000000000004</c:v>
                </c:pt>
                <c:pt idx="43">
                  <c:v>0.71399999999999997</c:v>
                </c:pt>
                <c:pt idx="44">
                  <c:v>0.84550000000000003</c:v>
                </c:pt>
                <c:pt idx="45">
                  <c:v>1.014</c:v>
                </c:pt>
                <c:pt idx="46">
                  <c:v>1.4330000000000001</c:v>
                </c:pt>
                <c:pt idx="47">
                  <c:v>1.9850000000000001</c:v>
                </c:pt>
                <c:pt idx="48">
                  <c:v>2.7010000000000001</c:v>
                </c:pt>
                <c:pt idx="49">
                  <c:v>3.613</c:v>
                </c:pt>
                <c:pt idx="50">
                  <c:v>4.758</c:v>
                </c:pt>
                <c:pt idx="51">
                  <c:v>6.1779999999999999</c:v>
                </c:pt>
                <c:pt idx="52">
                  <c:v>7.9169999999999998</c:v>
                </c:pt>
                <c:pt idx="53">
                  <c:v>10.02</c:v>
                </c:pt>
                <c:pt idx="54">
                  <c:v>12.54</c:v>
                </c:pt>
                <c:pt idx="55">
                  <c:v>15.54</c:v>
                </c:pt>
                <c:pt idx="56">
                  <c:v>19.059999999999999</c:v>
                </c:pt>
                <c:pt idx="57">
                  <c:v>23.18</c:v>
                </c:pt>
                <c:pt idx="58">
                  <c:v>27.95</c:v>
                </c:pt>
                <c:pt idx="59">
                  <c:v>33.44</c:v>
                </c:pt>
                <c:pt idx="60">
                  <c:v>39.729999999999997</c:v>
                </c:pt>
                <c:pt idx="61">
                  <c:v>46.88</c:v>
                </c:pt>
                <c:pt idx="62">
                  <c:v>54.99</c:v>
                </c:pt>
                <c:pt idx="63">
                  <c:v>64.12</c:v>
                </c:pt>
                <c:pt idx="64">
                  <c:v>74.36</c:v>
                </c:pt>
                <c:pt idx="65">
                  <c:v>85.81</c:v>
                </c:pt>
                <c:pt idx="66">
                  <c:v>112.7</c:v>
                </c:pt>
                <c:pt idx="67">
                  <c:v>145.9</c:v>
                </c:pt>
                <c:pt idx="68">
                  <c:v>186.5</c:v>
                </c:pt>
                <c:pt idx="69">
                  <c:v>220.9</c:v>
                </c:pt>
              </c:numCache>
            </c:numRef>
          </c:xVal>
          <c:yVal>
            <c:numRef>
              <c:f>'A2'!$I$4:$I$73</c:f>
              <c:numCache>
                <c:formatCode>General</c:formatCode>
                <c:ptCount val="70"/>
                <c:pt idx="0">
                  <c:v>2501.4</c:v>
                </c:pt>
                <c:pt idx="1">
                  <c:v>2508.6999999999998</c:v>
                </c:pt>
                <c:pt idx="2">
                  <c:v>2510.6</c:v>
                </c:pt>
                <c:pt idx="3">
                  <c:v>2512.4</c:v>
                </c:pt>
                <c:pt idx="4">
                  <c:v>2516.1</c:v>
                </c:pt>
                <c:pt idx="5">
                  <c:v>2519.8000000000002</c:v>
                </c:pt>
                <c:pt idx="6">
                  <c:v>2521.6</c:v>
                </c:pt>
                <c:pt idx="7">
                  <c:v>2523.4</c:v>
                </c:pt>
                <c:pt idx="8">
                  <c:v>2525.3000000000002</c:v>
                </c:pt>
                <c:pt idx="9">
                  <c:v>2527.1</c:v>
                </c:pt>
                <c:pt idx="10">
                  <c:v>2528.9</c:v>
                </c:pt>
                <c:pt idx="11">
                  <c:v>2530.8000000000002</c:v>
                </c:pt>
                <c:pt idx="12">
                  <c:v>2532.6</c:v>
                </c:pt>
                <c:pt idx="13">
                  <c:v>2534.4</c:v>
                </c:pt>
                <c:pt idx="14">
                  <c:v>2536.1999999999998</c:v>
                </c:pt>
                <c:pt idx="15">
                  <c:v>2538.1</c:v>
                </c:pt>
                <c:pt idx="16">
                  <c:v>2539.9</c:v>
                </c:pt>
                <c:pt idx="17">
                  <c:v>2541.6999999999998</c:v>
                </c:pt>
                <c:pt idx="18">
                  <c:v>2543.5</c:v>
                </c:pt>
                <c:pt idx="19">
                  <c:v>2545.4</c:v>
                </c:pt>
                <c:pt idx="20">
                  <c:v>2547.1999999999998</c:v>
                </c:pt>
                <c:pt idx="21">
                  <c:v>2549</c:v>
                </c:pt>
                <c:pt idx="22">
                  <c:v>2550.8000000000002</c:v>
                </c:pt>
                <c:pt idx="23">
                  <c:v>2552.6</c:v>
                </c:pt>
                <c:pt idx="24">
                  <c:v>2554.5</c:v>
                </c:pt>
                <c:pt idx="25">
                  <c:v>2556.3000000000002</c:v>
                </c:pt>
                <c:pt idx="26">
                  <c:v>2558.1</c:v>
                </c:pt>
                <c:pt idx="27">
                  <c:v>2559.9</c:v>
                </c:pt>
                <c:pt idx="28">
                  <c:v>2561.6999999999998</c:v>
                </c:pt>
                <c:pt idx="29">
                  <c:v>2563.5</c:v>
                </c:pt>
                <c:pt idx="30">
                  <c:v>2565.3000000000002</c:v>
                </c:pt>
                <c:pt idx="31">
                  <c:v>2567.1</c:v>
                </c:pt>
                <c:pt idx="32">
                  <c:v>2570.6999999999998</c:v>
                </c:pt>
                <c:pt idx="33">
                  <c:v>2574.3000000000002</c:v>
                </c:pt>
                <c:pt idx="34">
                  <c:v>2583.1999999999998</c:v>
                </c:pt>
                <c:pt idx="35">
                  <c:v>2592.1</c:v>
                </c:pt>
                <c:pt idx="36">
                  <c:v>2600.9</c:v>
                </c:pt>
                <c:pt idx="37">
                  <c:v>2609.6</c:v>
                </c:pt>
                <c:pt idx="38">
                  <c:v>2618.3000000000002</c:v>
                </c:pt>
                <c:pt idx="39">
                  <c:v>2626.8</c:v>
                </c:pt>
                <c:pt idx="40">
                  <c:v>2635.3</c:v>
                </c:pt>
                <c:pt idx="41">
                  <c:v>2643.7</c:v>
                </c:pt>
                <c:pt idx="42">
                  <c:v>2651.9</c:v>
                </c:pt>
                <c:pt idx="43">
                  <c:v>2660.1</c:v>
                </c:pt>
                <c:pt idx="44">
                  <c:v>2668.1</c:v>
                </c:pt>
                <c:pt idx="45">
                  <c:v>2676.1</c:v>
                </c:pt>
                <c:pt idx="46">
                  <c:v>2691.5</c:v>
                </c:pt>
                <c:pt idx="47">
                  <c:v>2706.3</c:v>
                </c:pt>
                <c:pt idx="48">
                  <c:v>2720.5</c:v>
                </c:pt>
                <c:pt idx="49">
                  <c:v>2733.9</c:v>
                </c:pt>
                <c:pt idx="50">
                  <c:v>2746.5</c:v>
                </c:pt>
                <c:pt idx="51">
                  <c:v>2758.1</c:v>
                </c:pt>
                <c:pt idx="52">
                  <c:v>2768.7</c:v>
                </c:pt>
                <c:pt idx="53">
                  <c:v>2778.2</c:v>
                </c:pt>
                <c:pt idx="54">
                  <c:v>2786.4</c:v>
                </c:pt>
                <c:pt idx="55">
                  <c:v>2793.2</c:v>
                </c:pt>
                <c:pt idx="56">
                  <c:v>2798.5</c:v>
                </c:pt>
                <c:pt idx="57">
                  <c:v>2802.1</c:v>
                </c:pt>
                <c:pt idx="58">
                  <c:v>2804</c:v>
                </c:pt>
                <c:pt idx="59">
                  <c:v>2803.8</c:v>
                </c:pt>
                <c:pt idx="60">
                  <c:v>2801.5</c:v>
                </c:pt>
                <c:pt idx="61">
                  <c:v>2796.6</c:v>
                </c:pt>
                <c:pt idx="62">
                  <c:v>2789.7</c:v>
                </c:pt>
                <c:pt idx="63">
                  <c:v>2779.6</c:v>
                </c:pt>
                <c:pt idx="64">
                  <c:v>2766.2</c:v>
                </c:pt>
                <c:pt idx="65">
                  <c:v>2749</c:v>
                </c:pt>
                <c:pt idx="66">
                  <c:v>2700.1</c:v>
                </c:pt>
                <c:pt idx="67">
                  <c:v>2622</c:v>
                </c:pt>
                <c:pt idx="68">
                  <c:v>2481</c:v>
                </c:pt>
                <c:pt idx="69">
                  <c:v>2099.3000000000002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0-584E-AF30-122A20F2E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4943"/>
        <c:axId val="145509567"/>
      </c:scatterChart>
      <c:valAx>
        <c:axId val="1097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9567"/>
        <c:crosses val="autoZero"/>
        <c:crossBetween val="midCat"/>
      </c:valAx>
      <c:valAx>
        <c:axId val="1455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T-S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Saturated Liquid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EntropyTest!$C$4:$C$73</c:f>
              <c:numCache>
                <c:formatCode>General</c:formatCode>
                <c:ptCount val="70"/>
                <c:pt idx="0">
                  <c:v>0</c:v>
                </c:pt>
                <c:pt idx="1">
                  <c:v>6.0999999999999999E-2</c:v>
                </c:pt>
                <c:pt idx="2">
                  <c:v>7.6100000000000001E-2</c:v>
                </c:pt>
                <c:pt idx="3">
                  <c:v>9.1200000000000003E-2</c:v>
                </c:pt>
                <c:pt idx="4">
                  <c:v>0.1212</c:v>
                </c:pt>
                <c:pt idx="5">
                  <c:v>0.151</c:v>
                </c:pt>
                <c:pt idx="6">
                  <c:v>0.1658</c:v>
                </c:pt>
                <c:pt idx="7">
                  <c:v>0.18060000000000001</c:v>
                </c:pt>
                <c:pt idx="8">
                  <c:v>0.1953</c:v>
                </c:pt>
                <c:pt idx="9">
                  <c:v>0.2099</c:v>
                </c:pt>
                <c:pt idx="10">
                  <c:v>0.22450000000000001</c:v>
                </c:pt>
                <c:pt idx="11">
                  <c:v>0.23899999999999999</c:v>
                </c:pt>
                <c:pt idx="12">
                  <c:v>0.2535</c:v>
                </c:pt>
                <c:pt idx="13">
                  <c:v>0.26790000000000003</c:v>
                </c:pt>
                <c:pt idx="14">
                  <c:v>0.2823</c:v>
                </c:pt>
                <c:pt idx="15">
                  <c:v>0.29659999999999997</c:v>
                </c:pt>
                <c:pt idx="16">
                  <c:v>0.31090000000000001</c:v>
                </c:pt>
                <c:pt idx="17">
                  <c:v>0.3251</c:v>
                </c:pt>
                <c:pt idx="18">
                  <c:v>0.33929999999999999</c:v>
                </c:pt>
                <c:pt idx="19">
                  <c:v>0.35339999999999999</c:v>
                </c:pt>
                <c:pt idx="20">
                  <c:v>0.3674</c:v>
                </c:pt>
                <c:pt idx="21">
                  <c:v>0.38140000000000002</c:v>
                </c:pt>
                <c:pt idx="22">
                  <c:v>0.39539999999999997</c:v>
                </c:pt>
                <c:pt idx="23">
                  <c:v>0.4093</c:v>
                </c:pt>
                <c:pt idx="24">
                  <c:v>0.42309999999999998</c:v>
                </c:pt>
                <c:pt idx="25">
                  <c:v>0.43690000000000001</c:v>
                </c:pt>
                <c:pt idx="26">
                  <c:v>0.45069999999999999</c:v>
                </c:pt>
                <c:pt idx="27">
                  <c:v>0.46439999999999998</c:v>
                </c:pt>
                <c:pt idx="28">
                  <c:v>0.47810000000000002</c:v>
                </c:pt>
                <c:pt idx="29">
                  <c:v>0.49170000000000003</c:v>
                </c:pt>
                <c:pt idx="30">
                  <c:v>0.50529999999999997</c:v>
                </c:pt>
                <c:pt idx="31">
                  <c:v>0.51880000000000004</c:v>
                </c:pt>
                <c:pt idx="32">
                  <c:v>0.54579999999999995</c:v>
                </c:pt>
                <c:pt idx="33">
                  <c:v>0.57250000000000001</c:v>
                </c:pt>
                <c:pt idx="34">
                  <c:v>0.63870000000000005</c:v>
                </c:pt>
                <c:pt idx="35">
                  <c:v>0.70379999999999998</c:v>
                </c:pt>
                <c:pt idx="36">
                  <c:v>0.76790000000000003</c:v>
                </c:pt>
                <c:pt idx="37">
                  <c:v>0.83120000000000005</c:v>
                </c:pt>
                <c:pt idx="38">
                  <c:v>0.89349999999999996</c:v>
                </c:pt>
                <c:pt idx="39">
                  <c:v>0.95489999999999997</c:v>
                </c:pt>
                <c:pt idx="40">
                  <c:v>1.0155000000000001</c:v>
                </c:pt>
                <c:pt idx="41">
                  <c:v>1.0752999999999999</c:v>
                </c:pt>
                <c:pt idx="42">
                  <c:v>1.343</c:v>
                </c:pt>
                <c:pt idx="43">
                  <c:v>1.1924999999999999</c:v>
                </c:pt>
                <c:pt idx="44">
                  <c:v>1.25</c:v>
                </c:pt>
                <c:pt idx="45">
                  <c:v>1.3069</c:v>
                </c:pt>
                <c:pt idx="46">
                  <c:v>1.4185000000000001</c:v>
                </c:pt>
                <c:pt idx="47">
                  <c:v>1.5276000000000001</c:v>
                </c:pt>
                <c:pt idx="48">
                  <c:v>1.6344000000000001</c:v>
                </c:pt>
                <c:pt idx="49">
                  <c:v>1.7391000000000001</c:v>
                </c:pt>
                <c:pt idx="50">
                  <c:v>1.8418000000000001</c:v>
                </c:pt>
                <c:pt idx="51">
                  <c:v>1.9427000000000001</c:v>
                </c:pt>
                <c:pt idx="52">
                  <c:v>2.0419</c:v>
                </c:pt>
                <c:pt idx="53">
                  <c:v>2.1396000000000002</c:v>
                </c:pt>
                <c:pt idx="54">
                  <c:v>2.2359</c:v>
                </c:pt>
                <c:pt idx="55">
                  <c:v>2.3309000000000002</c:v>
                </c:pt>
                <c:pt idx="56">
                  <c:v>2.4247999999999998</c:v>
                </c:pt>
                <c:pt idx="57">
                  <c:v>2.5177999999999998</c:v>
                </c:pt>
                <c:pt idx="58">
                  <c:v>2.6099000000000001</c:v>
                </c:pt>
                <c:pt idx="59">
                  <c:v>2.7014999999999998</c:v>
                </c:pt>
                <c:pt idx="60">
                  <c:v>2.7927</c:v>
                </c:pt>
                <c:pt idx="61">
                  <c:v>2.8837999999999999</c:v>
                </c:pt>
                <c:pt idx="62">
                  <c:v>2.9750999999999999</c:v>
                </c:pt>
                <c:pt idx="63">
                  <c:v>3.0668000000000002</c:v>
                </c:pt>
                <c:pt idx="64">
                  <c:v>3.1594000000000002</c:v>
                </c:pt>
                <c:pt idx="65">
                  <c:v>3.2534000000000001</c:v>
                </c:pt>
                <c:pt idx="66">
                  <c:v>3.448</c:v>
                </c:pt>
                <c:pt idx="67">
                  <c:v>3.6594000000000002</c:v>
                </c:pt>
                <c:pt idx="68">
                  <c:v>3.9146999999999998</c:v>
                </c:pt>
                <c:pt idx="69">
                  <c:v>4.4298000000000002</c:v>
                </c:pt>
              </c:numCache>
            </c:numRef>
          </c:xVal>
          <c:yVal>
            <c:numRef>
              <c:f>EntropyTest!$E$4:$E$73</c:f>
              <c:numCache>
                <c:formatCode>General</c:formatCode>
                <c:ptCount val="70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38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75</c:v>
                </c:pt>
                <c:pt idx="41">
                  <c:v>80</c:v>
                </c:pt>
                <c:pt idx="42">
                  <c:v>85</c:v>
                </c:pt>
                <c:pt idx="43">
                  <c:v>90</c:v>
                </c:pt>
                <c:pt idx="44">
                  <c:v>95</c:v>
                </c:pt>
                <c:pt idx="45">
                  <c:v>100</c:v>
                </c:pt>
                <c:pt idx="46">
                  <c:v>110</c:v>
                </c:pt>
                <c:pt idx="47">
                  <c:v>120</c:v>
                </c:pt>
                <c:pt idx="48">
                  <c:v>130</c:v>
                </c:pt>
                <c:pt idx="49">
                  <c:v>140</c:v>
                </c:pt>
                <c:pt idx="50">
                  <c:v>150</c:v>
                </c:pt>
                <c:pt idx="51">
                  <c:v>160</c:v>
                </c:pt>
                <c:pt idx="52">
                  <c:v>170</c:v>
                </c:pt>
                <c:pt idx="53">
                  <c:v>180</c:v>
                </c:pt>
                <c:pt idx="54">
                  <c:v>190</c:v>
                </c:pt>
                <c:pt idx="55">
                  <c:v>200</c:v>
                </c:pt>
                <c:pt idx="56">
                  <c:v>210</c:v>
                </c:pt>
                <c:pt idx="57">
                  <c:v>220</c:v>
                </c:pt>
                <c:pt idx="58">
                  <c:v>230</c:v>
                </c:pt>
                <c:pt idx="59">
                  <c:v>240</c:v>
                </c:pt>
                <c:pt idx="60">
                  <c:v>250</c:v>
                </c:pt>
                <c:pt idx="61">
                  <c:v>260</c:v>
                </c:pt>
                <c:pt idx="62">
                  <c:v>270</c:v>
                </c:pt>
                <c:pt idx="63">
                  <c:v>280</c:v>
                </c:pt>
                <c:pt idx="64">
                  <c:v>290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374.14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0-E04E-9A56-E4DAA43E9509}"/>
            </c:ext>
          </c:extLst>
        </c:ser>
        <c:ser>
          <c:idx val="1"/>
          <c:order val="1"/>
          <c:tx>
            <c:v>T - Saturated 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EntropyTest!$D$4:$D$73</c:f>
              <c:numCache>
                <c:formatCode>General</c:formatCode>
                <c:ptCount val="70"/>
                <c:pt idx="0">
                  <c:v>9.1562000000000001</c:v>
                </c:pt>
                <c:pt idx="1">
                  <c:v>9.0513999999999992</c:v>
                </c:pt>
                <c:pt idx="2">
                  <c:v>9.0257000000000005</c:v>
                </c:pt>
                <c:pt idx="3">
                  <c:v>9.0002999999999993</c:v>
                </c:pt>
                <c:pt idx="4">
                  <c:v>8.9501000000000008</c:v>
                </c:pt>
                <c:pt idx="5">
                  <c:v>8.9008000000000003</c:v>
                </c:pt>
                <c:pt idx="6">
                  <c:v>8.8765000000000001</c:v>
                </c:pt>
                <c:pt idx="7">
                  <c:v>8.8523999999999994</c:v>
                </c:pt>
                <c:pt idx="8">
                  <c:v>8.2850000000000001</c:v>
                </c:pt>
                <c:pt idx="9">
                  <c:v>8.8048000000000002</c:v>
                </c:pt>
                <c:pt idx="10">
                  <c:v>8.7813999999999997</c:v>
                </c:pt>
                <c:pt idx="11">
                  <c:v>8.7582000000000004</c:v>
                </c:pt>
                <c:pt idx="12">
                  <c:v>8.7350999999999992</c:v>
                </c:pt>
                <c:pt idx="13">
                  <c:v>8.7123000000000008</c:v>
                </c:pt>
                <c:pt idx="14">
                  <c:v>8.6897000000000002</c:v>
                </c:pt>
                <c:pt idx="15">
                  <c:v>8.6671999999999993</c:v>
                </c:pt>
                <c:pt idx="16">
                  <c:v>8.6449999999999996</c:v>
                </c:pt>
                <c:pt idx="17">
                  <c:v>8.6228999999999996</c:v>
                </c:pt>
                <c:pt idx="18">
                  <c:v>8.6011000000000006</c:v>
                </c:pt>
                <c:pt idx="19">
                  <c:v>8.5793999999999997</c:v>
                </c:pt>
                <c:pt idx="20">
                  <c:v>8.5579999999999998</c:v>
                </c:pt>
                <c:pt idx="21">
                  <c:v>8.5366999999999997</c:v>
                </c:pt>
                <c:pt idx="22">
                  <c:v>8.5155999999999992</c:v>
                </c:pt>
                <c:pt idx="23">
                  <c:v>8.4946000000000002</c:v>
                </c:pt>
                <c:pt idx="24">
                  <c:v>8.4739000000000004</c:v>
                </c:pt>
                <c:pt idx="25">
                  <c:v>8.4533000000000005</c:v>
                </c:pt>
                <c:pt idx="26">
                  <c:v>8.4329000000000001</c:v>
                </c:pt>
                <c:pt idx="27">
                  <c:v>8.4126999999999992</c:v>
                </c:pt>
                <c:pt idx="28">
                  <c:v>8.3926999999999996</c:v>
                </c:pt>
                <c:pt idx="29">
                  <c:v>8.3727999999999998</c:v>
                </c:pt>
                <c:pt idx="30">
                  <c:v>8.3530999999999995</c:v>
                </c:pt>
                <c:pt idx="31">
                  <c:v>8.3336000000000006</c:v>
                </c:pt>
                <c:pt idx="32">
                  <c:v>8.2949999999999999</c:v>
                </c:pt>
                <c:pt idx="33">
                  <c:v>8.2569999999999997</c:v>
                </c:pt>
                <c:pt idx="34">
                  <c:v>8.1647999999999996</c:v>
                </c:pt>
                <c:pt idx="35">
                  <c:v>8.0762999999999998</c:v>
                </c:pt>
                <c:pt idx="36">
                  <c:v>7.9912999999999998</c:v>
                </c:pt>
                <c:pt idx="37">
                  <c:v>7.9096000000000002</c:v>
                </c:pt>
                <c:pt idx="38">
                  <c:v>7.8310000000000004</c:v>
                </c:pt>
                <c:pt idx="39">
                  <c:v>7.7553000000000001</c:v>
                </c:pt>
                <c:pt idx="40">
                  <c:v>7.6824000000000003</c:v>
                </c:pt>
                <c:pt idx="41">
                  <c:v>7.6121999999999996</c:v>
                </c:pt>
                <c:pt idx="42">
                  <c:v>7.5445000000000002</c:v>
                </c:pt>
                <c:pt idx="43">
                  <c:v>7.4790999999999999</c:v>
                </c:pt>
                <c:pt idx="44">
                  <c:v>7.4155899999999999</c:v>
                </c:pt>
                <c:pt idx="45">
                  <c:v>7.3548999999999998</c:v>
                </c:pt>
                <c:pt idx="46">
                  <c:v>7.2386999999999997</c:v>
                </c:pt>
                <c:pt idx="47">
                  <c:v>7.1295999999999999</c:v>
                </c:pt>
                <c:pt idx="48">
                  <c:v>7.0269000000000004</c:v>
                </c:pt>
                <c:pt idx="49">
                  <c:v>6.9298999999999999</c:v>
                </c:pt>
                <c:pt idx="50">
                  <c:v>6.8379000000000003</c:v>
                </c:pt>
                <c:pt idx="51">
                  <c:v>6.7502000000000004</c:v>
                </c:pt>
                <c:pt idx="52">
                  <c:v>6.6662999999999997</c:v>
                </c:pt>
                <c:pt idx="53">
                  <c:v>6.5857000000000001</c:v>
                </c:pt>
                <c:pt idx="54">
                  <c:v>6.5079000000000002</c:v>
                </c:pt>
                <c:pt idx="55">
                  <c:v>6.4322999999999997</c:v>
                </c:pt>
                <c:pt idx="56">
                  <c:v>6.3585000000000003</c:v>
                </c:pt>
                <c:pt idx="57">
                  <c:v>6.2861000000000002</c:v>
                </c:pt>
                <c:pt idx="58">
                  <c:v>6.2145999999999999</c:v>
                </c:pt>
                <c:pt idx="59">
                  <c:v>6.1436999999999999</c:v>
                </c:pt>
                <c:pt idx="60">
                  <c:v>6.0730000000000004</c:v>
                </c:pt>
                <c:pt idx="61">
                  <c:v>6.0019</c:v>
                </c:pt>
                <c:pt idx="62">
                  <c:v>5.9301000000000004</c:v>
                </c:pt>
                <c:pt idx="63">
                  <c:v>5.8571</c:v>
                </c:pt>
                <c:pt idx="64">
                  <c:v>5.7820999999999998</c:v>
                </c:pt>
                <c:pt idx="65">
                  <c:v>5.7045000000000003</c:v>
                </c:pt>
                <c:pt idx="66">
                  <c:v>5.5362</c:v>
                </c:pt>
                <c:pt idx="67">
                  <c:v>5.3357000000000001</c:v>
                </c:pt>
                <c:pt idx="68">
                  <c:v>5.0526</c:v>
                </c:pt>
                <c:pt idx="69">
                  <c:v>4.4298000000000002</c:v>
                </c:pt>
              </c:numCache>
            </c:numRef>
          </c:xVal>
          <c:yVal>
            <c:numRef>
              <c:f>EntropyTest!$E$4:$E$73</c:f>
              <c:numCache>
                <c:formatCode>General</c:formatCode>
                <c:ptCount val="70"/>
                <c:pt idx="0">
                  <c:v>0.01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38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75</c:v>
                </c:pt>
                <c:pt idx="41">
                  <c:v>80</c:v>
                </c:pt>
                <c:pt idx="42">
                  <c:v>85</c:v>
                </c:pt>
                <c:pt idx="43">
                  <c:v>90</c:v>
                </c:pt>
                <c:pt idx="44">
                  <c:v>95</c:v>
                </c:pt>
                <c:pt idx="45">
                  <c:v>100</c:v>
                </c:pt>
                <c:pt idx="46">
                  <c:v>110</c:v>
                </c:pt>
                <c:pt idx="47">
                  <c:v>120</c:v>
                </c:pt>
                <c:pt idx="48">
                  <c:v>130</c:v>
                </c:pt>
                <c:pt idx="49">
                  <c:v>140</c:v>
                </c:pt>
                <c:pt idx="50">
                  <c:v>150</c:v>
                </c:pt>
                <c:pt idx="51">
                  <c:v>160</c:v>
                </c:pt>
                <c:pt idx="52">
                  <c:v>170</c:v>
                </c:pt>
                <c:pt idx="53">
                  <c:v>180</c:v>
                </c:pt>
                <c:pt idx="54">
                  <c:v>190</c:v>
                </c:pt>
                <c:pt idx="55">
                  <c:v>200</c:v>
                </c:pt>
                <c:pt idx="56">
                  <c:v>210</c:v>
                </c:pt>
                <c:pt idx="57">
                  <c:v>220</c:v>
                </c:pt>
                <c:pt idx="58">
                  <c:v>230</c:v>
                </c:pt>
                <c:pt idx="59">
                  <c:v>240</c:v>
                </c:pt>
                <c:pt idx="60">
                  <c:v>250</c:v>
                </c:pt>
                <c:pt idx="61">
                  <c:v>260</c:v>
                </c:pt>
                <c:pt idx="62">
                  <c:v>270</c:v>
                </c:pt>
                <c:pt idx="63">
                  <c:v>280</c:v>
                </c:pt>
                <c:pt idx="64">
                  <c:v>290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374.14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0-E04E-9A56-E4DAA43E9509}"/>
            </c:ext>
          </c:extLst>
        </c:ser>
        <c:ser>
          <c:idx val="2"/>
          <c:order val="2"/>
          <c:tx>
            <c:v>P - Saturated 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EntropyTest!$C$74:$C$123</c:f>
              <c:numCache>
                <c:formatCode>General</c:formatCode>
                <c:ptCount val="50"/>
                <c:pt idx="0">
                  <c:v>0.42259999999999998</c:v>
                </c:pt>
                <c:pt idx="1">
                  <c:v>0.52100000000000002</c:v>
                </c:pt>
                <c:pt idx="2">
                  <c:v>0.59260000000000002</c:v>
                </c:pt>
                <c:pt idx="3">
                  <c:v>0.64929999999999999</c:v>
                </c:pt>
                <c:pt idx="4">
                  <c:v>0.83199999999999996</c:v>
                </c:pt>
                <c:pt idx="5">
                  <c:v>0.94389999999999996</c:v>
                </c:pt>
                <c:pt idx="6">
                  <c:v>1.0259</c:v>
                </c:pt>
                <c:pt idx="7">
                  <c:v>1.091</c:v>
                </c:pt>
                <c:pt idx="8">
                  <c:v>1.1453</c:v>
                </c:pt>
                <c:pt idx="9">
                  <c:v>1.1919</c:v>
                </c:pt>
                <c:pt idx="10">
                  <c:v>1.2329000000000001</c:v>
                </c:pt>
                <c:pt idx="11">
                  <c:v>1.2695000000000001</c:v>
                </c:pt>
                <c:pt idx="12">
                  <c:v>1.3026</c:v>
                </c:pt>
                <c:pt idx="13">
                  <c:v>1.4336</c:v>
                </c:pt>
                <c:pt idx="14">
                  <c:v>1.5301</c:v>
                </c:pt>
                <c:pt idx="15">
                  <c:v>1.6072</c:v>
                </c:pt>
                <c:pt idx="16">
                  <c:v>1.6718</c:v>
                </c:pt>
                <c:pt idx="17">
                  <c:v>1.7275</c:v>
                </c:pt>
                <c:pt idx="18">
                  <c:v>1.7766</c:v>
                </c:pt>
                <c:pt idx="19">
                  <c:v>1.8207</c:v>
                </c:pt>
                <c:pt idx="20">
                  <c:v>1.8607</c:v>
                </c:pt>
                <c:pt idx="21">
                  <c:v>1.9312</c:v>
                </c:pt>
                <c:pt idx="22">
                  <c:v>1.9922</c:v>
                </c:pt>
                <c:pt idx="23">
                  <c:v>2.0461999999999998</c:v>
                </c:pt>
                <c:pt idx="24">
                  <c:v>2.0945999999999998</c:v>
                </c:pt>
                <c:pt idx="25">
                  <c:v>2.1387</c:v>
                </c:pt>
                <c:pt idx="26">
                  <c:v>2.3149999999999999</c:v>
                </c:pt>
                <c:pt idx="27">
                  <c:v>2.4474</c:v>
                </c:pt>
                <c:pt idx="28">
                  <c:v>2.5547</c:v>
                </c:pt>
                <c:pt idx="29">
                  <c:v>2.6457000000000002</c:v>
                </c:pt>
                <c:pt idx="30">
                  <c:v>2.7252999999999998</c:v>
                </c:pt>
                <c:pt idx="31">
                  <c:v>2.7964000000000002</c:v>
                </c:pt>
                <c:pt idx="32">
                  <c:v>2.8610000000000002</c:v>
                </c:pt>
                <c:pt idx="33">
                  <c:v>2.9201999999999999</c:v>
                </c:pt>
                <c:pt idx="34">
                  <c:v>3.0266999999999999</c:v>
                </c:pt>
                <c:pt idx="35">
                  <c:v>3.1211000000000002</c:v>
                </c:pt>
                <c:pt idx="36">
                  <c:v>3.2067999999999999</c:v>
                </c:pt>
                <c:pt idx="37">
                  <c:v>3.2858000000000001</c:v>
                </c:pt>
                <c:pt idx="38">
                  <c:v>3.3595999999999999</c:v>
                </c:pt>
                <c:pt idx="39">
                  <c:v>3.4295</c:v>
                </c:pt>
                <c:pt idx="40">
                  <c:v>3.4962</c:v>
                </c:pt>
                <c:pt idx="41">
                  <c:v>3.5606</c:v>
                </c:pt>
                <c:pt idx="42">
                  <c:v>3.6232000000000002</c:v>
                </c:pt>
                <c:pt idx="43">
                  <c:v>3.6848000000000001</c:v>
                </c:pt>
                <c:pt idx="44">
                  <c:v>3.7461000000000002</c:v>
                </c:pt>
                <c:pt idx="45">
                  <c:v>3.8079000000000001</c:v>
                </c:pt>
                <c:pt idx="46">
                  <c:v>3.8715000000000002</c:v>
                </c:pt>
                <c:pt idx="47">
                  <c:v>3.9388000000000001</c:v>
                </c:pt>
                <c:pt idx="48">
                  <c:v>4.0138999999999996</c:v>
                </c:pt>
                <c:pt idx="49">
                  <c:v>4.4298000000000002</c:v>
                </c:pt>
              </c:numCache>
            </c:numRef>
          </c:xVal>
          <c:yVal>
            <c:numRef>
              <c:f>EntropyTest!$E$74:$E$123</c:f>
              <c:numCache>
                <c:formatCode>General</c:formatCode>
                <c:ptCount val="50"/>
                <c:pt idx="0">
                  <c:v>28.96</c:v>
                </c:pt>
                <c:pt idx="1">
                  <c:v>36.159999999999997</c:v>
                </c:pt>
                <c:pt idx="2">
                  <c:v>41.51</c:v>
                </c:pt>
                <c:pt idx="3">
                  <c:v>45.81</c:v>
                </c:pt>
                <c:pt idx="4">
                  <c:v>60.06</c:v>
                </c:pt>
                <c:pt idx="5">
                  <c:v>69.099999999999994</c:v>
                </c:pt>
                <c:pt idx="6">
                  <c:v>75.87</c:v>
                </c:pt>
                <c:pt idx="7">
                  <c:v>81.33</c:v>
                </c:pt>
                <c:pt idx="8">
                  <c:v>85.94</c:v>
                </c:pt>
                <c:pt idx="9">
                  <c:v>89.95</c:v>
                </c:pt>
                <c:pt idx="10">
                  <c:v>93.5</c:v>
                </c:pt>
                <c:pt idx="11">
                  <c:v>96.71</c:v>
                </c:pt>
                <c:pt idx="12">
                  <c:v>99.63</c:v>
                </c:pt>
                <c:pt idx="13">
                  <c:v>111.4</c:v>
                </c:pt>
                <c:pt idx="14">
                  <c:v>120.2</c:v>
                </c:pt>
                <c:pt idx="15">
                  <c:v>127.4</c:v>
                </c:pt>
                <c:pt idx="16">
                  <c:v>133.6</c:v>
                </c:pt>
                <c:pt idx="17">
                  <c:v>138.9</c:v>
                </c:pt>
                <c:pt idx="18">
                  <c:v>143.6</c:v>
                </c:pt>
                <c:pt idx="19">
                  <c:v>147.9</c:v>
                </c:pt>
                <c:pt idx="20">
                  <c:v>151.9</c:v>
                </c:pt>
                <c:pt idx="21">
                  <c:v>158.9</c:v>
                </c:pt>
                <c:pt idx="22">
                  <c:v>165</c:v>
                </c:pt>
                <c:pt idx="23">
                  <c:v>170.4</c:v>
                </c:pt>
                <c:pt idx="24">
                  <c:v>175.4</c:v>
                </c:pt>
                <c:pt idx="25">
                  <c:v>179.9</c:v>
                </c:pt>
                <c:pt idx="26">
                  <c:v>198.3</c:v>
                </c:pt>
                <c:pt idx="27">
                  <c:v>212.4</c:v>
                </c:pt>
                <c:pt idx="28">
                  <c:v>224</c:v>
                </c:pt>
                <c:pt idx="29">
                  <c:v>233.9</c:v>
                </c:pt>
                <c:pt idx="30">
                  <c:v>242.6</c:v>
                </c:pt>
                <c:pt idx="31">
                  <c:v>250.4</c:v>
                </c:pt>
                <c:pt idx="32">
                  <c:v>257.5</c:v>
                </c:pt>
                <c:pt idx="33">
                  <c:v>264</c:v>
                </c:pt>
                <c:pt idx="34">
                  <c:v>275.60000000000002</c:v>
                </c:pt>
                <c:pt idx="35">
                  <c:v>285.89999999999998</c:v>
                </c:pt>
                <c:pt idx="36">
                  <c:v>295.10000000000002</c:v>
                </c:pt>
                <c:pt idx="37">
                  <c:v>303.39999999999998</c:v>
                </c:pt>
                <c:pt idx="38">
                  <c:v>311.10000000000002</c:v>
                </c:pt>
                <c:pt idx="39">
                  <c:v>318.2</c:v>
                </c:pt>
                <c:pt idx="40">
                  <c:v>324.8</c:v>
                </c:pt>
                <c:pt idx="41">
                  <c:v>330.9</c:v>
                </c:pt>
                <c:pt idx="42">
                  <c:v>336.8</c:v>
                </c:pt>
                <c:pt idx="43">
                  <c:v>342.2</c:v>
                </c:pt>
                <c:pt idx="44">
                  <c:v>347.4</c:v>
                </c:pt>
                <c:pt idx="45">
                  <c:v>352.4</c:v>
                </c:pt>
                <c:pt idx="46">
                  <c:v>357.1</c:v>
                </c:pt>
                <c:pt idx="47">
                  <c:v>361.5</c:v>
                </c:pt>
                <c:pt idx="48">
                  <c:v>365.8</c:v>
                </c:pt>
                <c:pt idx="49">
                  <c:v>374.1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0-E04E-9A56-E4DAA43E9509}"/>
            </c:ext>
          </c:extLst>
        </c:ser>
        <c:ser>
          <c:idx val="3"/>
          <c:order val="3"/>
          <c:tx>
            <c:v>P - Saturated 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EntropyTest!$D$74:$D$123</c:f>
              <c:numCache>
                <c:formatCode>General</c:formatCode>
                <c:ptCount val="50"/>
                <c:pt idx="0">
                  <c:v>8.4746000000000006</c:v>
                </c:pt>
                <c:pt idx="1">
                  <c:v>8.3303999999999991</c:v>
                </c:pt>
                <c:pt idx="2">
                  <c:v>8.2286999999999999</c:v>
                </c:pt>
                <c:pt idx="3">
                  <c:v>8.1501999999999999</c:v>
                </c:pt>
                <c:pt idx="4">
                  <c:v>7.9085000000000001</c:v>
                </c:pt>
                <c:pt idx="5">
                  <c:v>7.7686000000000002</c:v>
                </c:pt>
                <c:pt idx="6">
                  <c:v>7.67</c:v>
                </c:pt>
                <c:pt idx="7">
                  <c:v>7.5938999999999997</c:v>
                </c:pt>
                <c:pt idx="8">
                  <c:v>7.532</c:v>
                </c:pt>
                <c:pt idx="9">
                  <c:v>7.4797000000000002</c:v>
                </c:pt>
                <c:pt idx="10">
                  <c:v>7.4345999999999997</c:v>
                </c:pt>
                <c:pt idx="11">
                  <c:v>7.3948999999999998</c:v>
                </c:pt>
                <c:pt idx="12">
                  <c:v>7.3593999999999999</c:v>
                </c:pt>
                <c:pt idx="13">
                  <c:v>7.2233000000000001</c:v>
                </c:pt>
                <c:pt idx="14">
                  <c:v>7.1271000000000004</c:v>
                </c:pt>
                <c:pt idx="15">
                  <c:v>7.0526999999999997</c:v>
                </c:pt>
                <c:pt idx="16">
                  <c:v>6.9919000000000002</c:v>
                </c:pt>
                <c:pt idx="17">
                  <c:v>6.9405000000000001</c:v>
                </c:pt>
                <c:pt idx="18">
                  <c:v>6.8959000000000001</c:v>
                </c:pt>
                <c:pt idx="19">
                  <c:v>6.8564999999999996</c:v>
                </c:pt>
                <c:pt idx="20">
                  <c:v>6.8212000000000002</c:v>
                </c:pt>
                <c:pt idx="21">
                  <c:v>6.76</c:v>
                </c:pt>
                <c:pt idx="22">
                  <c:v>6.7080000000000002</c:v>
                </c:pt>
                <c:pt idx="23">
                  <c:v>6.6627999999999998</c:v>
                </c:pt>
                <c:pt idx="24">
                  <c:v>6.6226000000000003</c:v>
                </c:pt>
                <c:pt idx="25">
                  <c:v>6.5862999999999996</c:v>
                </c:pt>
                <c:pt idx="26">
                  <c:v>6.4447999999999999</c:v>
                </c:pt>
                <c:pt idx="27">
                  <c:v>6.3409000000000004</c:v>
                </c:pt>
                <c:pt idx="28">
                  <c:v>6.2575000000000003</c:v>
                </c:pt>
                <c:pt idx="29">
                  <c:v>6.1868999999999996</c:v>
                </c:pt>
                <c:pt idx="30">
                  <c:v>6.1253000000000002</c:v>
                </c:pt>
                <c:pt idx="31">
                  <c:v>6.0701000000000001</c:v>
                </c:pt>
                <c:pt idx="32">
                  <c:v>6.0198999999999998</c:v>
                </c:pt>
                <c:pt idx="33">
                  <c:v>5.9733999999999998</c:v>
                </c:pt>
                <c:pt idx="34">
                  <c:v>5.8891999999999998</c:v>
                </c:pt>
                <c:pt idx="35">
                  <c:v>5.8132999999999999</c:v>
                </c:pt>
                <c:pt idx="36">
                  <c:v>5.7431999999999999</c:v>
                </c:pt>
                <c:pt idx="37">
                  <c:v>5.6772</c:v>
                </c:pt>
                <c:pt idx="38">
                  <c:v>5.6140999999999996</c:v>
                </c:pt>
                <c:pt idx="39">
                  <c:v>5.5526999999999997</c:v>
                </c:pt>
                <c:pt idx="40">
                  <c:v>5.4923999999999999</c:v>
                </c:pt>
                <c:pt idx="41">
                  <c:v>5.4322999999999997</c:v>
                </c:pt>
                <c:pt idx="42">
                  <c:v>5.3716999999999997</c:v>
                </c:pt>
                <c:pt idx="43">
                  <c:v>5.3098000000000001</c:v>
                </c:pt>
                <c:pt idx="44">
                  <c:v>5.2454999999999998</c:v>
                </c:pt>
                <c:pt idx="45">
                  <c:v>5.1776999999999997</c:v>
                </c:pt>
                <c:pt idx="46">
                  <c:v>5.1044</c:v>
                </c:pt>
                <c:pt idx="47">
                  <c:v>5.0228000000000002</c:v>
                </c:pt>
                <c:pt idx="48">
                  <c:v>4.9268999999999998</c:v>
                </c:pt>
                <c:pt idx="49">
                  <c:v>4.4298000000000002</c:v>
                </c:pt>
              </c:numCache>
            </c:numRef>
          </c:xVal>
          <c:yVal>
            <c:numRef>
              <c:f>EntropyTest!$E$74:$E$123</c:f>
              <c:numCache>
                <c:formatCode>General</c:formatCode>
                <c:ptCount val="50"/>
                <c:pt idx="0">
                  <c:v>28.96</c:v>
                </c:pt>
                <c:pt idx="1">
                  <c:v>36.159999999999997</c:v>
                </c:pt>
                <c:pt idx="2">
                  <c:v>41.51</c:v>
                </c:pt>
                <c:pt idx="3">
                  <c:v>45.81</c:v>
                </c:pt>
                <c:pt idx="4">
                  <c:v>60.06</c:v>
                </c:pt>
                <c:pt idx="5">
                  <c:v>69.099999999999994</c:v>
                </c:pt>
                <c:pt idx="6">
                  <c:v>75.87</c:v>
                </c:pt>
                <c:pt idx="7">
                  <c:v>81.33</c:v>
                </c:pt>
                <c:pt idx="8">
                  <c:v>85.94</c:v>
                </c:pt>
                <c:pt idx="9">
                  <c:v>89.95</c:v>
                </c:pt>
                <c:pt idx="10">
                  <c:v>93.5</c:v>
                </c:pt>
                <c:pt idx="11">
                  <c:v>96.71</c:v>
                </c:pt>
                <c:pt idx="12">
                  <c:v>99.63</c:v>
                </c:pt>
                <c:pt idx="13">
                  <c:v>111.4</c:v>
                </c:pt>
                <c:pt idx="14">
                  <c:v>120.2</c:v>
                </c:pt>
                <c:pt idx="15">
                  <c:v>127.4</c:v>
                </c:pt>
                <c:pt idx="16">
                  <c:v>133.6</c:v>
                </c:pt>
                <c:pt idx="17">
                  <c:v>138.9</c:v>
                </c:pt>
                <c:pt idx="18">
                  <c:v>143.6</c:v>
                </c:pt>
                <c:pt idx="19">
                  <c:v>147.9</c:v>
                </c:pt>
                <c:pt idx="20">
                  <c:v>151.9</c:v>
                </c:pt>
                <c:pt idx="21">
                  <c:v>158.9</c:v>
                </c:pt>
                <c:pt idx="22">
                  <c:v>165</c:v>
                </c:pt>
                <c:pt idx="23">
                  <c:v>170.4</c:v>
                </c:pt>
                <c:pt idx="24">
                  <c:v>175.4</c:v>
                </c:pt>
                <c:pt idx="25">
                  <c:v>179.9</c:v>
                </c:pt>
                <c:pt idx="26">
                  <c:v>198.3</c:v>
                </c:pt>
                <c:pt idx="27">
                  <c:v>212.4</c:v>
                </c:pt>
                <c:pt idx="28">
                  <c:v>224</c:v>
                </c:pt>
                <c:pt idx="29">
                  <c:v>233.9</c:v>
                </c:pt>
                <c:pt idx="30">
                  <c:v>242.6</c:v>
                </c:pt>
                <c:pt idx="31">
                  <c:v>250.4</c:v>
                </c:pt>
                <c:pt idx="32">
                  <c:v>257.5</c:v>
                </c:pt>
                <c:pt idx="33">
                  <c:v>264</c:v>
                </c:pt>
                <c:pt idx="34">
                  <c:v>275.60000000000002</c:v>
                </c:pt>
                <c:pt idx="35">
                  <c:v>285.89999999999998</c:v>
                </c:pt>
                <c:pt idx="36">
                  <c:v>295.10000000000002</c:v>
                </c:pt>
                <c:pt idx="37">
                  <c:v>303.39999999999998</c:v>
                </c:pt>
                <c:pt idx="38">
                  <c:v>311.10000000000002</c:v>
                </c:pt>
                <c:pt idx="39">
                  <c:v>318.2</c:v>
                </c:pt>
                <c:pt idx="40">
                  <c:v>324.8</c:v>
                </c:pt>
                <c:pt idx="41">
                  <c:v>330.9</c:v>
                </c:pt>
                <c:pt idx="42">
                  <c:v>336.8</c:v>
                </c:pt>
                <c:pt idx="43">
                  <c:v>342.2</c:v>
                </c:pt>
                <c:pt idx="44">
                  <c:v>347.4</c:v>
                </c:pt>
                <c:pt idx="45">
                  <c:v>352.4</c:v>
                </c:pt>
                <c:pt idx="46">
                  <c:v>357.1</c:v>
                </c:pt>
                <c:pt idx="47">
                  <c:v>361.5</c:v>
                </c:pt>
                <c:pt idx="48">
                  <c:v>365.8</c:v>
                </c:pt>
                <c:pt idx="49">
                  <c:v>374.1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0-E04E-9A56-E4DAA43E9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58959"/>
        <c:axId val="589504767"/>
      </c:scatterChart>
      <c:valAx>
        <c:axId val="5956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Entropy (kJ/kg*K)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04767"/>
        <c:crosses val="autoZero"/>
        <c:crossBetween val="midCat"/>
      </c:valAx>
      <c:valAx>
        <c:axId val="5895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5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Tds!$N$3</c:f>
              <c:strCache>
                <c:ptCount val="1"/>
                <c:pt idx="0">
                  <c:v>hfg/Tsat(K)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Tds!$M$4:$M$123</c:f>
              <c:numCache>
                <c:formatCode>General</c:formatCode>
                <c:ptCount val="120"/>
                <c:pt idx="0">
                  <c:v>9.1562000000000001</c:v>
                </c:pt>
                <c:pt idx="1">
                  <c:v>8.9903999999999993</c:v>
                </c:pt>
                <c:pt idx="2">
                  <c:v>8.9496000000000002</c:v>
                </c:pt>
                <c:pt idx="3">
                  <c:v>8.9090999999999987</c:v>
                </c:pt>
                <c:pt idx="4">
                  <c:v>8.8289000000000009</c:v>
                </c:pt>
                <c:pt idx="5">
                  <c:v>8.7498000000000005</c:v>
                </c:pt>
                <c:pt idx="6">
                  <c:v>8.7106999999999992</c:v>
                </c:pt>
                <c:pt idx="7">
                  <c:v>8.6717999999999993</c:v>
                </c:pt>
                <c:pt idx="8">
                  <c:v>8.0897000000000006</c:v>
                </c:pt>
                <c:pt idx="9">
                  <c:v>8.5949000000000009</c:v>
                </c:pt>
                <c:pt idx="10">
                  <c:v>8.5568999999999988</c:v>
                </c:pt>
                <c:pt idx="11">
                  <c:v>8.5191999999999997</c:v>
                </c:pt>
                <c:pt idx="12">
                  <c:v>8.4815999999999985</c:v>
                </c:pt>
                <c:pt idx="13">
                  <c:v>8.4444000000000017</c:v>
                </c:pt>
                <c:pt idx="14">
                  <c:v>8.4074000000000009</c:v>
                </c:pt>
                <c:pt idx="15">
                  <c:v>8.3705999999999996</c:v>
                </c:pt>
                <c:pt idx="16">
                  <c:v>8.3340999999999994</c:v>
                </c:pt>
                <c:pt idx="17">
                  <c:v>8.2977999999999987</c:v>
                </c:pt>
                <c:pt idx="18">
                  <c:v>8.2618000000000009</c:v>
                </c:pt>
                <c:pt idx="19">
                  <c:v>8.2259999999999991</c:v>
                </c:pt>
                <c:pt idx="20">
                  <c:v>8.1905999999999999</c:v>
                </c:pt>
                <c:pt idx="21">
                  <c:v>8.1553000000000004</c:v>
                </c:pt>
                <c:pt idx="22">
                  <c:v>8.1201999999999988</c:v>
                </c:pt>
                <c:pt idx="23">
                  <c:v>8.0853000000000002</c:v>
                </c:pt>
                <c:pt idx="24">
                  <c:v>8.0508000000000006</c:v>
                </c:pt>
                <c:pt idx="25">
                  <c:v>8.0164000000000009</c:v>
                </c:pt>
                <c:pt idx="26">
                  <c:v>7.9821999999999997</c:v>
                </c:pt>
                <c:pt idx="27">
                  <c:v>7.9482999999999988</c:v>
                </c:pt>
                <c:pt idx="28">
                  <c:v>7.9145999999999992</c:v>
                </c:pt>
                <c:pt idx="29">
                  <c:v>7.8811</c:v>
                </c:pt>
                <c:pt idx="30">
                  <c:v>7.8477999999999994</c:v>
                </c:pt>
                <c:pt idx="31">
                  <c:v>7.8148000000000009</c:v>
                </c:pt>
                <c:pt idx="32">
                  <c:v>7.7492000000000001</c:v>
                </c:pt>
                <c:pt idx="33">
                  <c:v>7.6844999999999999</c:v>
                </c:pt>
                <c:pt idx="34">
                  <c:v>7.5260999999999996</c:v>
                </c:pt>
                <c:pt idx="35">
                  <c:v>7.3724999999999996</c:v>
                </c:pt>
                <c:pt idx="36">
                  <c:v>7.2233999999999998</c:v>
                </c:pt>
                <c:pt idx="37">
                  <c:v>7.0784000000000002</c:v>
                </c:pt>
                <c:pt idx="38">
                  <c:v>6.9375</c:v>
                </c:pt>
                <c:pt idx="39">
                  <c:v>6.8003999999999998</c:v>
                </c:pt>
                <c:pt idx="40">
                  <c:v>6.6669</c:v>
                </c:pt>
                <c:pt idx="41">
                  <c:v>6.5368999999999993</c:v>
                </c:pt>
                <c:pt idx="42">
                  <c:v>6.2015000000000002</c:v>
                </c:pt>
                <c:pt idx="43">
                  <c:v>6.2866</c:v>
                </c:pt>
                <c:pt idx="44">
                  <c:v>6.1655899999999999</c:v>
                </c:pt>
                <c:pt idx="45">
                  <c:v>6.048</c:v>
                </c:pt>
                <c:pt idx="46">
                  <c:v>5.8201999999999998</c:v>
                </c:pt>
                <c:pt idx="47">
                  <c:v>5.6020000000000003</c:v>
                </c:pt>
                <c:pt idx="48">
                  <c:v>5.3925000000000001</c:v>
                </c:pt>
                <c:pt idx="49">
                  <c:v>5.1907999999999994</c:v>
                </c:pt>
                <c:pt idx="50">
                  <c:v>4.9961000000000002</c:v>
                </c:pt>
                <c:pt idx="51">
                  <c:v>4.8075000000000001</c:v>
                </c:pt>
                <c:pt idx="52">
                  <c:v>4.6243999999999996</c:v>
                </c:pt>
                <c:pt idx="53">
                  <c:v>4.4460999999999995</c:v>
                </c:pt>
                <c:pt idx="54">
                  <c:v>4.2720000000000002</c:v>
                </c:pt>
                <c:pt idx="55">
                  <c:v>4.1013999999999999</c:v>
                </c:pt>
                <c:pt idx="56">
                  <c:v>3.9337000000000004</c:v>
                </c:pt>
                <c:pt idx="57">
                  <c:v>3.7683000000000004</c:v>
                </c:pt>
                <c:pt idx="58">
                  <c:v>3.6046999999999998</c:v>
                </c:pt>
                <c:pt idx="59">
                  <c:v>3.4422000000000001</c:v>
                </c:pt>
                <c:pt idx="60">
                  <c:v>3.2803000000000004</c:v>
                </c:pt>
                <c:pt idx="61">
                  <c:v>3.1181000000000001</c:v>
                </c:pt>
                <c:pt idx="62">
                  <c:v>2.9550000000000005</c:v>
                </c:pt>
                <c:pt idx="63">
                  <c:v>2.7902999999999998</c:v>
                </c:pt>
                <c:pt idx="64">
                  <c:v>2.6226999999999996</c:v>
                </c:pt>
                <c:pt idx="65">
                  <c:v>2.4511000000000003</c:v>
                </c:pt>
                <c:pt idx="66">
                  <c:v>2.0882000000000001</c:v>
                </c:pt>
                <c:pt idx="67">
                  <c:v>1.6762999999999999</c:v>
                </c:pt>
                <c:pt idx="68">
                  <c:v>1.1379000000000001</c:v>
                </c:pt>
                <c:pt idx="69">
                  <c:v>0</c:v>
                </c:pt>
                <c:pt idx="70">
                  <c:v>8.0520000000000014</c:v>
                </c:pt>
                <c:pt idx="71">
                  <c:v>7.8093999999999992</c:v>
                </c:pt>
                <c:pt idx="72">
                  <c:v>7.6360999999999999</c:v>
                </c:pt>
                <c:pt idx="73">
                  <c:v>7.5008999999999997</c:v>
                </c:pt>
                <c:pt idx="74">
                  <c:v>7.0765000000000002</c:v>
                </c:pt>
                <c:pt idx="75">
                  <c:v>6.8247</c:v>
                </c:pt>
                <c:pt idx="76">
                  <c:v>6.6440999999999999</c:v>
                </c:pt>
                <c:pt idx="77">
                  <c:v>6.5028999999999995</c:v>
                </c:pt>
                <c:pt idx="78">
                  <c:v>6.3867000000000003</c:v>
                </c:pt>
                <c:pt idx="79">
                  <c:v>6.2878000000000007</c:v>
                </c:pt>
                <c:pt idx="80">
                  <c:v>6.2016999999999998</c:v>
                </c:pt>
                <c:pt idx="81">
                  <c:v>6.1254</c:v>
                </c:pt>
                <c:pt idx="82">
                  <c:v>6.0568</c:v>
                </c:pt>
                <c:pt idx="83">
                  <c:v>5.7896999999999998</c:v>
                </c:pt>
                <c:pt idx="84">
                  <c:v>5.5970000000000004</c:v>
                </c:pt>
                <c:pt idx="85">
                  <c:v>5.4455</c:v>
                </c:pt>
                <c:pt idx="86">
                  <c:v>5.3201000000000001</c:v>
                </c:pt>
                <c:pt idx="87">
                  <c:v>5.2130000000000001</c:v>
                </c:pt>
                <c:pt idx="88">
                  <c:v>5.1193</c:v>
                </c:pt>
                <c:pt idx="89">
                  <c:v>5.0358000000000001</c:v>
                </c:pt>
                <c:pt idx="90">
                  <c:v>4.9604999999999997</c:v>
                </c:pt>
                <c:pt idx="91">
                  <c:v>4.8287999999999993</c:v>
                </c:pt>
                <c:pt idx="92">
                  <c:v>4.7157999999999998</c:v>
                </c:pt>
                <c:pt idx="93">
                  <c:v>4.6166</c:v>
                </c:pt>
                <c:pt idx="94">
                  <c:v>4.5280000000000005</c:v>
                </c:pt>
                <c:pt idx="95">
                  <c:v>4.4475999999999996</c:v>
                </c:pt>
                <c:pt idx="96">
                  <c:v>4.1297999999999995</c:v>
                </c:pt>
                <c:pt idx="97">
                  <c:v>3.8935000000000004</c:v>
                </c:pt>
                <c:pt idx="98">
                  <c:v>3.7028000000000003</c:v>
                </c:pt>
                <c:pt idx="99">
                  <c:v>3.5411999999999995</c:v>
                </c:pt>
                <c:pt idx="100">
                  <c:v>3.4000000000000004</c:v>
                </c:pt>
                <c:pt idx="101">
                  <c:v>3.2736999999999998</c:v>
                </c:pt>
                <c:pt idx="102">
                  <c:v>3.1588999999999996</c:v>
                </c:pt>
                <c:pt idx="103">
                  <c:v>3.0531999999999999</c:v>
                </c:pt>
                <c:pt idx="104">
                  <c:v>2.8624999999999998</c:v>
                </c:pt>
                <c:pt idx="105">
                  <c:v>2.6921999999999997</c:v>
                </c:pt>
                <c:pt idx="106">
                  <c:v>2.5364</c:v>
                </c:pt>
                <c:pt idx="107">
                  <c:v>2.3914</c:v>
                </c:pt>
                <c:pt idx="108">
                  <c:v>2.2544999999999997</c:v>
                </c:pt>
                <c:pt idx="109">
                  <c:v>2.1231999999999998</c:v>
                </c:pt>
                <c:pt idx="110">
                  <c:v>1.9962</c:v>
                </c:pt>
                <c:pt idx="111">
                  <c:v>1.8716999999999997</c:v>
                </c:pt>
                <c:pt idx="112">
                  <c:v>1.7484999999999995</c:v>
                </c:pt>
                <c:pt idx="113">
                  <c:v>1.625</c:v>
                </c:pt>
                <c:pt idx="114">
                  <c:v>1.4993999999999996</c:v>
                </c:pt>
                <c:pt idx="115">
                  <c:v>1.3697999999999997</c:v>
                </c:pt>
                <c:pt idx="116">
                  <c:v>1.2328999999999999</c:v>
                </c:pt>
                <c:pt idx="117">
                  <c:v>1.0840000000000001</c:v>
                </c:pt>
                <c:pt idx="118">
                  <c:v>0.91300000000000026</c:v>
                </c:pt>
                <c:pt idx="119">
                  <c:v>0</c:v>
                </c:pt>
              </c:numCache>
            </c:numRef>
          </c:xVal>
          <c:yVal>
            <c:numRef>
              <c:f>Tds!$N$4:$N$123</c:f>
              <c:numCache>
                <c:formatCode>General</c:formatCode>
                <c:ptCount val="120"/>
                <c:pt idx="0">
                  <c:v>9.1569043783862956</c:v>
                </c:pt>
                <c:pt idx="1">
                  <c:v>8.9911600216489269</c:v>
                </c:pt>
                <c:pt idx="2">
                  <c:v>8.9505662412367428</c:v>
                </c:pt>
                <c:pt idx="3">
                  <c:v>8.9099050689593415</c:v>
                </c:pt>
                <c:pt idx="4">
                  <c:v>8.8298061532989518</c:v>
                </c:pt>
                <c:pt idx="5">
                  <c:v>8.7504856083348042</c:v>
                </c:pt>
                <c:pt idx="6">
                  <c:v>8.7115959880344906</c:v>
                </c:pt>
                <c:pt idx="7">
                  <c:v>8.6726284411713142</c:v>
                </c:pt>
                <c:pt idx="8">
                  <c:v>8.6342827188537488</c:v>
                </c:pt>
                <c:pt idx="9">
                  <c:v>8.5958558244819798</c:v>
                </c:pt>
                <c:pt idx="10">
                  <c:v>8.5576956446295345</c:v>
                </c:pt>
                <c:pt idx="11">
                  <c:v>8.5201452533287227</c:v>
                </c:pt>
                <c:pt idx="12">
                  <c:v>8.4825090470446316</c:v>
                </c:pt>
                <c:pt idx="13">
                  <c:v>8.4451313755795994</c:v>
                </c:pt>
                <c:pt idx="14">
                  <c:v>8.4083518740373098</c:v>
                </c:pt>
                <c:pt idx="15">
                  <c:v>8.3714821763602263</c:v>
                </c:pt>
                <c:pt idx="16">
                  <c:v>8.3352031276559586</c:v>
                </c:pt>
                <c:pt idx="17">
                  <c:v>8.2988311028290713</c:v>
                </c:pt>
                <c:pt idx="18">
                  <c:v>8.2627047104507856</c:v>
                </c:pt>
                <c:pt idx="19">
                  <c:v>8.2271580010095917</c:v>
                </c:pt>
                <c:pt idx="20">
                  <c:v>8.1915143384202587</c:v>
                </c:pt>
                <c:pt idx="21">
                  <c:v>8.1561089754303868</c:v>
                </c:pt>
                <c:pt idx="22">
                  <c:v>8.1212726969848408</c:v>
                </c:pt>
                <c:pt idx="23">
                  <c:v>8.0863357130997837</c:v>
                </c:pt>
                <c:pt idx="24">
                  <c:v>8.0516299851067359</c:v>
                </c:pt>
                <c:pt idx="25">
                  <c:v>8.0174830941778001</c:v>
                </c:pt>
                <c:pt idx="26">
                  <c:v>7.9832319579155024</c:v>
                </c:pt>
                <c:pt idx="27">
                  <c:v>7.9492053088644932</c:v>
                </c:pt>
                <c:pt idx="28">
                  <c:v>7.915727584517394</c:v>
                </c:pt>
                <c:pt idx="29">
                  <c:v>7.8821422757610291</c:v>
                </c:pt>
                <c:pt idx="30">
                  <c:v>7.8487749472659418</c:v>
                </c:pt>
                <c:pt idx="31">
                  <c:v>7.8156234837457541</c:v>
                </c:pt>
                <c:pt idx="32">
                  <c:v>7.7502812148481448</c:v>
                </c:pt>
                <c:pt idx="33">
                  <c:v>7.6854542551492893</c:v>
                </c:pt>
                <c:pt idx="34">
                  <c:v>7.5272670124155283</c:v>
                </c:pt>
                <c:pt idx="35">
                  <c:v>7.3733560266130276</c:v>
                </c:pt>
                <c:pt idx="36">
                  <c:v>7.2244400426634163</c:v>
                </c:pt>
                <c:pt idx="37">
                  <c:v>7.0793936665165846</c:v>
                </c:pt>
                <c:pt idx="38">
                  <c:v>6.9383409729410026</c:v>
                </c:pt>
                <c:pt idx="39">
                  <c:v>6.8011073874398962</c:v>
                </c:pt>
                <c:pt idx="40">
                  <c:v>6.6678155967255499</c:v>
                </c:pt>
                <c:pt idx="41">
                  <c:v>6.5377318419934882</c:v>
                </c:pt>
                <c:pt idx="42">
                  <c:v>6.4107217646237613</c:v>
                </c:pt>
                <c:pt idx="43">
                  <c:v>6.2872091422277299</c:v>
                </c:pt>
                <c:pt idx="44">
                  <c:v>6.1665082167594729</c:v>
                </c:pt>
                <c:pt idx="45">
                  <c:v>6.048505962749565</c:v>
                </c:pt>
                <c:pt idx="46">
                  <c:v>5.8206968550176166</c:v>
                </c:pt>
                <c:pt idx="47">
                  <c:v>5.6024418161007254</c:v>
                </c:pt>
                <c:pt idx="48">
                  <c:v>5.3930298896192479</c:v>
                </c:pt>
                <c:pt idx="49">
                  <c:v>5.1910928234297469</c:v>
                </c:pt>
                <c:pt idx="50">
                  <c:v>4.9965733191539652</c:v>
                </c:pt>
                <c:pt idx="51">
                  <c:v>4.8080341683019743</c:v>
                </c:pt>
                <c:pt idx="52">
                  <c:v>4.6248448606566628</c:v>
                </c:pt>
                <c:pt idx="53">
                  <c:v>4.4466512192430763</c:v>
                </c:pt>
                <c:pt idx="54">
                  <c:v>4.2724819173054085</c:v>
                </c:pt>
                <c:pt idx="55">
                  <c:v>4.1016590933107899</c:v>
                </c:pt>
                <c:pt idx="56">
                  <c:v>3.9339749560178001</c:v>
                </c:pt>
                <c:pt idx="57">
                  <c:v>3.7686302342086586</c:v>
                </c:pt>
                <c:pt idx="58">
                  <c:v>3.6048891980522706</c:v>
                </c:pt>
                <c:pt idx="59">
                  <c:v>3.4424632173828318</c:v>
                </c:pt>
                <c:pt idx="60">
                  <c:v>3.2805122813724554</c:v>
                </c:pt>
                <c:pt idx="61">
                  <c:v>3.1182594016693241</c:v>
                </c:pt>
                <c:pt idx="62">
                  <c:v>2.9553530332320723</c:v>
                </c:pt>
                <c:pt idx="63">
                  <c:v>2.7905631383892251</c:v>
                </c:pt>
                <c:pt idx="64">
                  <c:v>2.6229246204386043</c:v>
                </c:pt>
                <c:pt idx="65">
                  <c:v>2.4511907877518975</c:v>
                </c:pt>
                <c:pt idx="66">
                  <c:v>2.0881733119784203</c:v>
                </c:pt>
                <c:pt idx="67">
                  <c:v>1.6764250183478759</c:v>
                </c:pt>
                <c:pt idx="68">
                  <c:v>1.1379609887072575</c:v>
                </c:pt>
                <c:pt idx="69">
                  <c:v>0</c:v>
                </c:pt>
                <c:pt idx="70">
                  <c:v>8.0530270431299869</c:v>
                </c:pt>
                <c:pt idx="71">
                  <c:v>7.8106107141702514</c:v>
                </c:pt>
                <c:pt idx="72">
                  <c:v>7.6371321426301408</c:v>
                </c:pt>
                <c:pt idx="73">
                  <c:v>7.5018811136192634</c:v>
                </c:pt>
                <c:pt idx="74">
                  <c:v>7.0775186819123084</c:v>
                </c:pt>
                <c:pt idx="75">
                  <c:v>6.8257121986851716</c:v>
                </c:pt>
                <c:pt idx="76">
                  <c:v>6.6448914102343704</c:v>
                </c:pt>
                <c:pt idx="77">
                  <c:v>6.5036109230422037</c:v>
                </c:pt>
                <c:pt idx="78">
                  <c:v>6.3872566765991818</c:v>
                </c:pt>
                <c:pt idx="79">
                  <c:v>6.2883503167171586</c:v>
                </c:pt>
                <c:pt idx="80">
                  <c:v>6.2023728351288696</c:v>
                </c:pt>
                <c:pt idx="81">
                  <c:v>6.1258313956632238</c:v>
                </c:pt>
                <c:pt idx="82">
                  <c:v>6.0571919094372024</c:v>
                </c:pt>
                <c:pt idx="83">
                  <c:v>5.789884280327656</c:v>
                </c:pt>
                <c:pt idx="84">
                  <c:v>5.5978136519639001</c:v>
                </c:pt>
                <c:pt idx="85">
                  <c:v>5.4462613905879422</c:v>
                </c:pt>
                <c:pt idx="86">
                  <c:v>5.3197295636140138</c:v>
                </c:pt>
                <c:pt idx="87">
                  <c:v>5.2132022812765442</c:v>
                </c:pt>
                <c:pt idx="88">
                  <c:v>5.12009598080384</c:v>
                </c:pt>
                <c:pt idx="89">
                  <c:v>5.0366939793373708</c:v>
                </c:pt>
                <c:pt idx="90">
                  <c:v>4.9605928714268916</c:v>
                </c:pt>
                <c:pt idx="91">
                  <c:v>4.8288392547158905</c:v>
                </c:pt>
                <c:pt idx="92">
                  <c:v>4.7159648522195603</c:v>
                </c:pt>
                <c:pt idx="93">
                  <c:v>4.6172923007552704</c:v>
                </c:pt>
                <c:pt idx="94">
                  <c:v>4.5281462490246351</c:v>
                </c:pt>
                <c:pt idx="95">
                  <c:v>4.4482948901887216</c:v>
                </c:pt>
                <c:pt idx="96">
                  <c:v>4.1304486159720009</c:v>
                </c:pt>
                <c:pt idx="97">
                  <c:v>3.8939347132118223</c:v>
                </c:pt>
                <c:pt idx="98">
                  <c:v>3.7031077139696271</c:v>
                </c:pt>
                <c:pt idx="99">
                  <c:v>3.5414653387239921</c:v>
                </c:pt>
                <c:pt idx="100">
                  <c:v>3.4002908385845858</c:v>
                </c:pt>
                <c:pt idx="101">
                  <c:v>3.2739948428994365</c:v>
                </c:pt>
                <c:pt idx="102">
                  <c:v>3.1591444454913788</c:v>
                </c:pt>
                <c:pt idx="103">
                  <c:v>3.053337056688076</c:v>
                </c:pt>
                <c:pt idx="104">
                  <c:v>2.862870159453303</c:v>
                </c:pt>
                <c:pt idx="105">
                  <c:v>2.6922457740810302</c:v>
                </c:pt>
                <c:pt idx="106">
                  <c:v>2.5363836339639243</c:v>
                </c:pt>
                <c:pt idx="107">
                  <c:v>2.3916399271528928</c:v>
                </c:pt>
                <c:pt idx="108">
                  <c:v>2.2543431750106975</c:v>
                </c:pt>
                <c:pt idx="109">
                  <c:v>2.1231081423860663</c:v>
                </c:pt>
                <c:pt idx="110">
                  <c:v>1.9961535245421855</c:v>
                </c:pt>
                <c:pt idx="111">
                  <c:v>1.8718649118450461</c:v>
                </c:pt>
                <c:pt idx="112">
                  <c:v>1.7485039757357159</c:v>
                </c:pt>
                <c:pt idx="113">
                  <c:v>1.6250914113918911</c:v>
                </c:pt>
                <c:pt idx="114">
                  <c:v>1.4996374184191446</c:v>
                </c:pt>
                <c:pt idx="115">
                  <c:v>1.3698345455998722</c:v>
                </c:pt>
                <c:pt idx="116">
                  <c:v>1.2330027766759224</c:v>
                </c:pt>
                <c:pt idx="117">
                  <c:v>1.0840620814622233</c:v>
                </c:pt>
                <c:pt idx="118">
                  <c:v>0.9130604898661866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6-A34B-9927-D9684E4AE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37903"/>
        <c:axId val="595031631"/>
      </c:scatterChart>
      <c:valAx>
        <c:axId val="59503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31631"/>
        <c:crosses val="autoZero"/>
        <c:crossBetween val="midCat"/>
      </c:valAx>
      <c:valAx>
        <c:axId val="5950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3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'A5'!$V$36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'A5'!$R$37:$R$41</c:f>
              <c:numCache>
                <c:formatCode>General</c:formatCode>
                <c:ptCount val="5"/>
                <c:pt idx="0">
                  <c:v>1.4116993732863297</c:v>
                </c:pt>
                <c:pt idx="1">
                  <c:v>1.377</c:v>
                </c:pt>
                <c:pt idx="2">
                  <c:v>1.3595999999999999</c:v>
                </c:pt>
                <c:pt idx="3">
                  <c:v>1.3442000000000001</c:v>
                </c:pt>
                <c:pt idx="4">
                  <c:v>1.3304</c:v>
                </c:pt>
              </c:numCache>
            </c:numRef>
          </c:xVal>
          <c:yVal>
            <c:numRef>
              <c:f>'A5'!$V$37:$V$41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0-8842-8961-345642A36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72032"/>
        <c:axId val="502305648"/>
      </c:scatterChart>
      <c:valAx>
        <c:axId val="5023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05648"/>
        <c:crosses val="autoZero"/>
        <c:crossBetween val="midCat"/>
      </c:valAx>
      <c:valAx>
        <c:axId val="5023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'A5'!$S$6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'A5'!$R$7:$R$14</c:f>
              <c:numCache>
                <c:formatCode>0.000</c:formatCode>
                <c:ptCount val="8"/>
                <c:pt idx="0">
                  <c:v>1.3401759398496249</c:v>
                </c:pt>
                <c:pt idx="1">
                  <c:v>1.3671864969311207</c:v>
                </c:pt>
                <c:pt idx="2">
                  <c:v>1.3978772147760705</c:v>
                </c:pt>
                <c:pt idx="3">
                  <c:v>1.4116993732863297</c:v>
                </c:pt>
                <c:pt idx="4">
                  <c:v>1.377</c:v>
                </c:pt>
                <c:pt idx="5">
                  <c:v>1.3595999999999999</c:v>
                </c:pt>
                <c:pt idx="6">
                  <c:v>1.3442000000000001</c:v>
                </c:pt>
                <c:pt idx="7">
                  <c:v>1.3304</c:v>
                </c:pt>
              </c:numCache>
            </c:numRef>
          </c:xVal>
          <c:yVal>
            <c:numRef>
              <c:f>'A5'!$S$7:$S$14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6-E745-8174-51C6B78E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525232"/>
        <c:axId val="1439351264"/>
      </c:scatterChart>
      <c:valAx>
        <c:axId val="14395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51264"/>
        <c:crosses val="autoZero"/>
        <c:crossBetween val="midCat"/>
      </c:valAx>
      <c:valAx>
        <c:axId val="14393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4</xdr:row>
      <xdr:rowOff>0</xdr:rowOff>
    </xdr:from>
    <xdr:to>
      <xdr:col>1</xdr:col>
      <xdr:colOff>533065</xdr:colOff>
      <xdr:row>4</xdr:row>
      <xdr:rowOff>172227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457325" y="762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57325" y="762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𝐻_2</a:t>
              </a:r>
              <a:endParaRPr lang="en-US" sz="1100"/>
            </a:p>
          </xdr:txBody>
        </xdr:sp>
      </mc:Fallback>
    </mc:AlternateContent>
    <xdr:clientData/>
  </xdr:twoCellAnchor>
  <xdr:oneCellAnchor>
    <xdr:from>
      <xdr:col>1</xdr:col>
      <xdr:colOff>219075</xdr:colOff>
      <xdr:row>6</xdr:row>
      <xdr:rowOff>9525</xdr:rowOff>
    </xdr:from>
    <xdr:ext cx="2950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1476375" y="1152525"/>
              <a:ext cx="2950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476375" y="1152525"/>
              <a:ext cx="2950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𝑁𝐻〗_3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8</xdr:row>
      <xdr:rowOff>0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1447800" y="1524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447800" y="1524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𝐶_6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161925</xdr:colOff>
      <xdr:row>8</xdr:row>
      <xdr:rowOff>180975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1419225" y="1704975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419225" y="1704975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42862</xdr:colOff>
      <xdr:row>2</xdr:row>
      <xdr:rowOff>47625</xdr:rowOff>
    </xdr:from>
    <xdr:ext cx="502317" cy="253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3862387" y="428625"/>
              <a:ext cx="502317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sub>
                  </m:sSub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𝑣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𝑅𝑇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862387" y="428625"/>
              <a:ext cx="502317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𝑍_𝐶</a:t>
              </a:r>
              <a:r>
                <a:rPr lang="en-US" sz="1100"/>
                <a:t>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𝑝_𝑐 𝑣_𝑐)/〖𝑅𝑇〗_𝑐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219075</xdr:colOff>
      <xdr:row>11</xdr:row>
      <xdr:rowOff>9525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1476375" y="2105025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476375" y="2105025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209550</xdr:colOff>
      <xdr:row>14</xdr:row>
      <xdr:rowOff>0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1466850" y="2667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466850" y="2667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104775</xdr:colOff>
      <xdr:row>15</xdr:row>
      <xdr:rowOff>9525</xdr:rowOff>
    </xdr:from>
    <xdr:ext cx="535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1362075" y="2867025"/>
              <a:ext cx="535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𝑂𝐻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362075" y="2867025"/>
              <a:ext cx="535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𝐻_5 𝑂𝐻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16</xdr:row>
      <xdr:rowOff>0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1447800" y="3048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447800" y="3048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18</xdr:row>
      <xdr:rowOff>9525</xdr:rowOff>
    </xdr:from>
    <xdr:ext cx="191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1504950" y="3438525"/>
              <a:ext cx="191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504950" y="3438525"/>
              <a:ext cx="191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200025</xdr:colOff>
      <xdr:row>19</xdr:row>
      <xdr:rowOff>9525</xdr:rowOff>
    </xdr:from>
    <xdr:ext cx="2821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457325" y="3629025"/>
              <a:ext cx="2821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457325" y="3629025"/>
              <a:ext cx="2821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𝐶𝐻_4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104775</xdr:colOff>
      <xdr:row>20</xdr:row>
      <xdr:rowOff>9525</xdr:rowOff>
    </xdr:from>
    <xdr:ext cx="484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362075" y="3819525"/>
              <a:ext cx="484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𝑂𝐻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362075" y="3819525"/>
              <a:ext cx="484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𝐶𝐻_3 𝑂𝐻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21</xdr:row>
      <xdr:rowOff>0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 txBox="1"/>
          </xdr:nvSpPr>
          <xdr:spPr>
            <a:xfrm>
              <a:off x="1514475" y="4000500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514475" y="4000500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142875</xdr:colOff>
      <xdr:row>22</xdr:row>
      <xdr:rowOff>0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400175" y="4191000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400175" y="4191000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23</xdr:row>
      <xdr:rowOff>0</xdr:rowOff>
    </xdr:from>
    <xdr:ext cx="1864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504950" y="4381500"/>
              <a:ext cx="1864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504950" y="4381500"/>
              <a:ext cx="1864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𝑂_2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24</xdr:row>
      <xdr:rowOff>9525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/>
          </xdr:nvSpPr>
          <xdr:spPr>
            <a:xfrm>
              <a:off x="1447800" y="45815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447800" y="45815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180975</xdr:colOff>
      <xdr:row>25</xdr:row>
      <xdr:rowOff>9525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 txBox="1"/>
          </xdr:nvSpPr>
          <xdr:spPr>
            <a:xfrm>
              <a:off x="1438275" y="47720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438275" y="47720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𝐶_3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26</xdr:row>
      <xdr:rowOff>19050</xdr:rowOff>
    </xdr:from>
    <xdr:ext cx="4525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 txBox="1"/>
          </xdr:nvSpPr>
          <xdr:spPr>
            <a:xfrm>
              <a:off x="1409700" y="4972050"/>
              <a:ext cx="4525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1409700" y="4972050"/>
              <a:ext cx="4525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𝐶𝑙〗_2 𝐹_2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123825</xdr:colOff>
      <xdr:row>27</xdr:row>
      <xdr:rowOff>19050</xdr:rowOff>
    </xdr:from>
    <xdr:ext cx="4836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1381125" y="5162550"/>
              <a:ext cx="483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𝐶𝐻𝐶𝑙𝐹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381125" y="5162550"/>
              <a:ext cx="483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𝐶𝐻𝐶𝑙𝐹〗_2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28</xdr:row>
      <xdr:rowOff>9525</xdr:rowOff>
    </xdr:from>
    <xdr:ext cx="5941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 txBox="1"/>
          </xdr:nvSpPr>
          <xdr:spPr>
            <a:xfrm>
              <a:off x="1352550" y="5343525"/>
              <a:ext cx="5941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1352550" y="5343525"/>
              <a:ext cx="5941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𝐶𝐹_3 </a:t>
              </a: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𝐶𝐻〗_2 𝐹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276225</xdr:colOff>
      <xdr:row>29</xdr:row>
      <xdr:rowOff>9525</xdr:rowOff>
    </xdr:from>
    <xdr:ext cx="2610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/>
          </xdr:nvSpPr>
          <xdr:spPr>
            <a:xfrm>
              <a:off x="1533525" y="5534025"/>
              <a:ext cx="261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1533525" y="5534025"/>
              <a:ext cx="261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𝑆𝑂〗_2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238125</xdr:colOff>
      <xdr:row>30</xdr:row>
      <xdr:rowOff>0</xdr:rowOff>
    </xdr:from>
    <xdr:ext cx="29059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 txBox="1"/>
          </xdr:nvSpPr>
          <xdr:spPr>
            <a:xfrm>
              <a:off x="1495425" y="5715000"/>
              <a:ext cx="2905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1495425" y="5715000"/>
              <a:ext cx="2905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𝐻_2 𝑂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2</xdr:row>
      <xdr:rowOff>9525</xdr:rowOff>
    </xdr:from>
    <xdr:ext cx="1576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 txBox="1"/>
          </xdr:nvSpPr>
          <xdr:spPr>
            <a:xfrm>
              <a:off x="2828925" y="390525"/>
              <a:ext cx="157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2828925" y="390525"/>
              <a:ext cx="157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𝑇_𝑐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247650</xdr:colOff>
      <xdr:row>1</xdr:row>
      <xdr:rowOff>180975</xdr:rowOff>
    </xdr:from>
    <xdr:ext cx="1661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/>
          </xdr:nvSpPr>
          <xdr:spPr>
            <a:xfrm>
              <a:off x="3457575" y="371475"/>
              <a:ext cx="1661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3457575" y="371475"/>
              <a:ext cx="1661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𝑝_𝑐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39</xdr:row>
      <xdr:rowOff>184150</xdr:rowOff>
    </xdr:from>
    <xdr:to>
      <xdr:col>6</xdr:col>
      <xdr:colOff>800100</xdr:colOff>
      <xdr:row>55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B20DB-FE36-F54A-9D51-EB4A689E2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69849</xdr:colOff>
      <xdr:row>1</xdr:row>
      <xdr:rowOff>107950</xdr:rowOff>
    </xdr:from>
    <xdr:to>
      <xdr:col>15</xdr:col>
      <xdr:colOff>516374</xdr:colOff>
      <xdr:row>23</xdr:row>
      <xdr:rowOff>153517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A09D2-D40C-FA4F-B44D-E9FC9AA8F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684388</xdr:colOff>
      <xdr:row>1</xdr:row>
      <xdr:rowOff>18344</xdr:rowOff>
    </xdr:from>
    <xdr:to>
      <xdr:col>24</xdr:col>
      <xdr:colOff>183444</xdr:colOff>
      <xdr:row>33</xdr:row>
      <xdr:rowOff>28223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2B163-51FF-0A47-AF84-22BF43EBC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43</xdr:row>
      <xdr:rowOff>120650</xdr:rowOff>
    </xdr:from>
    <xdr:to>
      <xdr:col>21</xdr:col>
      <xdr:colOff>647700</xdr:colOff>
      <xdr:row>57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2420DC-A12C-CB4F-B934-F4DFF04A3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463550</xdr:colOff>
      <xdr:row>4</xdr:row>
      <xdr:rowOff>6350</xdr:rowOff>
    </xdr:from>
    <xdr:to>
      <xdr:col>26</xdr:col>
      <xdr:colOff>184150</xdr:colOff>
      <xdr:row>18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3E5B01-90A7-D54E-903F-E9867EE5D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209550</xdr:colOff>
      <xdr:row>2</xdr:row>
      <xdr:rowOff>0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1300-000002000000}"/>
                </a:ext>
              </a:extLst>
            </xdr:cNvPr>
            <xdr:cNvSpPr txBox="1"/>
          </xdr:nvSpPr>
          <xdr:spPr>
            <a:xfrm>
              <a:off x="1428750" y="38100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28750" y="38100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1</xdr:row>
      <xdr:rowOff>179336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1300-000003000000}"/>
                </a:ext>
              </a:extLst>
            </xdr:cNvPr>
            <xdr:cNvSpPr txBox="1"/>
          </xdr:nvSpPr>
          <xdr:spPr>
            <a:xfrm>
              <a:off x="85725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5725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244338</xdr:colOff>
      <xdr:row>1</xdr:row>
      <xdr:rowOff>180975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SpPr txBox="1"/>
          </xdr:nvSpPr>
          <xdr:spPr>
            <a:xfrm>
              <a:off x="2682738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682738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215763</xdr:colOff>
      <xdr:row>1</xdr:row>
      <xdr:rowOff>180975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1300-000005000000}"/>
                </a:ext>
              </a:extLst>
            </xdr:cNvPr>
            <xdr:cNvSpPr txBox="1"/>
          </xdr:nvSpPr>
          <xdr:spPr>
            <a:xfrm>
              <a:off x="4482963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482963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228600</xdr:colOff>
      <xdr:row>1</xdr:row>
      <xdr:rowOff>179336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1300-000006000000}"/>
                </a:ext>
              </a:extLst>
            </xdr:cNvPr>
            <xdr:cNvSpPr txBox="1"/>
          </xdr:nvSpPr>
          <xdr:spPr>
            <a:xfrm>
              <a:off x="63246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3246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238125</xdr:colOff>
      <xdr:row>1</xdr:row>
      <xdr:rowOff>169811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1300-000007000000}"/>
                </a:ext>
              </a:extLst>
            </xdr:cNvPr>
            <xdr:cNvSpPr txBox="1"/>
          </xdr:nvSpPr>
          <xdr:spPr>
            <a:xfrm>
              <a:off x="8162925" y="360311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8162925" y="360311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228600</xdr:colOff>
      <xdr:row>1</xdr:row>
      <xdr:rowOff>179336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1300-000008000000}"/>
                </a:ext>
              </a:extLst>
            </xdr:cNvPr>
            <xdr:cNvSpPr txBox="1"/>
          </xdr:nvSpPr>
          <xdr:spPr>
            <a:xfrm>
              <a:off x="99822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99822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238125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1300-00000B000000}"/>
                </a:ext>
              </a:extLst>
            </xdr:cNvPr>
            <xdr:cNvSpPr txBox="1"/>
          </xdr:nvSpPr>
          <xdr:spPr>
            <a:xfrm>
              <a:off x="32861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2861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219075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1300-00000C000000}"/>
                </a:ext>
              </a:extLst>
            </xdr:cNvPr>
            <xdr:cNvSpPr txBox="1"/>
          </xdr:nvSpPr>
          <xdr:spPr>
            <a:xfrm>
              <a:off x="509587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509587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238125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1300-00000D000000}"/>
                </a:ext>
              </a:extLst>
            </xdr:cNvPr>
            <xdr:cNvSpPr txBox="1"/>
          </xdr:nvSpPr>
          <xdr:spPr>
            <a:xfrm>
              <a:off x="69437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9437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228600</xdr:colOff>
      <xdr:row>1</xdr:row>
      <xdr:rowOff>171450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1300-00000E000000}"/>
                </a:ext>
              </a:extLst>
            </xdr:cNvPr>
            <xdr:cNvSpPr txBox="1"/>
          </xdr:nvSpPr>
          <xdr:spPr>
            <a:xfrm>
              <a:off x="8763000" y="36195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8763000" y="36195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228600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1300-00000F000000}"/>
                </a:ext>
              </a:extLst>
            </xdr:cNvPr>
            <xdr:cNvSpPr txBox="1"/>
          </xdr:nvSpPr>
          <xdr:spPr>
            <a:xfrm>
              <a:off x="10591800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0591800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447675</xdr:colOff>
      <xdr:row>4</xdr:row>
      <xdr:rowOff>9525</xdr:rowOff>
    </xdr:from>
    <xdr:ext cx="9705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1300-000010000000}"/>
                </a:ext>
              </a:extLst>
            </xdr:cNvPr>
            <xdr:cNvSpPr txBox="1"/>
          </xdr:nvSpPr>
          <xdr:spPr>
            <a:xfrm>
              <a:off x="10201275" y="781050"/>
              <a:ext cx="9705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𝑯𝒚𝒅𝒓𝒐𝒈𝒆𝒏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0201275" y="781050"/>
              <a:ext cx="9705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〖𝑯𝒚𝒅𝒓𝒐𝒈𝒆𝒏, 𝑯〗_𝟐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4</xdr:col>
      <xdr:colOff>504825</xdr:colOff>
      <xdr:row>4</xdr:row>
      <xdr:rowOff>9525</xdr:rowOff>
    </xdr:from>
    <xdr:ext cx="881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1300-000011000000}"/>
                </a:ext>
              </a:extLst>
            </xdr:cNvPr>
            <xdr:cNvSpPr txBox="1"/>
          </xdr:nvSpPr>
          <xdr:spPr>
            <a:xfrm>
              <a:off x="2943225" y="781050"/>
              <a:ext cx="881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𝑵𝒊𝒕𝒓𝒐𝒈𝒆𝒏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2943225" y="781050"/>
              <a:ext cx="881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1" i="0">
                  <a:latin typeface="Cambria Math" panose="02040503050406030204" pitchFamily="18" charset="0"/>
                </a:rPr>
                <a:t>𝑵𝒊𝒕𝒓𝒐𝒈𝒆𝒏</a:t>
              </a:r>
              <a:r>
                <a:rPr lang="en-US" sz="1100" b="0" i="0">
                  <a:latin typeface="Cambria Math" panose="02040503050406030204" pitchFamily="18" charset="0"/>
                </a:rPr>
                <a:t>, 𝑁〗_2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561975</xdr:colOff>
      <xdr:row>4</xdr:row>
      <xdr:rowOff>9525</xdr:rowOff>
    </xdr:from>
    <xdr:ext cx="7882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1300-000012000000}"/>
                </a:ext>
              </a:extLst>
            </xdr:cNvPr>
            <xdr:cNvSpPr txBox="1"/>
          </xdr:nvSpPr>
          <xdr:spPr>
            <a:xfrm>
              <a:off x="4829175" y="781050"/>
              <a:ext cx="7882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𝑶𝒙𝒚𝒈𝒆𝒏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𝑶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4829175" y="781050"/>
              <a:ext cx="7882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〖𝑶𝒙𝒚𝒈𝒆𝒏, 𝑶〗_𝟐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10</xdr:col>
      <xdr:colOff>209550</xdr:colOff>
      <xdr:row>4</xdr:row>
      <xdr:rowOff>19050</xdr:rowOff>
    </xdr:from>
    <xdr:ext cx="14260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1300-000013000000}"/>
                </a:ext>
              </a:extLst>
            </xdr:cNvPr>
            <xdr:cNvSpPr txBox="1"/>
          </xdr:nvSpPr>
          <xdr:spPr>
            <a:xfrm>
              <a:off x="6305550" y="790575"/>
              <a:ext cx="142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𝑪𝒂𝒓𝒃𝒐𝒏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𝑫𝒊𝒐𝒙𝒊𝒅𝒆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𝑪𝑶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6305550" y="790575"/>
              <a:ext cx="142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〖𝑪𝒂𝒓𝒃𝒐𝒏 𝑫𝒊𝒐𝒙𝒊𝒅𝒆, 𝑪𝑶〗_𝟐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13</xdr:col>
      <xdr:colOff>371475</xdr:colOff>
      <xdr:row>4</xdr:row>
      <xdr:rowOff>9525</xdr:rowOff>
    </xdr:from>
    <xdr:ext cx="1046633" cy="16536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SpPr txBox="1"/>
      </xdr:nvSpPr>
      <xdr:spPr>
        <a:xfrm>
          <a:off x="8296275" y="781050"/>
          <a:ext cx="1046633" cy="165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1" i="1">
              <a:latin typeface="Cambria Math" panose="02040503050406030204" pitchFamily="18" charset="0"/>
              <a:ea typeface="Cambria Math" panose="02040503050406030204" pitchFamily="18" charset="0"/>
            </a:rPr>
            <a:t>Carbon</a:t>
          </a:r>
          <a:r>
            <a:rPr lang="en-US" sz="1100" b="1" i="1" baseline="0">
              <a:latin typeface="Cambria Math" panose="02040503050406030204" pitchFamily="18" charset="0"/>
              <a:ea typeface="Cambria Math" panose="02040503050406030204" pitchFamily="18" charset="0"/>
            </a:rPr>
            <a:t> Monoxide</a:t>
          </a:r>
          <a:endParaRPr lang="en-US" sz="1100" b="1" i="1"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workbookViewId="0">
      <selection activeCell="A10" sqref="A10"/>
    </sheetView>
  </sheetViews>
  <sheetFormatPr baseColWidth="10" defaultColWidth="8.83203125" defaultRowHeight="15" x14ac:dyDescent="0.2"/>
  <sheetData>
    <row r="1" spans="1:1" s="75" customFormat="1" x14ac:dyDescent="0.2">
      <c r="A1" s="75" t="s">
        <v>36</v>
      </c>
    </row>
    <row r="2" spans="1:1" s="75" customFormat="1" x14ac:dyDescent="0.2">
      <c r="A2" s="75" t="s">
        <v>37</v>
      </c>
    </row>
    <row r="3" spans="1:1" s="75" customFormat="1" x14ac:dyDescent="0.2">
      <c r="A3" s="75" t="s">
        <v>38</v>
      </c>
    </row>
    <row r="4" spans="1:1" s="75" customFormat="1" x14ac:dyDescent="0.2">
      <c r="A4" s="75" t="s">
        <v>39</v>
      </c>
    </row>
    <row r="7" spans="1:1" s="1" customFormat="1" x14ac:dyDescent="0.2">
      <c r="A7" s="75" t="s">
        <v>40</v>
      </c>
    </row>
    <row r="9" spans="1:1" s="1" customFormat="1" x14ac:dyDescent="0.2">
      <c r="A9" s="1" t="s">
        <v>104</v>
      </c>
    </row>
    <row r="10" spans="1:1" s="1" customFormat="1" x14ac:dyDescent="0.2">
      <c r="A10" s="1" t="s">
        <v>105</v>
      </c>
    </row>
    <row r="11" spans="1:1" s="1" customFormat="1" x14ac:dyDescent="0.2">
      <c r="A11" s="1" t="s">
        <v>106</v>
      </c>
    </row>
    <row r="12" spans="1:1" s="1" customFormat="1" x14ac:dyDescent="0.2"/>
    <row r="13" spans="1:1" s="1" customFormat="1" x14ac:dyDescent="0.2"/>
    <row r="14" spans="1:1" s="1" customFormat="1" x14ac:dyDescent="0.2"/>
    <row r="15" spans="1:1" s="1" customFormat="1" x14ac:dyDescent="0.2">
      <c r="A15" s="75" t="s">
        <v>107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68"/>
  <sheetViews>
    <sheetView topLeftCell="A44" workbookViewId="0">
      <selection activeCell="A55" sqref="A55"/>
    </sheetView>
  </sheetViews>
  <sheetFormatPr baseColWidth="10" defaultColWidth="8.83203125" defaultRowHeight="15" x14ac:dyDescent="0.2"/>
  <cols>
    <col min="3" max="3" width="15" bestFit="1" customWidth="1"/>
    <col min="6" max="6" width="9.83203125" bestFit="1" customWidth="1"/>
    <col min="24" max="24" width="10.6640625" bestFit="1" customWidth="1"/>
  </cols>
  <sheetData>
    <row r="1" spans="1:19" s="75" customFormat="1" x14ac:dyDescent="0.2">
      <c r="A1" s="75" t="s">
        <v>22</v>
      </c>
    </row>
    <row r="2" spans="1:19" s="75" customFormat="1" ht="16" thickBot="1" x14ac:dyDescent="0.25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19" x14ac:dyDescent="0.2">
      <c r="A3" s="25">
        <v>25</v>
      </c>
      <c r="B3" s="26">
        <v>20</v>
      </c>
      <c r="C3" s="26">
        <v>1.0005999999999999</v>
      </c>
      <c r="D3" s="26">
        <v>83.8</v>
      </c>
      <c r="E3" s="26">
        <v>86.3</v>
      </c>
      <c r="F3" s="27">
        <v>0.29609999999999997</v>
      </c>
    </row>
    <row r="4" spans="1:19" x14ac:dyDescent="0.2">
      <c r="A4" s="28">
        <v>25</v>
      </c>
      <c r="B4" s="20">
        <v>40</v>
      </c>
      <c r="C4" s="20">
        <v>1.0066999999999999</v>
      </c>
      <c r="D4" s="20">
        <v>167.25</v>
      </c>
      <c r="E4" s="20">
        <v>169.77</v>
      </c>
      <c r="F4" s="29">
        <v>0.57150000000000001</v>
      </c>
    </row>
    <row r="5" spans="1:19" x14ac:dyDescent="0.2">
      <c r="A5" s="28">
        <v>25</v>
      </c>
      <c r="B5" s="20">
        <v>80</v>
      </c>
      <c r="C5" s="20">
        <v>1.028</v>
      </c>
      <c r="D5" s="20">
        <v>334.29</v>
      </c>
      <c r="E5" s="20">
        <v>336.86</v>
      </c>
      <c r="F5" s="29">
        <v>1.0737000000000001</v>
      </c>
    </row>
    <row r="6" spans="1:19" x14ac:dyDescent="0.2">
      <c r="A6" s="30">
        <v>25</v>
      </c>
      <c r="B6" s="21">
        <v>100</v>
      </c>
      <c r="C6" s="21">
        <v>1.0423</v>
      </c>
      <c r="D6" s="21">
        <v>418.24</v>
      </c>
      <c r="E6" s="21">
        <v>420.85</v>
      </c>
      <c r="F6" s="31">
        <v>1.3049999999999999</v>
      </c>
      <c r="P6" t="s">
        <v>122</v>
      </c>
      <c r="Q6" t="s">
        <v>124</v>
      </c>
      <c r="R6" t="s">
        <v>121</v>
      </c>
      <c r="S6" t="s">
        <v>122</v>
      </c>
    </row>
    <row r="7" spans="1:19" x14ac:dyDescent="0.2">
      <c r="A7" s="30">
        <v>25</v>
      </c>
      <c r="B7" s="21">
        <v>140</v>
      </c>
      <c r="C7" s="21">
        <v>1.0784</v>
      </c>
      <c r="D7" s="21">
        <v>587.82000000000005</v>
      </c>
      <c r="E7" s="21">
        <v>590.52</v>
      </c>
      <c r="F7" s="31">
        <v>1.7369000000000001</v>
      </c>
      <c r="P7">
        <v>25</v>
      </c>
      <c r="Q7">
        <v>300</v>
      </c>
      <c r="R7" s="99">
        <v>1.3401759398496249</v>
      </c>
      <c r="S7">
        <f>P7</f>
        <v>25</v>
      </c>
    </row>
    <row r="8" spans="1:19" x14ac:dyDescent="0.2">
      <c r="A8" s="30">
        <v>25</v>
      </c>
      <c r="B8" s="21">
        <v>180</v>
      </c>
      <c r="C8" s="21">
        <v>1.1261000000000001</v>
      </c>
      <c r="D8" s="21">
        <v>761.16</v>
      </c>
      <c r="E8" s="21">
        <v>763.97</v>
      </c>
      <c r="F8" s="31">
        <v>2.1375000000000002</v>
      </c>
      <c r="P8">
        <v>50</v>
      </c>
      <c r="Q8">
        <v>300</v>
      </c>
      <c r="R8" s="99">
        <v>1.3671864969311207</v>
      </c>
      <c r="S8">
        <f t="shared" ref="S8:S14" si="0">P8</f>
        <v>50</v>
      </c>
    </row>
    <row r="9" spans="1:19" x14ac:dyDescent="0.2">
      <c r="A9" s="28">
        <v>25</v>
      </c>
      <c r="B9" s="20">
        <v>200</v>
      </c>
      <c r="C9" s="20">
        <v>1.1555</v>
      </c>
      <c r="D9" s="20">
        <v>849.9</v>
      </c>
      <c r="E9" s="20">
        <v>852.8</v>
      </c>
      <c r="F9" s="29">
        <v>2.3294000000000001</v>
      </c>
      <c r="P9">
        <v>75</v>
      </c>
      <c r="Q9">
        <v>300</v>
      </c>
      <c r="R9" s="99">
        <v>1.3978772147760705</v>
      </c>
      <c r="S9">
        <f t="shared" si="0"/>
        <v>75</v>
      </c>
    </row>
    <row r="10" spans="1:19" x14ac:dyDescent="0.2">
      <c r="A10" s="28">
        <v>25</v>
      </c>
      <c r="B10" s="20">
        <v>220</v>
      </c>
      <c r="C10" s="20">
        <v>1.1898</v>
      </c>
      <c r="D10" s="20">
        <v>940.7</v>
      </c>
      <c r="E10" s="20">
        <v>943.7</v>
      </c>
      <c r="F10" s="29">
        <v>2.5173999999999999</v>
      </c>
      <c r="H10" s="97">
        <v>25</v>
      </c>
      <c r="I10" s="97">
        <v>300</v>
      </c>
      <c r="J10">
        <f>C11+(C11-C10)*(I10-B11)/(B11-B10)</f>
        <v>1.3401759398496249</v>
      </c>
      <c r="P10">
        <v>100</v>
      </c>
      <c r="Q10">
        <v>300</v>
      </c>
      <c r="R10" s="99">
        <v>1.4116993732863297</v>
      </c>
      <c r="S10">
        <f t="shared" si="0"/>
        <v>100</v>
      </c>
    </row>
    <row r="11" spans="1:19" ht="16" thickBot="1" x14ac:dyDescent="0.25">
      <c r="A11" s="40">
        <v>25</v>
      </c>
      <c r="B11" s="22">
        <v>223.99</v>
      </c>
      <c r="C11" s="22">
        <v>1.1973</v>
      </c>
      <c r="D11" s="22">
        <v>959.1</v>
      </c>
      <c r="E11" s="22">
        <v>962.1</v>
      </c>
      <c r="F11" s="41">
        <v>2.5546000000000002</v>
      </c>
      <c r="P11">
        <v>150</v>
      </c>
      <c r="Q11">
        <v>300</v>
      </c>
      <c r="R11" s="99">
        <v>1.377</v>
      </c>
      <c r="S11">
        <f t="shared" si="0"/>
        <v>150</v>
      </c>
    </row>
    <row r="12" spans="1:19" x14ac:dyDescent="0.2">
      <c r="A12" s="25">
        <v>50</v>
      </c>
      <c r="B12" s="26">
        <v>20</v>
      </c>
      <c r="C12" s="26">
        <v>0.99950000000000006</v>
      </c>
      <c r="D12" s="26">
        <v>83.65</v>
      </c>
      <c r="E12" s="26">
        <v>88.65</v>
      </c>
      <c r="F12" s="27">
        <v>0.29559999999999997</v>
      </c>
      <c r="P12">
        <v>200</v>
      </c>
      <c r="Q12">
        <v>300</v>
      </c>
      <c r="R12" s="99">
        <v>1.3595999999999999</v>
      </c>
      <c r="S12">
        <f t="shared" si="0"/>
        <v>200</v>
      </c>
    </row>
    <row r="13" spans="1:19" x14ac:dyDescent="0.2">
      <c r="A13" s="28">
        <v>50</v>
      </c>
      <c r="B13" s="20">
        <v>40</v>
      </c>
      <c r="C13" s="20">
        <v>1.0056</v>
      </c>
      <c r="D13" s="20">
        <v>166.95</v>
      </c>
      <c r="E13" s="20">
        <v>171.97</v>
      </c>
      <c r="F13" s="29">
        <v>0.57050000000000001</v>
      </c>
      <c r="P13">
        <v>250</v>
      </c>
      <c r="Q13">
        <v>300</v>
      </c>
      <c r="R13" s="99">
        <v>1.3442000000000001</v>
      </c>
      <c r="S13">
        <f t="shared" si="0"/>
        <v>250</v>
      </c>
    </row>
    <row r="14" spans="1:19" x14ac:dyDescent="0.2">
      <c r="A14" s="28">
        <v>50</v>
      </c>
      <c r="B14" s="20">
        <v>80</v>
      </c>
      <c r="C14" s="20">
        <v>1.0267999999999999</v>
      </c>
      <c r="D14" s="20">
        <v>333.72</v>
      </c>
      <c r="E14" s="20">
        <v>338.85</v>
      </c>
      <c r="F14" s="29">
        <v>1.0720000000000001</v>
      </c>
      <c r="P14">
        <v>300</v>
      </c>
      <c r="Q14">
        <v>300</v>
      </c>
      <c r="R14" s="99">
        <v>1.3304</v>
      </c>
      <c r="S14">
        <f t="shared" si="0"/>
        <v>300</v>
      </c>
    </row>
    <row r="15" spans="1:19" x14ac:dyDescent="0.2">
      <c r="A15" s="30">
        <v>50</v>
      </c>
      <c r="B15" s="21">
        <v>100</v>
      </c>
      <c r="C15" s="21">
        <v>1.0409999999999999</v>
      </c>
      <c r="D15" s="21">
        <v>417.52</v>
      </c>
      <c r="E15" s="21">
        <v>422.72</v>
      </c>
      <c r="F15" s="31">
        <v>1.3029999999999999</v>
      </c>
    </row>
    <row r="16" spans="1:19" x14ac:dyDescent="0.2">
      <c r="A16" s="30">
        <v>50</v>
      </c>
      <c r="B16" s="21">
        <v>140</v>
      </c>
      <c r="C16" s="21">
        <v>1.0768</v>
      </c>
      <c r="D16" s="21">
        <v>586.76</v>
      </c>
      <c r="E16" s="21">
        <v>592.15</v>
      </c>
      <c r="F16" s="31">
        <v>1.7343</v>
      </c>
    </row>
    <row r="17" spans="1:10" x14ac:dyDescent="0.2">
      <c r="A17" s="30">
        <v>50</v>
      </c>
      <c r="B17" s="21">
        <v>180</v>
      </c>
      <c r="C17" s="21">
        <v>1.1240000000000001</v>
      </c>
      <c r="D17" s="21">
        <v>759.63</v>
      </c>
      <c r="E17" s="21">
        <v>765.25</v>
      </c>
      <c r="F17" s="31">
        <v>2.1341000000000001</v>
      </c>
    </row>
    <row r="18" spans="1:10" x14ac:dyDescent="0.2">
      <c r="A18" s="28">
        <v>50</v>
      </c>
      <c r="B18" s="20">
        <v>200</v>
      </c>
      <c r="C18" s="20">
        <v>1.153</v>
      </c>
      <c r="D18" s="20">
        <v>848.1</v>
      </c>
      <c r="E18" s="20">
        <v>853.9</v>
      </c>
      <c r="F18" s="29">
        <v>2.3254999999999999</v>
      </c>
    </row>
    <row r="19" spans="1:10" x14ac:dyDescent="0.2">
      <c r="A19" s="28">
        <v>50</v>
      </c>
      <c r="B19" s="20">
        <v>220</v>
      </c>
      <c r="C19" s="20">
        <v>1.1866000000000001</v>
      </c>
      <c r="D19" s="20">
        <v>938.4</v>
      </c>
      <c r="E19" s="20">
        <v>944.4</v>
      </c>
      <c r="F19" s="29">
        <v>2.5127999999999999</v>
      </c>
      <c r="H19" s="97">
        <v>50</v>
      </c>
      <c r="I19" s="97">
        <v>300</v>
      </c>
      <c r="J19">
        <f>C20+(C20-C19)*(I19-B20)/(B20-B19)</f>
        <v>1.3671864969311207</v>
      </c>
    </row>
    <row r="20" spans="1:10" ht="16" thickBot="1" x14ac:dyDescent="0.25">
      <c r="A20" s="40">
        <v>50</v>
      </c>
      <c r="B20" s="22">
        <v>263.99</v>
      </c>
      <c r="C20" s="22">
        <v>1.2859</v>
      </c>
      <c r="D20" s="22">
        <v>1147.8</v>
      </c>
      <c r="E20" s="22">
        <v>1154.2</v>
      </c>
      <c r="F20" s="41">
        <v>2.9201999999999999</v>
      </c>
    </row>
    <row r="21" spans="1:10" x14ac:dyDescent="0.2">
      <c r="A21" s="25">
        <v>75</v>
      </c>
      <c r="B21" s="26">
        <v>20</v>
      </c>
      <c r="C21" s="26">
        <v>0.99839999999999995</v>
      </c>
      <c r="D21" s="26">
        <v>83.5</v>
      </c>
      <c r="E21" s="26">
        <v>90.99</v>
      </c>
      <c r="F21" s="27">
        <v>0.29499999999999998</v>
      </c>
    </row>
    <row r="22" spans="1:10" x14ac:dyDescent="0.2">
      <c r="A22" s="28">
        <v>75</v>
      </c>
      <c r="B22" s="20">
        <v>40</v>
      </c>
      <c r="C22" s="20">
        <v>1.0044999999999999</v>
      </c>
      <c r="D22" s="20">
        <v>166.64</v>
      </c>
      <c r="E22" s="20">
        <v>174.18</v>
      </c>
      <c r="F22" s="29">
        <v>0.5696</v>
      </c>
    </row>
    <row r="23" spans="1:10" x14ac:dyDescent="0.2">
      <c r="A23" s="28">
        <v>75</v>
      </c>
      <c r="B23" s="20">
        <v>80</v>
      </c>
      <c r="C23" s="20">
        <v>1.0256000000000001</v>
      </c>
      <c r="D23" s="20">
        <v>333.15</v>
      </c>
      <c r="E23" s="20">
        <v>340.84</v>
      </c>
      <c r="F23" s="29">
        <v>1.0704</v>
      </c>
    </row>
    <row r="24" spans="1:10" x14ac:dyDescent="0.2">
      <c r="A24" s="30">
        <v>75</v>
      </c>
      <c r="B24" s="21">
        <v>100</v>
      </c>
      <c r="C24" s="21">
        <v>1.0397000000000001</v>
      </c>
      <c r="D24" s="21">
        <v>416.81</v>
      </c>
      <c r="E24" s="21">
        <v>424.62</v>
      </c>
      <c r="F24" s="31">
        <v>1.3010999999999999</v>
      </c>
    </row>
    <row r="25" spans="1:10" x14ac:dyDescent="0.2">
      <c r="A25" s="30">
        <v>75</v>
      </c>
      <c r="B25" s="21">
        <v>140</v>
      </c>
      <c r="C25" s="21">
        <v>1.0751999999999999</v>
      </c>
      <c r="D25" s="21">
        <v>585.72</v>
      </c>
      <c r="E25" s="21">
        <v>593.78</v>
      </c>
      <c r="F25" s="31">
        <v>1.7317</v>
      </c>
    </row>
    <row r="26" spans="1:10" x14ac:dyDescent="0.2">
      <c r="A26" s="30">
        <v>75</v>
      </c>
      <c r="B26" s="21">
        <v>180</v>
      </c>
      <c r="C26" s="21">
        <v>1.1218999999999999</v>
      </c>
      <c r="D26" s="21">
        <v>758.13</v>
      </c>
      <c r="E26" s="21">
        <v>766.55</v>
      </c>
      <c r="F26" s="31">
        <v>2.1307999999999998</v>
      </c>
    </row>
    <row r="27" spans="1:10" x14ac:dyDescent="0.2">
      <c r="A27" s="28">
        <v>75</v>
      </c>
      <c r="B27" s="20">
        <v>220</v>
      </c>
      <c r="C27" s="20">
        <v>1.1835</v>
      </c>
      <c r="D27" s="20">
        <v>936.2</v>
      </c>
      <c r="E27" s="20">
        <v>945.1</v>
      </c>
      <c r="F27" s="29">
        <v>2.5083000000000002</v>
      </c>
    </row>
    <row r="28" spans="1:10" x14ac:dyDescent="0.2">
      <c r="A28" s="28">
        <v>75</v>
      </c>
      <c r="B28" s="20">
        <v>260</v>
      </c>
      <c r="C28" s="20">
        <v>1.2696000000000001</v>
      </c>
      <c r="D28" s="20">
        <v>1124.4000000000001</v>
      </c>
      <c r="E28" s="20">
        <v>1134</v>
      </c>
      <c r="F28" s="29">
        <v>2.8763000000000001</v>
      </c>
      <c r="H28" s="97">
        <v>75</v>
      </c>
      <c r="I28" s="97">
        <v>300</v>
      </c>
      <c r="J28">
        <f>C29+(C29-C28)*(I28-B29)/(B29-B28)</f>
        <v>1.3978772147760705</v>
      </c>
    </row>
    <row r="29" spans="1:10" ht="16" thickBot="1" x14ac:dyDescent="0.25">
      <c r="A29" s="40">
        <v>75</v>
      </c>
      <c r="B29" s="22">
        <v>290.58999999999997</v>
      </c>
      <c r="C29" s="22">
        <v>1.3676999999999999</v>
      </c>
      <c r="D29" s="22">
        <v>1282</v>
      </c>
      <c r="E29" s="22">
        <v>1292.2</v>
      </c>
      <c r="F29" s="41">
        <v>3.1648999999999998</v>
      </c>
    </row>
    <row r="30" spans="1:10" x14ac:dyDescent="0.2">
      <c r="A30" s="25">
        <v>100</v>
      </c>
      <c r="B30" s="26">
        <v>20</v>
      </c>
      <c r="C30" s="26">
        <v>0.99719999999999998</v>
      </c>
      <c r="D30" s="26">
        <v>83.36</v>
      </c>
      <c r="E30" s="26">
        <v>93.33</v>
      </c>
      <c r="F30" s="27">
        <v>0.29449999999999998</v>
      </c>
    </row>
    <row r="31" spans="1:10" x14ac:dyDescent="0.2">
      <c r="A31" s="28">
        <v>100</v>
      </c>
      <c r="B31" s="20">
        <v>40</v>
      </c>
      <c r="C31" s="20">
        <v>1.0034000000000001</v>
      </c>
      <c r="D31" s="20">
        <v>166.35</v>
      </c>
      <c r="E31" s="20">
        <v>176.38</v>
      </c>
      <c r="F31" s="29">
        <v>0.56859999999999999</v>
      </c>
    </row>
    <row r="32" spans="1:10" x14ac:dyDescent="0.2">
      <c r="A32" s="28">
        <v>100</v>
      </c>
      <c r="B32" s="20">
        <v>80</v>
      </c>
      <c r="C32" s="20">
        <v>1.0245</v>
      </c>
      <c r="D32" s="20">
        <v>332.59</v>
      </c>
      <c r="E32" s="20">
        <v>342.83</v>
      </c>
      <c r="F32" s="29">
        <v>1.0688</v>
      </c>
    </row>
    <row r="33" spans="1:24" x14ac:dyDescent="0.2">
      <c r="A33" s="30">
        <v>100</v>
      </c>
      <c r="B33" s="21">
        <v>100</v>
      </c>
      <c r="C33" s="21">
        <v>1.0385</v>
      </c>
      <c r="D33" s="21">
        <v>416.12</v>
      </c>
      <c r="E33" s="21">
        <v>426.5</v>
      </c>
      <c r="F33" s="31">
        <v>1.2991999999999999</v>
      </c>
    </row>
    <row r="34" spans="1:24" x14ac:dyDescent="0.2">
      <c r="A34" s="30">
        <v>100</v>
      </c>
      <c r="B34" s="21">
        <v>140</v>
      </c>
      <c r="C34" s="21">
        <v>1.0737000000000001</v>
      </c>
      <c r="D34" s="21">
        <v>584.67999999999995</v>
      </c>
      <c r="E34" s="21">
        <v>595.41999999999996</v>
      </c>
      <c r="F34" s="31">
        <v>1.7292000000000001</v>
      </c>
    </row>
    <row r="35" spans="1:24" x14ac:dyDescent="0.2">
      <c r="A35" s="30">
        <v>100</v>
      </c>
      <c r="B35" s="21">
        <v>180</v>
      </c>
      <c r="C35" s="21">
        <v>1.1198999999999999</v>
      </c>
      <c r="D35" s="21">
        <v>756.65</v>
      </c>
      <c r="E35" s="21">
        <v>767.84</v>
      </c>
      <c r="F35" s="31">
        <v>2.1274999999999999</v>
      </c>
    </row>
    <row r="36" spans="1:24" x14ac:dyDescent="0.2">
      <c r="A36" s="28">
        <v>100</v>
      </c>
      <c r="B36" s="20">
        <v>220</v>
      </c>
      <c r="C36" s="20">
        <v>1.1805000000000001</v>
      </c>
      <c r="D36" s="20">
        <v>934.1</v>
      </c>
      <c r="E36" s="20">
        <v>945.9</v>
      </c>
      <c r="F36" s="29">
        <v>2.5038999999999998</v>
      </c>
      <c r="R36" t="s">
        <v>121</v>
      </c>
      <c r="S36" t="s">
        <v>123</v>
      </c>
      <c r="V36" t="s">
        <v>122</v>
      </c>
    </row>
    <row r="37" spans="1:24" x14ac:dyDescent="0.2">
      <c r="A37" s="28">
        <v>100</v>
      </c>
      <c r="B37" s="20">
        <v>260</v>
      </c>
      <c r="C37" s="20">
        <v>1.2645</v>
      </c>
      <c r="D37" s="20">
        <v>1121.0999999999999</v>
      </c>
      <c r="E37" s="20">
        <v>1133.7</v>
      </c>
      <c r="F37" s="29">
        <v>2.8698999999999999</v>
      </c>
      <c r="H37" s="97">
        <v>100</v>
      </c>
      <c r="I37" s="97">
        <v>300</v>
      </c>
      <c r="J37">
        <f>C37+(C38-C37)*(I37-B37)/(B38-B37)</f>
        <v>1.4116993732863297</v>
      </c>
      <c r="P37" s="97">
        <v>100</v>
      </c>
      <c r="Q37" s="97">
        <v>300</v>
      </c>
      <c r="R37">
        <v>1.4116993732863297</v>
      </c>
      <c r="S37">
        <v>0</v>
      </c>
      <c r="V37" s="97">
        <f>P37</f>
        <v>100</v>
      </c>
      <c r="X37" s="98">
        <f>R37*10^-3</f>
        <v>1.4116993732863298E-3</v>
      </c>
    </row>
    <row r="38" spans="1:24" ht="16" thickBot="1" x14ac:dyDescent="0.25">
      <c r="A38" s="40">
        <v>100</v>
      </c>
      <c r="B38" s="22">
        <v>311.06</v>
      </c>
      <c r="C38" s="22">
        <v>1.4523999999999999</v>
      </c>
      <c r="D38" s="22">
        <v>1393</v>
      </c>
      <c r="E38" s="22">
        <v>1407.6</v>
      </c>
      <c r="F38" s="41">
        <v>3.3595999999999999</v>
      </c>
      <c r="P38" s="28">
        <v>150</v>
      </c>
      <c r="Q38" s="20">
        <v>300</v>
      </c>
      <c r="R38" s="20">
        <v>1.377</v>
      </c>
      <c r="S38" s="20">
        <v>1316.6</v>
      </c>
      <c r="T38" s="20">
        <v>1337.3</v>
      </c>
      <c r="U38" s="29">
        <v>3.226</v>
      </c>
      <c r="V38" s="97">
        <f>P38</f>
        <v>150</v>
      </c>
      <c r="X38" s="98">
        <f>R38*10^-3</f>
        <v>1.377E-3</v>
      </c>
    </row>
    <row r="39" spans="1:24" x14ac:dyDescent="0.2">
      <c r="A39" s="25">
        <v>150</v>
      </c>
      <c r="B39" s="26">
        <v>20</v>
      </c>
      <c r="C39" s="26">
        <v>0.995</v>
      </c>
      <c r="D39" s="26">
        <v>83.06</v>
      </c>
      <c r="E39" s="26">
        <v>97.99</v>
      </c>
      <c r="F39" s="27">
        <v>0.29339999999999999</v>
      </c>
      <c r="P39" s="28">
        <v>200</v>
      </c>
      <c r="Q39" s="20">
        <v>300</v>
      </c>
      <c r="R39" s="20">
        <v>1.3595999999999999</v>
      </c>
      <c r="S39" s="20">
        <v>1306.0999999999999</v>
      </c>
      <c r="T39" s="20">
        <v>1333.3</v>
      </c>
      <c r="U39" s="29">
        <v>3.2071000000000001</v>
      </c>
      <c r="V39" s="97">
        <f>P39</f>
        <v>200</v>
      </c>
      <c r="X39" s="98">
        <f>R39*10^-3</f>
        <v>1.3595999999999999E-3</v>
      </c>
    </row>
    <row r="40" spans="1:24" ht="16" thickBot="1" x14ac:dyDescent="0.25">
      <c r="A40" s="28">
        <v>150</v>
      </c>
      <c r="B40" s="20">
        <v>40</v>
      </c>
      <c r="C40" s="20">
        <v>1.0013000000000001</v>
      </c>
      <c r="D40" s="20">
        <v>165.76</v>
      </c>
      <c r="E40" s="20">
        <v>180.78</v>
      </c>
      <c r="F40" s="29">
        <v>0.56659999999999999</v>
      </c>
      <c r="P40" s="32">
        <v>250</v>
      </c>
      <c r="Q40" s="24">
        <v>300</v>
      </c>
      <c r="R40" s="24">
        <v>1.3442000000000001</v>
      </c>
      <c r="S40" s="24">
        <v>1296.5999999999999</v>
      </c>
      <c r="T40" s="24">
        <v>1330.2</v>
      </c>
      <c r="U40" s="33">
        <v>3.19</v>
      </c>
      <c r="V40" s="97">
        <f>P40</f>
        <v>250</v>
      </c>
      <c r="X40" s="98">
        <f>R40*10^-3</f>
        <v>1.3442E-3</v>
      </c>
    </row>
    <row r="41" spans="1:24" ht="16" thickBot="1" x14ac:dyDescent="0.25">
      <c r="A41" s="28">
        <v>150</v>
      </c>
      <c r="B41" s="20">
        <v>80</v>
      </c>
      <c r="C41" s="20">
        <v>1.0222</v>
      </c>
      <c r="D41" s="20">
        <v>331.48</v>
      </c>
      <c r="E41" s="20">
        <v>346.81</v>
      </c>
      <c r="F41" s="29">
        <v>1.0656000000000001</v>
      </c>
      <c r="P41" s="32">
        <v>300</v>
      </c>
      <c r="Q41" s="24">
        <v>300</v>
      </c>
      <c r="R41" s="24">
        <v>1.3304</v>
      </c>
      <c r="S41" s="24">
        <v>1287.9000000000001</v>
      </c>
      <c r="T41" s="24">
        <v>1327.8</v>
      </c>
      <c r="U41" s="33">
        <v>3.1741000000000001</v>
      </c>
      <c r="V41" s="97">
        <f>P41</f>
        <v>300</v>
      </c>
      <c r="X41" s="98">
        <f>R41*10^-3</f>
        <v>1.3304E-3</v>
      </c>
    </row>
    <row r="42" spans="1:24" x14ac:dyDescent="0.2">
      <c r="A42" s="30">
        <v>150</v>
      </c>
      <c r="B42" s="21">
        <v>100</v>
      </c>
      <c r="C42" s="21">
        <v>1.0361</v>
      </c>
      <c r="D42" s="21">
        <v>414.74</v>
      </c>
      <c r="E42" s="21">
        <v>430.28</v>
      </c>
      <c r="F42" s="31">
        <v>1.2955000000000001</v>
      </c>
    </row>
    <row r="43" spans="1:24" x14ac:dyDescent="0.2">
      <c r="A43" s="30">
        <v>150</v>
      </c>
      <c r="B43" s="21">
        <v>140</v>
      </c>
      <c r="C43" s="21">
        <v>1.0707</v>
      </c>
      <c r="D43" s="21">
        <v>582.66</v>
      </c>
      <c r="E43" s="21">
        <v>598.72</v>
      </c>
      <c r="F43" s="31">
        <v>1.7242</v>
      </c>
    </row>
    <row r="44" spans="1:24" x14ac:dyDescent="0.2">
      <c r="A44" s="30">
        <v>150</v>
      </c>
      <c r="B44" s="21">
        <v>180</v>
      </c>
      <c r="C44" s="21">
        <v>1.1158999999999999</v>
      </c>
      <c r="D44" s="21">
        <v>753.76</v>
      </c>
      <c r="E44" s="21">
        <v>770.5</v>
      </c>
      <c r="F44" s="31">
        <v>2.121</v>
      </c>
    </row>
    <row r="45" spans="1:24" x14ac:dyDescent="0.2">
      <c r="A45" s="28">
        <v>150</v>
      </c>
      <c r="B45" s="20">
        <v>220</v>
      </c>
      <c r="C45" s="20">
        <v>1.1748000000000001</v>
      </c>
      <c r="D45" s="20">
        <v>929.9</v>
      </c>
      <c r="E45" s="20">
        <v>947.5</v>
      </c>
      <c r="F45" s="29">
        <v>2.4952999999999999</v>
      </c>
    </row>
    <row r="46" spans="1:24" x14ac:dyDescent="0.2">
      <c r="A46" s="28">
        <v>150</v>
      </c>
      <c r="B46" s="20">
        <v>260</v>
      </c>
      <c r="C46" s="20">
        <v>1.2549999999999999</v>
      </c>
      <c r="D46" s="20">
        <v>1114.5999999999999</v>
      </c>
      <c r="E46" s="20">
        <v>1133.4000000000001</v>
      </c>
      <c r="F46" s="29">
        <v>2.8576000000000001</v>
      </c>
    </row>
    <row r="47" spans="1:24" x14ac:dyDescent="0.2">
      <c r="A47" s="28">
        <v>150</v>
      </c>
      <c r="B47" s="20">
        <v>300</v>
      </c>
      <c r="C47" s="20">
        <v>1.377</v>
      </c>
      <c r="D47" s="20">
        <v>1316.6</v>
      </c>
      <c r="E47" s="20">
        <v>1337.3</v>
      </c>
      <c r="F47" s="29">
        <v>3.226</v>
      </c>
      <c r="H47" s="28">
        <v>150</v>
      </c>
      <c r="I47" s="20">
        <v>300</v>
      </c>
      <c r="J47" s="20">
        <v>1.377</v>
      </c>
      <c r="K47" s="20">
        <v>1316.6</v>
      </c>
      <c r="L47" s="20">
        <v>1337.3</v>
      </c>
      <c r="M47" s="29">
        <v>3.226</v>
      </c>
    </row>
    <row r="48" spans="1:24" ht="16" thickBot="1" x14ac:dyDescent="0.25">
      <c r="A48" s="40">
        <v>150</v>
      </c>
      <c r="B48" s="22">
        <v>342.24</v>
      </c>
      <c r="C48" s="22">
        <v>1.6580999999999999</v>
      </c>
      <c r="D48" s="22">
        <v>1585.6</v>
      </c>
      <c r="E48" s="22">
        <v>1610.5</v>
      </c>
      <c r="F48" s="41">
        <v>3.6848000000000001</v>
      </c>
    </row>
    <row r="49" spans="1:13" x14ac:dyDescent="0.2">
      <c r="A49" s="25">
        <v>200</v>
      </c>
      <c r="B49" s="26">
        <v>20</v>
      </c>
      <c r="C49" s="26">
        <v>0.99280000000000002</v>
      </c>
      <c r="D49" s="26">
        <v>82.77</v>
      </c>
      <c r="E49" s="26">
        <v>102.62</v>
      </c>
      <c r="F49" s="27">
        <v>0.2923</v>
      </c>
    </row>
    <row r="50" spans="1:13" x14ac:dyDescent="0.2">
      <c r="A50" s="28">
        <v>200</v>
      </c>
      <c r="B50" s="20">
        <v>40</v>
      </c>
      <c r="C50" s="20">
        <v>0.99919999999999998</v>
      </c>
      <c r="D50" s="20">
        <v>165.17</v>
      </c>
      <c r="E50" s="20">
        <v>185.16</v>
      </c>
      <c r="F50" s="29">
        <v>0.56459999999999999</v>
      </c>
    </row>
    <row r="51" spans="1:13" x14ac:dyDescent="0.2">
      <c r="A51" s="28">
        <v>200</v>
      </c>
      <c r="B51" s="20">
        <v>80</v>
      </c>
      <c r="C51" s="20">
        <v>1.0199</v>
      </c>
      <c r="D51" s="20">
        <v>330.4</v>
      </c>
      <c r="E51" s="20">
        <v>350.8</v>
      </c>
      <c r="F51" s="29">
        <v>1.0624</v>
      </c>
    </row>
    <row r="52" spans="1:13" x14ac:dyDescent="0.2">
      <c r="A52" s="30">
        <v>200</v>
      </c>
      <c r="B52" s="21">
        <v>100</v>
      </c>
      <c r="C52" s="21">
        <v>1.0337000000000001</v>
      </c>
      <c r="D52" s="21">
        <v>413.39</v>
      </c>
      <c r="E52" s="21">
        <v>434.06</v>
      </c>
      <c r="F52" s="31">
        <v>1.2917000000000001</v>
      </c>
    </row>
    <row r="53" spans="1:13" x14ac:dyDescent="0.2">
      <c r="A53" s="30">
        <v>200</v>
      </c>
      <c r="B53" s="21">
        <v>140</v>
      </c>
      <c r="C53" s="21">
        <v>1.0678000000000001</v>
      </c>
      <c r="D53" s="21">
        <v>580.69000000000005</v>
      </c>
      <c r="E53" s="21">
        <v>602.04</v>
      </c>
      <c r="F53" s="31">
        <v>1.7193000000000001</v>
      </c>
    </row>
    <row r="54" spans="1:13" x14ac:dyDescent="0.2">
      <c r="A54" s="30">
        <v>200</v>
      </c>
      <c r="B54" s="21">
        <v>180</v>
      </c>
      <c r="C54" s="21">
        <v>1.1120000000000001</v>
      </c>
      <c r="D54" s="21">
        <v>750.95</v>
      </c>
      <c r="E54" s="21">
        <v>773.2</v>
      </c>
      <c r="F54" s="31">
        <v>2.1147</v>
      </c>
    </row>
    <row r="55" spans="1:13" x14ac:dyDescent="0.2">
      <c r="A55" s="28">
        <v>200</v>
      </c>
      <c r="B55" s="20">
        <v>220</v>
      </c>
      <c r="C55" s="20">
        <v>1.1693</v>
      </c>
      <c r="D55" s="20">
        <v>925.9</v>
      </c>
      <c r="E55" s="20">
        <v>949.3</v>
      </c>
      <c r="F55" s="29">
        <v>2.4870000000000001</v>
      </c>
    </row>
    <row r="56" spans="1:13" x14ac:dyDescent="0.2">
      <c r="A56" s="28">
        <v>200</v>
      </c>
      <c r="B56" s="20">
        <v>260</v>
      </c>
      <c r="C56" s="20">
        <v>1.2462</v>
      </c>
      <c r="D56" s="20">
        <v>1108.5999999999999</v>
      </c>
      <c r="E56" s="20">
        <v>1133.5</v>
      </c>
      <c r="F56" s="29">
        <v>2.8458999999999999</v>
      </c>
    </row>
    <row r="57" spans="1:13" x14ac:dyDescent="0.2">
      <c r="A57" s="28">
        <v>200</v>
      </c>
      <c r="B57" s="20">
        <v>300</v>
      </c>
      <c r="C57" s="20">
        <v>1.3595999999999999</v>
      </c>
      <c r="D57" s="20">
        <v>1306.0999999999999</v>
      </c>
      <c r="E57" s="20">
        <v>1333.3</v>
      </c>
      <c r="F57" s="29">
        <v>3.2071000000000001</v>
      </c>
      <c r="H57" s="28">
        <v>200</v>
      </c>
      <c r="I57" s="20">
        <v>300</v>
      </c>
      <c r="J57" s="20">
        <v>1.3595999999999999</v>
      </c>
      <c r="K57" s="20">
        <v>1306.0999999999999</v>
      </c>
      <c r="L57" s="20">
        <v>1333.3</v>
      </c>
      <c r="M57" s="29">
        <v>3.2071000000000001</v>
      </c>
    </row>
    <row r="58" spans="1:13" ht="16" thickBot="1" x14ac:dyDescent="0.25">
      <c r="A58" s="40">
        <v>200</v>
      </c>
      <c r="B58" s="22">
        <v>365.81</v>
      </c>
      <c r="C58" s="22">
        <v>2.036</v>
      </c>
      <c r="D58" s="22">
        <v>1785.6</v>
      </c>
      <c r="E58" s="22">
        <v>1826.3</v>
      </c>
      <c r="F58" s="41">
        <v>4.0138999999999996</v>
      </c>
    </row>
    <row r="59" spans="1:13" x14ac:dyDescent="0.2">
      <c r="A59" s="25">
        <v>250</v>
      </c>
      <c r="B59" s="26">
        <v>20</v>
      </c>
      <c r="C59" s="26">
        <v>0.99070000000000003</v>
      </c>
      <c r="D59" s="26">
        <v>82.47</v>
      </c>
      <c r="E59" s="26">
        <v>107.24</v>
      </c>
      <c r="F59" s="27">
        <v>0.29110000000000003</v>
      </c>
    </row>
    <row r="60" spans="1:13" x14ac:dyDescent="0.2">
      <c r="A60" s="28">
        <v>250</v>
      </c>
      <c r="B60" s="20">
        <v>40</v>
      </c>
      <c r="C60" s="20">
        <v>0.99709999999999999</v>
      </c>
      <c r="D60" s="20">
        <v>164.6</v>
      </c>
      <c r="E60" s="20">
        <v>189.52</v>
      </c>
      <c r="F60" s="29">
        <v>0.56259999999999999</v>
      </c>
    </row>
    <row r="61" spans="1:13" x14ac:dyDescent="0.2">
      <c r="A61" s="28">
        <v>250</v>
      </c>
      <c r="B61" s="20">
        <v>100</v>
      </c>
      <c r="C61" s="20">
        <v>1.0313000000000001</v>
      </c>
      <c r="D61" s="20">
        <v>412.08</v>
      </c>
      <c r="E61" s="20">
        <v>437.85</v>
      </c>
      <c r="F61" s="29">
        <v>1.2881</v>
      </c>
    </row>
    <row r="62" spans="1:13" x14ac:dyDescent="0.2">
      <c r="A62" s="30">
        <v>250</v>
      </c>
      <c r="B62" s="21">
        <v>200</v>
      </c>
      <c r="C62" s="21">
        <v>1.1344000000000001</v>
      </c>
      <c r="D62" s="21">
        <v>834.5</v>
      </c>
      <c r="E62" s="21">
        <v>862.8</v>
      </c>
      <c r="F62" s="31">
        <v>2.2961</v>
      </c>
    </row>
    <row r="63" spans="1:13" ht="16" thickBot="1" x14ac:dyDescent="0.25">
      <c r="A63" s="32">
        <v>250</v>
      </c>
      <c r="B63" s="24">
        <v>300</v>
      </c>
      <c r="C63" s="24">
        <v>1.3442000000000001</v>
      </c>
      <c r="D63" s="24">
        <v>1296.5999999999999</v>
      </c>
      <c r="E63" s="24">
        <v>1330.2</v>
      </c>
      <c r="F63" s="33">
        <v>3.19</v>
      </c>
      <c r="H63" s="32">
        <v>250</v>
      </c>
      <c r="I63" s="24">
        <v>300</v>
      </c>
      <c r="J63" s="24">
        <v>1.3442000000000001</v>
      </c>
      <c r="K63" s="24">
        <v>1296.5999999999999</v>
      </c>
      <c r="L63" s="24">
        <v>1330.2</v>
      </c>
      <c r="M63" s="33">
        <v>3.19</v>
      </c>
    </row>
    <row r="64" spans="1:13" x14ac:dyDescent="0.2">
      <c r="A64" s="25">
        <v>300</v>
      </c>
      <c r="B64" s="26">
        <v>20</v>
      </c>
      <c r="C64" s="26">
        <v>0.98860000000000003</v>
      </c>
      <c r="D64" s="26">
        <v>82.17</v>
      </c>
      <c r="E64" s="26">
        <v>111.84</v>
      </c>
      <c r="F64" s="27">
        <v>0.28989999999999999</v>
      </c>
    </row>
    <row r="65" spans="1:13" x14ac:dyDescent="0.2">
      <c r="A65" s="28">
        <v>300</v>
      </c>
      <c r="B65" s="20">
        <v>40</v>
      </c>
      <c r="C65" s="20">
        <v>0.99509999999999998</v>
      </c>
      <c r="D65" s="20">
        <v>164.04</v>
      </c>
      <c r="E65" s="20">
        <v>193.89</v>
      </c>
      <c r="F65" s="29">
        <v>0.56069999999999998</v>
      </c>
    </row>
    <row r="66" spans="1:13" x14ac:dyDescent="0.2">
      <c r="A66" s="28">
        <v>300</v>
      </c>
      <c r="B66" s="20">
        <v>100</v>
      </c>
      <c r="C66" s="20">
        <v>1.0289999999999999</v>
      </c>
      <c r="D66" s="20">
        <v>410.78</v>
      </c>
      <c r="E66" s="20">
        <v>441.66</v>
      </c>
      <c r="F66" s="29">
        <v>1.2844</v>
      </c>
    </row>
    <row r="67" spans="1:13" x14ac:dyDescent="0.2">
      <c r="A67" s="30">
        <v>300</v>
      </c>
      <c r="B67" s="21">
        <v>200</v>
      </c>
      <c r="C67" s="21">
        <v>1.1302000000000001</v>
      </c>
      <c r="D67" s="21">
        <v>831.4</v>
      </c>
      <c r="E67" s="21">
        <v>865.3</v>
      </c>
      <c r="F67" s="31">
        <v>2.2892999999999999</v>
      </c>
    </row>
    <row r="68" spans="1:13" ht="16" thickBot="1" x14ac:dyDescent="0.25">
      <c r="A68" s="32">
        <v>300</v>
      </c>
      <c r="B68" s="24">
        <v>300</v>
      </c>
      <c r="C68" s="24">
        <v>1.3304</v>
      </c>
      <c r="D68" s="24">
        <v>1287.9000000000001</v>
      </c>
      <c r="E68" s="24">
        <v>1327.8</v>
      </c>
      <c r="F68" s="33">
        <v>3.1741000000000001</v>
      </c>
      <c r="H68" s="32">
        <v>300</v>
      </c>
      <c r="I68" s="24">
        <v>300</v>
      </c>
      <c r="J68" s="24">
        <v>1.3304</v>
      </c>
      <c r="K68" s="24">
        <v>1287.9000000000001</v>
      </c>
      <c r="L68" s="24">
        <v>1327.8</v>
      </c>
      <c r="M68" s="33">
        <v>3.1741000000000001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5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11.5" customWidth="1"/>
    <col min="2" max="2" width="15.5" customWidth="1"/>
    <col min="3" max="3" width="17.33203125" customWidth="1"/>
    <col min="4" max="4" width="19.1640625" customWidth="1"/>
    <col min="5" max="5" width="16.5" customWidth="1"/>
    <col min="6" max="6" width="20.33203125" customWidth="1"/>
    <col min="7" max="7" width="18.5" customWidth="1"/>
    <col min="8" max="8" width="17.5" customWidth="1"/>
    <col min="9" max="9" width="19.33203125" customWidth="1"/>
    <col min="10" max="10" width="15.5" customWidth="1"/>
    <col min="11" max="11" width="16.5" customWidth="1"/>
    <col min="12" max="12" width="12.1640625" customWidth="1"/>
    <col min="13" max="13" width="13.5" customWidth="1"/>
  </cols>
  <sheetData>
    <row r="1" spans="1:13" x14ac:dyDescent="0.2">
      <c r="A1" s="75" t="s">
        <v>21</v>
      </c>
      <c r="B1" s="75"/>
      <c r="C1" s="75"/>
      <c r="D1" s="75" t="s">
        <v>110</v>
      </c>
      <c r="E1" s="75"/>
      <c r="F1" s="75"/>
      <c r="G1" s="75"/>
      <c r="H1" s="75"/>
      <c r="I1" s="75"/>
      <c r="J1" s="75"/>
      <c r="K1" s="75"/>
      <c r="L1" s="75"/>
      <c r="M1" s="1"/>
    </row>
    <row r="2" spans="1:13" x14ac:dyDescent="0.2">
      <c r="A2" s="75"/>
      <c r="B2" s="75"/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  <c r="L2" s="75"/>
      <c r="M2" s="1"/>
    </row>
    <row r="3" spans="1:13" x14ac:dyDescent="0.2">
      <c r="A3" s="95" t="s">
        <v>113</v>
      </c>
      <c r="B3" s="95" t="s">
        <v>114</v>
      </c>
      <c r="C3" s="95" t="s">
        <v>111</v>
      </c>
      <c r="D3" s="95" t="s">
        <v>3</v>
      </c>
      <c r="E3" s="95" t="s">
        <v>112</v>
      </c>
      <c r="F3" s="95" t="s">
        <v>115</v>
      </c>
      <c r="G3" s="95" t="s">
        <v>116</v>
      </c>
      <c r="H3" s="95" t="s">
        <v>119</v>
      </c>
      <c r="I3" s="95" t="s">
        <v>118</v>
      </c>
      <c r="J3" s="95" t="s">
        <v>9</v>
      </c>
      <c r="K3" s="95" t="s">
        <v>120</v>
      </c>
      <c r="L3" s="95" t="s">
        <v>117</v>
      </c>
      <c r="M3" s="95" t="s">
        <v>11</v>
      </c>
    </row>
    <row r="4" spans="1:13" x14ac:dyDescent="0.2">
      <c r="A4" s="96">
        <v>0.01</v>
      </c>
      <c r="B4" s="96">
        <v>0.61129999999999995</v>
      </c>
      <c r="C4" s="96">
        <v>1.0908</v>
      </c>
      <c r="D4" s="96">
        <v>206.1</v>
      </c>
      <c r="E4" s="96">
        <v>-333.4</v>
      </c>
      <c r="F4" s="96">
        <v>2708.7</v>
      </c>
      <c r="G4" s="96">
        <v>2375.3000000000002</v>
      </c>
      <c r="H4" s="96">
        <v>-333.4</v>
      </c>
      <c r="I4" s="96">
        <v>2834.8</v>
      </c>
      <c r="J4" s="96">
        <v>2501.4</v>
      </c>
      <c r="K4" s="96">
        <v>-1.2210000000000001</v>
      </c>
      <c r="L4" s="96">
        <v>10.378</v>
      </c>
      <c r="M4" s="96">
        <v>9.1560000000000006</v>
      </c>
    </row>
    <row r="5" spans="1:13" x14ac:dyDescent="0.2">
      <c r="A5" s="96">
        <v>0</v>
      </c>
      <c r="B5" s="96">
        <v>0.61080000000000001</v>
      </c>
      <c r="C5" s="96">
        <v>1.0908</v>
      </c>
      <c r="D5" s="96">
        <v>206.3</v>
      </c>
      <c r="E5" s="96">
        <v>-333.43</v>
      </c>
      <c r="F5" s="96">
        <v>2708.8</v>
      </c>
      <c r="G5" s="96">
        <v>2375.3000000000002</v>
      </c>
      <c r="H5" s="96">
        <v>-333.43</v>
      </c>
      <c r="I5" s="96">
        <v>2834.8</v>
      </c>
      <c r="J5" s="96">
        <v>2501.3000000000002</v>
      </c>
      <c r="K5" s="96">
        <v>-1.2210000000000001</v>
      </c>
      <c r="L5" s="96">
        <v>10.378</v>
      </c>
      <c r="M5" s="96">
        <v>9.157</v>
      </c>
    </row>
    <row r="6" spans="1:13" x14ac:dyDescent="0.2">
      <c r="A6" s="96">
        <v>-2</v>
      </c>
      <c r="B6" s="96">
        <v>0.51759999999999995</v>
      </c>
      <c r="C6" s="96">
        <v>1.0904</v>
      </c>
      <c r="D6" s="96">
        <v>241.7</v>
      </c>
      <c r="E6" s="96">
        <v>-337.62</v>
      </c>
      <c r="F6" s="96">
        <v>2710.2</v>
      </c>
      <c r="G6" s="96">
        <v>2372.6</v>
      </c>
      <c r="H6" s="96">
        <v>-337.62</v>
      </c>
      <c r="I6" s="96">
        <v>2835.3</v>
      </c>
      <c r="J6" s="96">
        <v>2497.6999999999998</v>
      </c>
      <c r="K6" s="96">
        <v>-1.2370000000000001</v>
      </c>
      <c r="L6" s="96">
        <v>10.456</v>
      </c>
      <c r="M6" s="96">
        <v>9.2189999999999994</v>
      </c>
    </row>
    <row r="7" spans="1:13" x14ac:dyDescent="0.2">
      <c r="A7">
        <v>-4</v>
      </c>
      <c r="B7">
        <v>0.4375</v>
      </c>
      <c r="C7">
        <v>1.0901000000000001</v>
      </c>
      <c r="D7">
        <v>283.8</v>
      </c>
      <c r="E7">
        <v>-341.78</v>
      </c>
      <c r="F7">
        <v>2711.6</v>
      </c>
      <c r="G7">
        <v>2369.8000000000002</v>
      </c>
      <c r="H7">
        <v>-341.78</v>
      </c>
      <c r="I7">
        <v>2835.7</v>
      </c>
      <c r="J7">
        <v>2494</v>
      </c>
      <c r="K7">
        <v>-1.2529999999999999</v>
      </c>
      <c r="L7">
        <v>10.536</v>
      </c>
      <c r="M7">
        <v>9.2829999999999995</v>
      </c>
    </row>
    <row r="8" spans="1:13" x14ac:dyDescent="0.2">
      <c r="A8">
        <v>-6</v>
      </c>
      <c r="B8">
        <v>0.36890000000000001</v>
      </c>
      <c r="C8">
        <v>1.0898000000000001</v>
      </c>
      <c r="D8">
        <v>334.2</v>
      </c>
      <c r="E8">
        <v>-345.91</v>
      </c>
      <c r="F8">
        <v>2712.9</v>
      </c>
      <c r="G8">
        <v>2367</v>
      </c>
      <c r="H8">
        <v>-345.91</v>
      </c>
      <c r="I8">
        <v>2836.2</v>
      </c>
      <c r="J8">
        <v>2490.3000000000002</v>
      </c>
      <c r="K8">
        <v>-1.268</v>
      </c>
      <c r="L8">
        <v>10.616</v>
      </c>
      <c r="M8">
        <v>9.3480000000000008</v>
      </c>
    </row>
    <row r="9" spans="1:13" x14ac:dyDescent="0.2">
      <c r="A9">
        <v>-8</v>
      </c>
      <c r="B9">
        <v>0.31019999999999998</v>
      </c>
      <c r="C9">
        <v>1.0893999999999999</v>
      </c>
      <c r="D9">
        <v>394.4</v>
      </c>
      <c r="E9">
        <v>-350.02</v>
      </c>
      <c r="F9">
        <v>2714.2</v>
      </c>
      <c r="G9">
        <v>2364.1999999999998</v>
      </c>
      <c r="H9">
        <v>-350.02</v>
      </c>
      <c r="I9">
        <v>2836.6</v>
      </c>
      <c r="J9">
        <v>2486.6</v>
      </c>
      <c r="K9">
        <v>-1.284</v>
      </c>
      <c r="L9">
        <v>10.698</v>
      </c>
      <c r="M9">
        <v>9.4139999999999997</v>
      </c>
    </row>
    <row r="10" spans="1:13" x14ac:dyDescent="0.2">
      <c r="A10" s="96">
        <v>-10</v>
      </c>
      <c r="B10" s="96">
        <v>0.26019999999999999</v>
      </c>
      <c r="C10" s="96">
        <v>1.0891</v>
      </c>
      <c r="D10" s="96">
        <v>466.7</v>
      </c>
      <c r="E10" s="96">
        <v>-354.09</v>
      </c>
      <c r="F10" s="96">
        <v>2715.5</v>
      </c>
      <c r="G10" s="96">
        <v>2361.4</v>
      </c>
      <c r="H10" s="96">
        <v>-354.09</v>
      </c>
      <c r="I10" s="96">
        <v>2837</v>
      </c>
      <c r="J10" s="96">
        <v>2482.9</v>
      </c>
      <c r="K10" s="96">
        <v>-1.2989999999999999</v>
      </c>
      <c r="L10" s="96">
        <v>10.781000000000001</v>
      </c>
      <c r="M10" s="96">
        <v>9.4809999999999999</v>
      </c>
    </row>
    <row r="11" spans="1:13" x14ac:dyDescent="0.2">
      <c r="A11" s="96">
        <v>-12</v>
      </c>
      <c r="B11" s="96">
        <v>0.21759999999999999</v>
      </c>
      <c r="C11" s="96">
        <v>1.0888</v>
      </c>
      <c r="D11" s="96">
        <v>553.70000000000005</v>
      </c>
      <c r="E11" s="96">
        <v>-358.14</v>
      </c>
      <c r="F11" s="96">
        <v>2716.8</v>
      </c>
      <c r="G11" s="96">
        <v>2358.6999999999998</v>
      </c>
      <c r="H11" s="96">
        <v>-358.14</v>
      </c>
      <c r="I11" s="96">
        <v>2837.3</v>
      </c>
      <c r="J11" s="96">
        <v>2479.1999999999998</v>
      </c>
      <c r="K11" s="96">
        <v>-1.3149999999999999</v>
      </c>
      <c r="L11" s="96">
        <v>10.865</v>
      </c>
      <c r="M11" s="96">
        <v>9.5500000000000007</v>
      </c>
    </row>
    <row r="12" spans="1:13" x14ac:dyDescent="0.2">
      <c r="A12" s="96">
        <v>-14</v>
      </c>
      <c r="B12" s="96">
        <v>0.18149999999999999</v>
      </c>
      <c r="C12" s="96">
        <v>1.0884</v>
      </c>
      <c r="D12" s="96">
        <v>658.8</v>
      </c>
      <c r="E12" s="96">
        <v>-362.15</v>
      </c>
      <c r="F12" s="96">
        <v>2718</v>
      </c>
      <c r="G12" s="96">
        <v>2355.9</v>
      </c>
      <c r="H12" s="96">
        <v>-362.15</v>
      </c>
      <c r="I12" s="96">
        <v>2837.6</v>
      </c>
      <c r="J12" s="96">
        <v>2475.5</v>
      </c>
      <c r="K12" s="96">
        <v>-1.331</v>
      </c>
      <c r="L12" s="96">
        <v>10.95</v>
      </c>
      <c r="M12" s="96">
        <v>9.6189999999999998</v>
      </c>
    </row>
    <row r="13" spans="1:13" x14ac:dyDescent="0.2">
      <c r="A13">
        <v>-16</v>
      </c>
      <c r="B13">
        <v>0.151</v>
      </c>
      <c r="C13">
        <v>1.0881000000000001</v>
      </c>
      <c r="D13">
        <v>786</v>
      </c>
      <c r="E13">
        <v>-366.14</v>
      </c>
      <c r="F13">
        <v>2719.2</v>
      </c>
      <c r="G13">
        <v>2353.1</v>
      </c>
      <c r="H13">
        <v>-366.14</v>
      </c>
      <c r="I13">
        <v>2837.9</v>
      </c>
      <c r="J13">
        <v>2471.8000000000002</v>
      </c>
      <c r="K13">
        <v>-1.3460000000000001</v>
      </c>
      <c r="L13">
        <v>11.036</v>
      </c>
      <c r="M13">
        <v>9.69</v>
      </c>
    </row>
    <row r="14" spans="1:13" x14ac:dyDescent="0.2">
      <c r="A14">
        <v>-18</v>
      </c>
      <c r="B14">
        <v>0.12520000000000001</v>
      </c>
      <c r="C14">
        <v>1.0878000000000001</v>
      </c>
      <c r="D14">
        <v>940.5</v>
      </c>
      <c r="E14">
        <v>-370.1</v>
      </c>
      <c r="F14">
        <v>2720.4</v>
      </c>
      <c r="G14">
        <v>2350.3000000000002</v>
      </c>
      <c r="H14">
        <v>-370.1</v>
      </c>
      <c r="I14">
        <v>2838.2</v>
      </c>
      <c r="J14">
        <v>2468.1</v>
      </c>
      <c r="K14">
        <v>-1.3620000000000001</v>
      </c>
      <c r="L14">
        <v>11.122999999999999</v>
      </c>
      <c r="M14">
        <v>9.7620000000000005</v>
      </c>
    </row>
    <row r="15" spans="1:13" x14ac:dyDescent="0.2">
      <c r="A15">
        <v>-20</v>
      </c>
      <c r="B15">
        <v>0.10349999999999999</v>
      </c>
      <c r="C15">
        <v>1.0873999999999999</v>
      </c>
      <c r="D15">
        <v>1128.5999999999999</v>
      </c>
      <c r="E15">
        <v>-374.03</v>
      </c>
      <c r="F15">
        <v>2721.6</v>
      </c>
      <c r="G15">
        <v>2347.5</v>
      </c>
      <c r="H15">
        <v>-374.03</v>
      </c>
      <c r="I15">
        <v>2838.4</v>
      </c>
      <c r="J15">
        <v>2464.3000000000002</v>
      </c>
      <c r="K15">
        <v>-1.377</v>
      </c>
      <c r="L15">
        <v>11.212</v>
      </c>
      <c r="M15">
        <v>9.8350000000000009</v>
      </c>
    </row>
    <row r="16" spans="1:13" x14ac:dyDescent="0.2">
      <c r="A16" s="96">
        <v>-22</v>
      </c>
      <c r="B16" s="96">
        <v>8.5300000000000001E-2</v>
      </c>
      <c r="C16" s="96">
        <v>1.0871</v>
      </c>
      <c r="D16" s="96">
        <v>1358.4</v>
      </c>
      <c r="E16" s="96">
        <v>-377.93</v>
      </c>
      <c r="F16" s="96">
        <v>2722.7</v>
      </c>
      <c r="G16" s="96">
        <v>2344.6999999999998</v>
      </c>
      <c r="H16" s="96">
        <v>-377.93</v>
      </c>
      <c r="I16" s="96">
        <v>2838.6</v>
      </c>
      <c r="J16" s="96">
        <v>2460.6</v>
      </c>
      <c r="K16" s="96">
        <v>-1.393</v>
      </c>
      <c r="L16" s="96">
        <v>11.302</v>
      </c>
      <c r="M16" s="96">
        <v>9.9090000000000007</v>
      </c>
    </row>
    <row r="17" spans="1:13" x14ac:dyDescent="0.2">
      <c r="A17" s="96">
        <v>-24</v>
      </c>
      <c r="B17" s="96">
        <v>7.0099999999999996E-2</v>
      </c>
      <c r="C17" s="96">
        <v>1.0868</v>
      </c>
      <c r="D17" s="96">
        <v>1640.1</v>
      </c>
      <c r="E17" s="96">
        <v>-381.8</v>
      </c>
      <c r="F17" s="96">
        <v>2723.7</v>
      </c>
      <c r="G17" s="96">
        <v>2342</v>
      </c>
      <c r="H17" s="96">
        <v>-381.8</v>
      </c>
      <c r="I17" s="96">
        <v>2838.7</v>
      </c>
      <c r="J17" s="96">
        <v>2456.9</v>
      </c>
      <c r="K17" s="96">
        <v>-1.4079999999999999</v>
      </c>
      <c r="L17" s="96">
        <v>11.394</v>
      </c>
      <c r="M17" s="96">
        <v>9.9849999999999994</v>
      </c>
    </row>
    <row r="18" spans="1:13" x14ac:dyDescent="0.2">
      <c r="A18" s="96">
        <v>-26</v>
      </c>
      <c r="B18" s="96">
        <v>5.74E-2</v>
      </c>
      <c r="C18" s="96">
        <v>1.0864</v>
      </c>
      <c r="D18" s="96">
        <v>1986.4</v>
      </c>
      <c r="E18" s="96">
        <v>-385.64</v>
      </c>
      <c r="F18" s="96">
        <v>2724.8</v>
      </c>
      <c r="G18" s="96">
        <v>2339.1999999999998</v>
      </c>
      <c r="H18" s="96">
        <v>-385.64</v>
      </c>
      <c r="I18" s="96">
        <v>2838.9</v>
      </c>
      <c r="J18" s="96">
        <v>2453.1999999999998</v>
      </c>
      <c r="K18" s="96">
        <v>-1.4239999999999999</v>
      </c>
      <c r="L18" s="96">
        <v>11.486000000000001</v>
      </c>
      <c r="M18" s="96">
        <v>10.061999999999999</v>
      </c>
    </row>
    <row r="19" spans="1:13" x14ac:dyDescent="0.2">
      <c r="A19">
        <v>-28</v>
      </c>
      <c r="B19">
        <v>4.6899999999999997E-2</v>
      </c>
      <c r="C19">
        <v>1.0861000000000001</v>
      </c>
      <c r="D19">
        <v>2413.6999999999998</v>
      </c>
      <c r="E19">
        <v>-389.44</v>
      </c>
      <c r="F19">
        <v>2725.8</v>
      </c>
      <c r="G19">
        <v>2336.4</v>
      </c>
      <c r="H19">
        <v>-389.45</v>
      </c>
      <c r="I19">
        <v>2839</v>
      </c>
      <c r="J19">
        <v>2449.5</v>
      </c>
      <c r="K19">
        <v>-1.4390000000000001</v>
      </c>
      <c r="L19">
        <v>11.58</v>
      </c>
      <c r="M19">
        <v>10.141</v>
      </c>
    </row>
    <row r="20" spans="1:13" x14ac:dyDescent="0.2">
      <c r="A20">
        <v>-30</v>
      </c>
      <c r="B20">
        <v>3.8100000000000002E-2</v>
      </c>
      <c r="C20">
        <v>1.0858000000000001</v>
      </c>
      <c r="D20">
        <v>2943</v>
      </c>
      <c r="E20">
        <v>-393.23</v>
      </c>
      <c r="F20">
        <v>2726.8</v>
      </c>
      <c r="G20">
        <v>2333.6</v>
      </c>
      <c r="H20">
        <v>-393.23</v>
      </c>
      <c r="I20">
        <v>2839</v>
      </c>
      <c r="J20">
        <v>2445.8000000000002</v>
      </c>
      <c r="K20">
        <v>-1.4550000000000001</v>
      </c>
      <c r="L20">
        <v>11.676</v>
      </c>
      <c r="M20">
        <v>10.221</v>
      </c>
    </row>
    <row r="21" spans="1:13" x14ac:dyDescent="0.2">
      <c r="A21">
        <v>-32</v>
      </c>
      <c r="B21">
        <v>3.09E-2</v>
      </c>
      <c r="C21">
        <v>1.0853999999999999</v>
      </c>
      <c r="D21">
        <v>3600</v>
      </c>
      <c r="E21">
        <v>-396.98</v>
      </c>
      <c r="F21">
        <v>2727.8</v>
      </c>
      <c r="G21">
        <v>2330.8000000000002</v>
      </c>
      <c r="H21">
        <v>-396.98</v>
      </c>
      <c r="I21">
        <v>2839.1</v>
      </c>
      <c r="J21">
        <v>2442.1</v>
      </c>
      <c r="K21">
        <v>-1.4710000000000001</v>
      </c>
      <c r="L21">
        <v>11.773</v>
      </c>
      <c r="M21">
        <v>10.303000000000001</v>
      </c>
    </row>
    <row r="22" spans="1:13" x14ac:dyDescent="0.2">
      <c r="A22" s="96">
        <v>-34</v>
      </c>
      <c r="B22" s="96">
        <v>2.5000000000000001E-2</v>
      </c>
      <c r="C22" s="96">
        <v>1.0851</v>
      </c>
      <c r="D22" s="96">
        <v>4419</v>
      </c>
      <c r="E22" s="96">
        <v>-400.71</v>
      </c>
      <c r="F22" s="96">
        <v>2728.7</v>
      </c>
      <c r="G22" s="96">
        <v>2328</v>
      </c>
      <c r="H22" s="96">
        <v>-400.71</v>
      </c>
      <c r="I22" s="96">
        <v>2839.1</v>
      </c>
      <c r="J22" s="96">
        <v>2438.4</v>
      </c>
      <c r="K22" s="96">
        <v>-1.486</v>
      </c>
      <c r="L22" s="96">
        <v>11.872</v>
      </c>
      <c r="M22" s="96">
        <v>10.385999999999999</v>
      </c>
    </row>
    <row r="23" spans="1:13" x14ac:dyDescent="0.2">
      <c r="A23" s="96">
        <v>-36</v>
      </c>
      <c r="B23" s="96">
        <v>2.01E-2</v>
      </c>
      <c r="C23" s="96">
        <v>1.0848</v>
      </c>
      <c r="D23" s="96">
        <v>5444</v>
      </c>
      <c r="E23" s="96">
        <v>-404.4</v>
      </c>
      <c r="F23" s="96">
        <v>2729.6</v>
      </c>
      <c r="G23" s="96">
        <v>2325.1999999999998</v>
      </c>
      <c r="H23" s="96">
        <v>-404.4</v>
      </c>
      <c r="I23" s="96">
        <v>2839.1</v>
      </c>
      <c r="J23" s="96">
        <v>2434.6999999999998</v>
      </c>
      <c r="K23" s="96">
        <v>-1.5009999999999999</v>
      </c>
      <c r="L23" s="96">
        <v>11.972</v>
      </c>
      <c r="M23" s="96">
        <v>10.47</v>
      </c>
    </row>
    <row r="24" spans="1:13" x14ac:dyDescent="0.2">
      <c r="A24" s="96">
        <v>-38</v>
      </c>
      <c r="B24" s="96">
        <v>1.61E-2</v>
      </c>
      <c r="C24" s="96">
        <v>1.0844</v>
      </c>
      <c r="D24" s="96">
        <v>6731</v>
      </c>
      <c r="E24" s="96">
        <v>-408.06</v>
      </c>
      <c r="F24" s="96">
        <v>2730.5</v>
      </c>
      <c r="G24" s="96">
        <v>2322.4</v>
      </c>
      <c r="H24" s="96">
        <v>-408.06</v>
      </c>
      <c r="I24" s="96">
        <v>2839</v>
      </c>
      <c r="J24" s="96">
        <v>2430.9</v>
      </c>
      <c r="K24" s="96">
        <v>-1.5169999999999999</v>
      </c>
      <c r="L24" s="96">
        <v>12.073</v>
      </c>
      <c r="M24" s="96">
        <v>10.555999999999999</v>
      </c>
    </row>
    <row r="25" spans="1:13" x14ac:dyDescent="0.2">
      <c r="A25" s="96">
        <v>-40</v>
      </c>
      <c r="B25" s="96">
        <v>1.29E-2</v>
      </c>
      <c r="C25" s="96">
        <v>1.0841000000000001</v>
      </c>
      <c r="D25" s="96">
        <v>8354</v>
      </c>
      <c r="E25" s="96">
        <v>-411.7</v>
      </c>
      <c r="F25" s="96">
        <v>2731.3</v>
      </c>
      <c r="G25" s="96">
        <v>2319.6</v>
      </c>
      <c r="H25" s="96">
        <v>-411.7</v>
      </c>
      <c r="I25" s="96">
        <v>2838.9</v>
      </c>
      <c r="J25" s="96">
        <v>2427.1999999999998</v>
      </c>
      <c r="K25" s="96">
        <v>-1.532</v>
      </c>
      <c r="L25" s="96">
        <v>12.176</v>
      </c>
      <c r="M25" s="96">
        <v>10.644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0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8.83203125" bestFit="1" customWidth="1"/>
    <col min="2" max="2" width="12.5" bestFit="1" customWidth="1"/>
    <col min="3" max="3" width="18.5" bestFit="1" customWidth="1"/>
    <col min="4" max="4" width="12.5" bestFit="1" customWidth="1"/>
    <col min="5" max="5" width="12.33203125" bestFit="1" customWidth="1"/>
    <col min="6" max="6" width="13.3320312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27</v>
      </c>
    </row>
    <row r="2" spans="1:11" s="75" customFormat="1" x14ac:dyDescent="0.2"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-60</v>
      </c>
      <c r="B4">
        <v>0.37490000000000001</v>
      </c>
      <c r="C4">
        <v>0.68330000000000002</v>
      </c>
      <c r="D4">
        <v>0.53700000000000003</v>
      </c>
      <c r="E4">
        <v>-21.57</v>
      </c>
      <c r="F4">
        <v>203.67</v>
      </c>
      <c r="G4">
        <v>-21.55</v>
      </c>
      <c r="H4">
        <v>245.35</v>
      </c>
      <c r="I4">
        <v>223.81</v>
      </c>
      <c r="J4">
        <v>-9.64E-2</v>
      </c>
      <c r="K4">
        <v>1.0547</v>
      </c>
    </row>
    <row r="5" spans="1:11" x14ac:dyDescent="0.2">
      <c r="A5">
        <v>-50</v>
      </c>
      <c r="B5">
        <v>0.64510000000000001</v>
      </c>
      <c r="C5">
        <v>0.6966</v>
      </c>
      <c r="D5">
        <v>0.32390000000000002</v>
      </c>
      <c r="E5">
        <v>-10.89</v>
      </c>
      <c r="F5">
        <v>207.7</v>
      </c>
      <c r="G5">
        <v>-10.85</v>
      </c>
      <c r="H5">
        <v>239.44</v>
      </c>
      <c r="I5">
        <v>228.6</v>
      </c>
      <c r="J5">
        <v>-4.7399999999999998E-2</v>
      </c>
      <c r="K5">
        <v>1.0256000000000001</v>
      </c>
    </row>
    <row r="6" spans="1:11" x14ac:dyDescent="0.2">
      <c r="A6">
        <v>-45</v>
      </c>
      <c r="B6">
        <v>0.82899999999999996</v>
      </c>
      <c r="C6">
        <v>0.70369999999999999</v>
      </c>
      <c r="D6">
        <v>0.25640000000000002</v>
      </c>
      <c r="E6">
        <v>-5.5</v>
      </c>
      <c r="F6">
        <v>209.7</v>
      </c>
      <c r="G6">
        <v>-5.44</v>
      </c>
      <c r="H6">
        <v>236.39</v>
      </c>
      <c r="I6">
        <v>230.95</v>
      </c>
      <c r="J6">
        <v>-2.35E-2</v>
      </c>
      <c r="K6">
        <v>1.0125999999999999</v>
      </c>
    </row>
    <row r="7" spans="1:11" x14ac:dyDescent="0.2">
      <c r="A7">
        <v>-40</v>
      </c>
      <c r="B7">
        <v>1.0522</v>
      </c>
      <c r="C7">
        <v>0.71089999999999998</v>
      </c>
      <c r="D7">
        <v>0.20519999999999999</v>
      </c>
      <c r="E7">
        <v>-7.0000000000000007E-2</v>
      </c>
      <c r="F7">
        <v>211.68</v>
      </c>
      <c r="G7">
        <v>0</v>
      </c>
      <c r="H7">
        <v>233.27</v>
      </c>
      <c r="I7">
        <v>233.27</v>
      </c>
      <c r="J7">
        <v>0</v>
      </c>
      <c r="K7">
        <v>1.0004999999999999</v>
      </c>
    </row>
    <row r="8" spans="1:11" x14ac:dyDescent="0.2">
      <c r="A8">
        <v>-36</v>
      </c>
      <c r="B8">
        <v>1.2626999999999999</v>
      </c>
      <c r="C8">
        <v>0.71689999999999998</v>
      </c>
      <c r="D8">
        <v>0.17299999999999999</v>
      </c>
      <c r="E8">
        <v>4.29</v>
      </c>
      <c r="F8">
        <v>213.25</v>
      </c>
      <c r="G8">
        <v>4.38</v>
      </c>
      <c r="H8">
        <v>230.71</v>
      </c>
      <c r="I8">
        <v>235.09</v>
      </c>
      <c r="J8">
        <v>1.8599999999999998E-2</v>
      </c>
      <c r="K8">
        <v>0.99139999999999995</v>
      </c>
    </row>
    <row r="9" spans="1:11" x14ac:dyDescent="0.2">
      <c r="A9">
        <v>-32</v>
      </c>
      <c r="B9">
        <v>1.5048999999999999</v>
      </c>
      <c r="C9">
        <v>0.72309999999999997</v>
      </c>
      <c r="D9">
        <v>0.14680000000000001</v>
      </c>
      <c r="E9">
        <v>8.68</v>
      </c>
      <c r="F9">
        <v>214.8</v>
      </c>
      <c r="G9">
        <v>8.7899999999999991</v>
      </c>
      <c r="H9">
        <v>228.1</v>
      </c>
      <c r="I9">
        <v>236.89</v>
      </c>
      <c r="J9">
        <v>3.6900000000000002E-2</v>
      </c>
      <c r="K9">
        <v>0.98280000000000001</v>
      </c>
    </row>
    <row r="10" spans="1:11" x14ac:dyDescent="0.2">
      <c r="A10">
        <v>-30</v>
      </c>
      <c r="B10">
        <v>1.6389</v>
      </c>
      <c r="C10">
        <v>0.72619999999999996</v>
      </c>
      <c r="D10">
        <v>0.13550000000000001</v>
      </c>
      <c r="E10">
        <v>10.88</v>
      </c>
      <c r="F10">
        <v>215.58</v>
      </c>
      <c r="G10">
        <v>11</v>
      </c>
      <c r="H10">
        <v>226.77</v>
      </c>
      <c r="I10">
        <v>237.78</v>
      </c>
      <c r="J10">
        <v>4.5999999999999999E-2</v>
      </c>
      <c r="K10">
        <v>0.97870000000000001</v>
      </c>
    </row>
    <row r="11" spans="1:11" x14ac:dyDescent="0.2">
      <c r="A11">
        <v>-28</v>
      </c>
      <c r="B11">
        <v>1.7819</v>
      </c>
      <c r="C11">
        <v>0.72940000000000005</v>
      </c>
      <c r="D11">
        <v>0.12520000000000001</v>
      </c>
      <c r="E11">
        <v>13.09</v>
      </c>
      <c r="F11">
        <v>216.34</v>
      </c>
      <c r="G11">
        <v>13.22</v>
      </c>
      <c r="H11">
        <v>225.43</v>
      </c>
      <c r="I11">
        <v>238.66</v>
      </c>
      <c r="J11">
        <v>5.5100000000000003E-2</v>
      </c>
      <c r="K11">
        <v>0.97460000000000002</v>
      </c>
    </row>
    <row r="12" spans="1:11" x14ac:dyDescent="0.2">
      <c r="A12">
        <v>-26</v>
      </c>
      <c r="B12">
        <v>1.9345000000000001</v>
      </c>
      <c r="C12">
        <v>0.73270000000000002</v>
      </c>
      <c r="D12">
        <v>0.1159</v>
      </c>
      <c r="E12">
        <v>15.31</v>
      </c>
      <c r="F12">
        <v>217.11</v>
      </c>
      <c r="G12">
        <v>15.45</v>
      </c>
      <c r="H12">
        <v>224.08</v>
      </c>
      <c r="I12">
        <v>239.53</v>
      </c>
      <c r="J12">
        <v>6.4100000000000004E-2</v>
      </c>
      <c r="K12">
        <v>0.97070000000000001</v>
      </c>
    </row>
    <row r="13" spans="1:11" x14ac:dyDescent="0.2">
      <c r="A13">
        <v>-22</v>
      </c>
      <c r="B13">
        <v>2.2698</v>
      </c>
      <c r="C13">
        <v>0.73929999999999996</v>
      </c>
      <c r="D13">
        <v>9.9699999999999997E-2</v>
      </c>
      <c r="E13">
        <v>19.760000000000002</v>
      </c>
      <c r="F13">
        <v>218.62</v>
      </c>
      <c r="G13">
        <v>19.920000000000002</v>
      </c>
      <c r="H13">
        <v>221.32</v>
      </c>
      <c r="I13">
        <v>241.24</v>
      </c>
      <c r="J13">
        <v>8.1900000000000001E-2</v>
      </c>
      <c r="K13">
        <v>0.96309999999999996</v>
      </c>
    </row>
    <row r="14" spans="1:11" x14ac:dyDescent="0.2">
      <c r="A14">
        <v>-20</v>
      </c>
      <c r="B14">
        <v>2.4533999999999998</v>
      </c>
      <c r="C14">
        <v>0.74270000000000003</v>
      </c>
      <c r="D14">
        <v>9.2600000000000002E-2</v>
      </c>
      <c r="E14">
        <v>21.99</v>
      </c>
      <c r="F14">
        <v>219.37</v>
      </c>
      <c r="G14">
        <v>22.17</v>
      </c>
      <c r="H14">
        <v>219.91</v>
      </c>
      <c r="I14">
        <v>242.09</v>
      </c>
      <c r="J14">
        <v>9.0800000000000006E-2</v>
      </c>
      <c r="K14">
        <v>0.95950000000000002</v>
      </c>
    </row>
    <row r="15" spans="1:11" x14ac:dyDescent="0.2">
      <c r="A15">
        <v>-18</v>
      </c>
      <c r="B15">
        <v>2.6482000000000001</v>
      </c>
      <c r="C15">
        <v>0.74619999999999997</v>
      </c>
      <c r="D15">
        <v>8.6099999999999996E-2</v>
      </c>
      <c r="E15">
        <v>24.23</v>
      </c>
      <c r="F15">
        <v>220.11</v>
      </c>
      <c r="G15">
        <v>24.43</v>
      </c>
      <c r="H15">
        <v>218.49</v>
      </c>
      <c r="I15">
        <v>242.92</v>
      </c>
      <c r="J15">
        <v>9.9599999999999994E-2</v>
      </c>
      <c r="K15">
        <v>0.95589999999999997</v>
      </c>
    </row>
    <row r="16" spans="1:11" x14ac:dyDescent="0.2">
      <c r="A16">
        <v>-16</v>
      </c>
      <c r="B16">
        <v>2.8546999999999998</v>
      </c>
      <c r="C16">
        <v>0.74970000000000003</v>
      </c>
      <c r="D16">
        <v>8.0199999999999994E-2</v>
      </c>
      <c r="E16">
        <v>26.48</v>
      </c>
      <c r="F16">
        <v>220.85</v>
      </c>
      <c r="G16">
        <v>26.69</v>
      </c>
      <c r="H16">
        <v>217.05</v>
      </c>
      <c r="I16">
        <v>243.74</v>
      </c>
      <c r="J16">
        <v>0.1084</v>
      </c>
      <c r="K16">
        <v>0.95250000000000001</v>
      </c>
    </row>
    <row r="17" spans="1:11" x14ac:dyDescent="0.2">
      <c r="A17">
        <v>-14</v>
      </c>
      <c r="B17">
        <v>3.0733000000000001</v>
      </c>
      <c r="C17">
        <v>0.75329999999999997</v>
      </c>
      <c r="D17">
        <v>7.4800000000000005E-2</v>
      </c>
      <c r="E17">
        <v>28.73</v>
      </c>
      <c r="F17">
        <v>221.58</v>
      </c>
      <c r="G17">
        <v>28.97</v>
      </c>
      <c r="H17">
        <v>215.59</v>
      </c>
      <c r="I17">
        <v>244.56</v>
      </c>
      <c r="J17">
        <v>0.1171</v>
      </c>
      <c r="K17">
        <v>0.94899999999999995</v>
      </c>
    </row>
    <row r="18" spans="1:11" x14ac:dyDescent="0.2">
      <c r="A18">
        <v>-12</v>
      </c>
      <c r="B18">
        <v>3.3043999999999998</v>
      </c>
      <c r="C18">
        <v>0.75329999999999997</v>
      </c>
      <c r="D18">
        <v>6.9800000000000001E-2</v>
      </c>
      <c r="E18">
        <v>31</v>
      </c>
      <c r="F18">
        <v>222.3</v>
      </c>
      <c r="G18">
        <v>31.25</v>
      </c>
      <c r="H18">
        <v>214.11</v>
      </c>
      <c r="I18">
        <v>245.36</v>
      </c>
      <c r="J18">
        <v>0.1258</v>
      </c>
      <c r="K18">
        <v>0.94569999999999999</v>
      </c>
    </row>
    <row r="19" spans="1:11" x14ac:dyDescent="0.2">
      <c r="A19">
        <v>-10</v>
      </c>
      <c r="B19">
        <v>3.5485000000000002</v>
      </c>
      <c r="C19">
        <v>0.75329999999999997</v>
      </c>
      <c r="D19">
        <v>6.5199999999999994E-2</v>
      </c>
      <c r="E19">
        <v>33.270000000000003</v>
      </c>
      <c r="F19">
        <v>223.02</v>
      </c>
      <c r="G19">
        <v>33.54</v>
      </c>
      <c r="H19">
        <v>212.62</v>
      </c>
      <c r="I19">
        <v>246.15</v>
      </c>
      <c r="J19">
        <v>0.13450000000000001</v>
      </c>
      <c r="K19">
        <v>0.94240000000000002</v>
      </c>
    </row>
    <row r="20" spans="1:11" x14ac:dyDescent="0.2">
      <c r="A20">
        <v>-8</v>
      </c>
      <c r="B20">
        <v>3.8062</v>
      </c>
      <c r="C20">
        <v>0.75329999999999997</v>
      </c>
      <c r="D20">
        <v>6.0999999999999999E-2</v>
      </c>
      <c r="E20">
        <v>35.54</v>
      </c>
      <c r="F20">
        <v>223.73</v>
      </c>
      <c r="G20">
        <v>35.83</v>
      </c>
      <c r="H20">
        <v>211.1</v>
      </c>
      <c r="I20">
        <v>246.93</v>
      </c>
      <c r="J20">
        <v>0.1431</v>
      </c>
      <c r="K20">
        <v>0.93920000000000003</v>
      </c>
    </row>
    <row r="21" spans="1:11" x14ac:dyDescent="0.2">
      <c r="A21">
        <v>-6</v>
      </c>
      <c r="B21">
        <v>4.0777000000000001</v>
      </c>
      <c r="C21">
        <v>0.75329999999999997</v>
      </c>
      <c r="D21">
        <v>5.7099999999999998E-2</v>
      </c>
      <c r="E21">
        <v>37.83</v>
      </c>
      <c r="F21">
        <v>224.43</v>
      </c>
      <c r="G21">
        <v>38.14</v>
      </c>
      <c r="H21">
        <v>209.56</v>
      </c>
      <c r="I21">
        <v>247.7</v>
      </c>
      <c r="J21">
        <v>0.1517</v>
      </c>
      <c r="K21">
        <v>0.93610000000000004</v>
      </c>
    </row>
    <row r="22" spans="1:11" x14ac:dyDescent="0.2">
      <c r="A22">
        <v>-4</v>
      </c>
      <c r="B22">
        <v>4.3638000000000003</v>
      </c>
      <c r="C22">
        <v>0.75329999999999997</v>
      </c>
      <c r="D22">
        <v>5.3499999999999999E-2</v>
      </c>
      <c r="E22">
        <v>40.119999999999997</v>
      </c>
      <c r="F22">
        <v>225.13</v>
      </c>
      <c r="G22">
        <v>40.46</v>
      </c>
      <c r="H22">
        <v>208</v>
      </c>
      <c r="I22">
        <v>248.45</v>
      </c>
      <c r="J22">
        <v>0.16020000000000001</v>
      </c>
      <c r="K22">
        <v>0.93300000000000005</v>
      </c>
    </row>
    <row r="23" spans="1:11" x14ac:dyDescent="0.2">
      <c r="A23">
        <v>-2</v>
      </c>
      <c r="B23">
        <v>4.6646999999999998</v>
      </c>
      <c r="C23">
        <v>0.75329999999999997</v>
      </c>
      <c r="D23">
        <v>5.0099999999999999E-2</v>
      </c>
      <c r="E23">
        <v>42.42</v>
      </c>
      <c r="F23">
        <v>225.82</v>
      </c>
      <c r="G23">
        <v>42.78</v>
      </c>
      <c r="H23">
        <v>206.41</v>
      </c>
      <c r="I23">
        <v>249.2</v>
      </c>
      <c r="J23">
        <v>0.16880000000000001</v>
      </c>
      <c r="K23">
        <v>0.93</v>
      </c>
    </row>
    <row r="24" spans="1:11" x14ac:dyDescent="0.2">
      <c r="A24">
        <v>0</v>
      </c>
      <c r="B24">
        <v>4.9810999999999996</v>
      </c>
      <c r="C24">
        <v>0.75329999999999997</v>
      </c>
      <c r="D24">
        <v>4.7E-2</v>
      </c>
      <c r="E24">
        <v>44.73</v>
      </c>
      <c r="F24">
        <v>226.5</v>
      </c>
      <c r="G24">
        <v>45.12</v>
      </c>
      <c r="H24">
        <v>204.81</v>
      </c>
      <c r="I24">
        <v>249.92</v>
      </c>
      <c r="J24">
        <v>0.17730000000000001</v>
      </c>
      <c r="K24">
        <v>0.92710000000000004</v>
      </c>
    </row>
    <row r="25" spans="1:11" x14ac:dyDescent="0.2">
      <c r="A25">
        <v>2</v>
      </c>
      <c r="B25">
        <v>5.3132999999999999</v>
      </c>
      <c r="C25">
        <v>0.75329999999999997</v>
      </c>
      <c r="D25">
        <v>4.4200000000000003E-2</v>
      </c>
      <c r="E25">
        <v>47.04</v>
      </c>
      <c r="F25">
        <v>227.17</v>
      </c>
      <c r="G25">
        <v>47.46</v>
      </c>
      <c r="H25">
        <v>203.18</v>
      </c>
      <c r="I25">
        <v>250.64</v>
      </c>
      <c r="J25">
        <v>0.1857</v>
      </c>
      <c r="K25">
        <v>0.92410000000000003</v>
      </c>
    </row>
    <row r="26" spans="1:11" x14ac:dyDescent="0.2">
      <c r="A26">
        <v>4</v>
      </c>
      <c r="B26">
        <v>5.6619000000000002</v>
      </c>
      <c r="C26">
        <v>0.75329999999999997</v>
      </c>
      <c r="D26">
        <v>4.1500000000000002E-2</v>
      </c>
      <c r="E26">
        <v>49.37</v>
      </c>
      <c r="F26">
        <v>227.83</v>
      </c>
      <c r="G26">
        <v>49.82</v>
      </c>
      <c r="H26">
        <v>201.52</v>
      </c>
      <c r="I26">
        <v>251.34</v>
      </c>
      <c r="J26">
        <v>0.19409999999999999</v>
      </c>
      <c r="K26">
        <v>0.92130000000000001</v>
      </c>
    </row>
    <row r="27" spans="1:11" x14ac:dyDescent="0.2">
      <c r="A27">
        <v>6</v>
      </c>
      <c r="B27">
        <v>6.0274999999999999</v>
      </c>
      <c r="C27">
        <v>0.75329999999999997</v>
      </c>
      <c r="D27">
        <v>3.9100000000000003E-2</v>
      </c>
      <c r="E27">
        <v>51.71</v>
      </c>
      <c r="F27">
        <v>228.48</v>
      </c>
      <c r="G27">
        <v>52.18</v>
      </c>
      <c r="H27">
        <v>199.84</v>
      </c>
      <c r="I27">
        <v>252.03</v>
      </c>
      <c r="J27">
        <v>0.20250000000000001</v>
      </c>
      <c r="K27">
        <v>0.91839999999999999</v>
      </c>
    </row>
    <row r="28" spans="1:11" x14ac:dyDescent="0.2">
      <c r="A28">
        <v>8</v>
      </c>
      <c r="B28">
        <v>6.4104999999999999</v>
      </c>
      <c r="C28">
        <v>0.75329999999999997</v>
      </c>
      <c r="D28">
        <v>3.6799999999999999E-2</v>
      </c>
      <c r="E28">
        <v>54.05</v>
      </c>
      <c r="F28">
        <v>229.13</v>
      </c>
      <c r="G28">
        <v>54.56</v>
      </c>
      <c r="H28">
        <v>198.14</v>
      </c>
      <c r="I28">
        <v>252.7</v>
      </c>
      <c r="J28">
        <v>0.2109</v>
      </c>
      <c r="K28">
        <v>0.91569999999999996</v>
      </c>
    </row>
    <row r="29" spans="1:11" x14ac:dyDescent="0.2">
      <c r="A29">
        <v>10</v>
      </c>
      <c r="B29">
        <v>6.8113000000000001</v>
      </c>
      <c r="C29">
        <v>0.75329999999999997</v>
      </c>
      <c r="D29">
        <v>3.4599999999999999E-2</v>
      </c>
      <c r="E29">
        <v>56.4</v>
      </c>
      <c r="F29">
        <v>229.76</v>
      </c>
      <c r="G29">
        <v>56.95</v>
      </c>
      <c r="H29">
        <v>196.4</v>
      </c>
      <c r="I29">
        <v>253.35</v>
      </c>
      <c r="J29">
        <v>0.21929999999999999</v>
      </c>
      <c r="K29">
        <v>0.91290000000000004</v>
      </c>
    </row>
    <row r="30" spans="1:11" x14ac:dyDescent="0.2">
      <c r="A30">
        <v>12</v>
      </c>
      <c r="B30">
        <v>7.2306999999999997</v>
      </c>
      <c r="C30">
        <v>0.75329999999999997</v>
      </c>
      <c r="D30">
        <v>3.2599999999999997E-2</v>
      </c>
      <c r="E30">
        <v>58.77</v>
      </c>
      <c r="F30">
        <v>230.38</v>
      </c>
      <c r="G30">
        <v>59.35</v>
      </c>
      <c r="H30">
        <v>194.64</v>
      </c>
      <c r="I30">
        <v>253.99</v>
      </c>
      <c r="J30">
        <v>0.2276</v>
      </c>
      <c r="K30">
        <v>0.91020000000000001</v>
      </c>
    </row>
    <row r="31" spans="1:11" x14ac:dyDescent="0.2">
      <c r="A31">
        <v>16</v>
      </c>
      <c r="B31">
        <v>8.1267999999999994</v>
      </c>
      <c r="C31">
        <v>0.75329999999999997</v>
      </c>
      <c r="D31">
        <v>2.9100000000000001E-2</v>
      </c>
      <c r="E31">
        <v>63.53</v>
      </c>
      <c r="F31">
        <v>231.59</v>
      </c>
      <c r="G31">
        <v>64.19</v>
      </c>
      <c r="H31">
        <v>191.02</v>
      </c>
      <c r="I31">
        <v>255.21</v>
      </c>
      <c r="J31">
        <v>0.2442</v>
      </c>
      <c r="K31">
        <v>0.90480000000000005</v>
      </c>
    </row>
    <row r="32" spans="1:11" x14ac:dyDescent="0.2">
      <c r="A32">
        <v>20</v>
      </c>
      <c r="B32">
        <v>9.1029999999999998</v>
      </c>
      <c r="C32">
        <v>0.75329999999999997</v>
      </c>
      <c r="D32">
        <v>2.5899999999999999E-2</v>
      </c>
      <c r="E32">
        <v>68.33</v>
      </c>
      <c r="F32">
        <v>232.76</v>
      </c>
      <c r="G32">
        <v>69.09</v>
      </c>
      <c r="H32">
        <v>187.28</v>
      </c>
      <c r="I32">
        <v>256.37</v>
      </c>
      <c r="J32">
        <v>0.26069999999999999</v>
      </c>
      <c r="K32">
        <v>0.89959999999999996</v>
      </c>
    </row>
    <row r="33" spans="1:11" x14ac:dyDescent="0.2">
      <c r="A33">
        <v>24</v>
      </c>
      <c r="B33">
        <v>10.164</v>
      </c>
      <c r="C33">
        <v>0.75329999999999997</v>
      </c>
      <c r="D33">
        <v>2.3199999999999998E-2</v>
      </c>
      <c r="E33">
        <v>73.19</v>
      </c>
      <c r="F33">
        <v>233.87</v>
      </c>
      <c r="G33">
        <v>74.040000000000006</v>
      </c>
      <c r="H33">
        <v>183.4</v>
      </c>
      <c r="I33">
        <v>257.44</v>
      </c>
      <c r="J33">
        <v>0.2772</v>
      </c>
      <c r="K33">
        <v>0.89439999999999997</v>
      </c>
    </row>
    <row r="34" spans="1:11" x14ac:dyDescent="0.2">
      <c r="A34">
        <v>28</v>
      </c>
      <c r="B34">
        <v>11.313000000000001</v>
      </c>
      <c r="C34">
        <v>0.75329999999999997</v>
      </c>
      <c r="D34">
        <v>2.0799999999999999E-2</v>
      </c>
      <c r="E34">
        <v>78.09</v>
      </c>
      <c r="F34">
        <v>234.92</v>
      </c>
      <c r="G34">
        <v>79.05</v>
      </c>
      <c r="H34">
        <v>179.37</v>
      </c>
      <c r="I34">
        <v>258.43</v>
      </c>
      <c r="J34">
        <v>0.29360000000000003</v>
      </c>
      <c r="K34">
        <v>0.88929999999999998</v>
      </c>
    </row>
    <row r="35" spans="1:11" x14ac:dyDescent="0.2">
      <c r="A35">
        <v>32</v>
      </c>
      <c r="B35">
        <v>12.555999999999999</v>
      </c>
      <c r="C35">
        <v>0.75329999999999997</v>
      </c>
      <c r="D35">
        <v>1.8599999999999998E-2</v>
      </c>
      <c r="E35">
        <v>83.06</v>
      </c>
      <c r="F35">
        <v>235.91</v>
      </c>
      <c r="G35">
        <v>84.14</v>
      </c>
      <c r="H35">
        <v>175.18</v>
      </c>
      <c r="I35">
        <v>259.32</v>
      </c>
      <c r="J35">
        <v>0.31009999999999999</v>
      </c>
      <c r="K35">
        <v>0.88419999999999999</v>
      </c>
    </row>
    <row r="36" spans="1:11" x14ac:dyDescent="0.2">
      <c r="A36">
        <v>36</v>
      </c>
      <c r="B36">
        <v>13.897</v>
      </c>
      <c r="C36">
        <v>0.75329999999999997</v>
      </c>
      <c r="D36">
        <v>1.6799999999999999E-2</v>
      </c>
      <c r="E36">
        <v>88.08</v>
      </c>
      <c r="F36">
        <v>236.83</v>
      </c>
      <c r="G36">
        <v>89.29</v>
      </c>
      <c r="H36">
        <v>170.82</v>
      </c>
      <c r="I36">
        <v>260.11</v>
      </c>
      <c r="J36">
        <v>0.32650000000000001</v>
      </c>
      <c r="K36">
        <v>0.879</v>
      </c>
    </row>
    <row r="37" spans="1:11" x14ac:dyDescent="0.2">
      <c r="A37">
        <v>40</v>
      </c>
      <c r="B37">
        <v>15.340999999999999</v>
      </c>
      <c r="C37">
        <v>0.75329999999999997</v>
      </c>
      <c r="D37">
        <v>1.5100000000000001E-2</v>
      </c>
      <c r="E37">
        <v>93.18</v>
      </c>
      <c r="F37">
        <v>237.66</v>
      </c>
      <c r="G37">
        <v>94.53</v>
      </c>
      <c r="H37">
        <v>166.25</v>
      </c>
      <c r="I37">
        <v>260.79000000000002</v>
      </c>
      <c r="J37">
        <v>0.34289999999999998</v>
      </c>
      <c r="K37">
        <v>0.87380000000000002</v>
      </c>
    </row>
    <row r="38" spans="1:11" x14ac:dyDescent="0.2">
      <c r="A38">
        <v>45</v>
      </c>
      <c r="B38">
        <v>17.297999999999998</v>
      </c>
      <c r="C38">
        <v>0.75329999999999997</v>
      </c>
      <c r="D38">
        <v>1.32E-2</v>
      </c>
      <c r="E38">
        <v>99.65</v>
      </c>
      <c r="F38">
        <v>238.59</v>
      </c>
      <c r="G38">
        <v>101.21</v>
      </c>
      <c r="H38">
        <v>160.24</v>
      </c>
      <c r="I38">
        <v>261.45999999999998</v>
      </c>
      <c r="J38">
        <v>0.36349999999999999</v>
      </c>
      <c r="K38">
        <v>0.86719999999999997</v>
      </c>
    </row>
    <row r="39" spans="1:11" x14ac:dyDescent="0.2">
      <c r="A39">
        <v>50</v>
      </c>
      <c r="B39">
        <v>19.433</v>
      </c>
      <c r="C39">
        <v>0.75329999999999997</v>
      </c>
      <c r="D39">
        <v>1.1599999999999999E-2</v>
      </c>
      <c r="E39">
        <v>106.26</v>
      </c>
      <c r="F39">
        <v>239.34</v>
      </c>
      <c r="G39">
        <v>108.06</v>
      </c>
      <c r="H39">
        <v>153.84</v>
      </c>
      <c r="I39">
        <v>261.89999999999998</v>
      </c>
      <c r="J39">
        <v>0.38419999999999999</v>
      </c>
      <c r="K39">
        <v>0.86029999999999995</v>
      </c>
    </row>
    <row r="40" spans="1:11" x14ac:dyDescent="0.2">
      <c r="A40">
        <v>60</v>
      </c>
      <c r="B40">
        <v>24.280999999999999</v>
      </c>
      <c r="C40">
        <v>0.75329999999999997</v>
      </c>
      <c r="D40">
        <v>8.8999999999999999E-3</v>
      </c>
      <c r="E40">
        <v>120</v>
      </c>
      <c r="F40">
        <v>240.24</v>
      </c>
      <c r="G40">
        <v>122.35</v>
      </c>
      <c r="H40">
        <v>139.61000000000001</v>
      </c>
      <c r="I40">
        <v>261.95999999999998</v>
      </c>
      <c r="J40">
        <v>0.4264</v>
      </c>
      <c r="K40">
        <v>0.84550000000000003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0"/>
  <sheetViews>
    <sheetView workbookViewId="0">
      <selection sqref="A1:XFD3"/>
    </sheetView>
  </sheetViews>
  <sheetFormatPr baseColWidth="10" defaultColWidth="8.83203125" defaultRowHeight="15" x14ac:dyDescent="0.2"/>
  <cols>
    <col min="1" max="1" width="12.5" bestFit="1" customWidth="1"/>
    <col min="2" max="2" width="8.83203125" bestFit="1" customWidth="1"/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26</v>
      </c>
    </row>
    <row r="2" spans="1:11" s="75" customFormat="1" x14ac:dyDescent="0.2"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0.4</v>
      </c>
      <c r="B4">
        <v>-58.86</v>
      </c>
      <c r="C4">
        <v>0.68469999999999998</v>
      </c>
      <c r="D4">
        <v>0.50560000000000005</v>
      </c>
      <c r="E4">
        <v>-20.36</v>
      </c>
      <c r="F4">
        <v>204.13</v>
      </c>
      <c r="G4">
        <v>-20.34</v>
      </c>
      <c r="H4">
        <v>244.69</v>
      </c>
      <c r="I4">
        <v>224.36</v>
      </c>
      <c r="J4">
        <v>-9.0700000000000003E-2</v>
      </c>
      <c r="K4">
        <v>1.0511999999999999</v>
      </c>
    </row>
    <row r="5" spans="1:11" x14ac:dyDescent="0.2">
      <c r="A5">
        <v>0.5</v>
      </c>
      <c r="B5">
        <v>-54.83</v>
      </c>
      <c r="C5">
        <v>0.69010000000000005</v>
      </c>
      <c r="D5">
        <v>0.41070000000000001</v>
      </c>
      <c r="E5">
        <v>-16.07</v>
      </c>
      <c r="F5">
        <v>205.76</v>
      </c>
      <c r="G5">
        <v>-16.03</v>
      </c>
      <c r="H5">
        <v>242.33</v>
      </c>
      <c r="I5">
        <v>226.3</v>
      </c>
      <c r="J5">
        <v>-7.0900000000000005E-2</v>
      </c>
      <c r="K5">
        <v>1.0390999999999999</v>
      </c>
    </row>
    <row r="6" spans="1:11" x14ac:dyDescent="0.2">
      <c r="A6">
        <v>0.6</v>
      </c>
      <c r="B6">
        <v>-51.4</v>
      </c>
      <c r="C6">
        <v>0.69469999999999998</v>
      </c>
      <c r="D6">
        <v>0.34660000000000002</v>
      </c>
      <c r="E6">
        <v>-12.39</v>
      </c>
      <c r="F6">
        <v>207.14</v>
      </c>
      <c r="G6">
        <v>-12.35</v>
      </c>
      <c r="H6">
        <v>240.28</v>
      </c>
      <c r="I6">
        <v>227.93</v>
      </c>
      <c r="J6">
        <v>-5.4199999999999998E-2</v>
      </c>
      <c r="K6">
        <v>1.0294000000000001</v>
      </c>
    </row>
    <row r="7" spans="1:11" x14ac:dyDescent="0.2">
      <c r="A7">
        <v>0.7</v>
      </c>
      <c r="B7">
        <v>-48.4</v>
      </c>
      <c r="C7">
        <v>0.69889999999999997</v>
      </c>
      <c r="D7">
        <v>0.30020000000000002</v>
      </c>
      <c r="E7">
        <v>-9.17</v>
      </c>
      <c r="F7">
        <v>208.34</v>
      </c>
      <c r="G7">
        <v>-9.1199999999999992</v>
      </c>
      <c r="H7">
        <v>238.47</v>
      </c>
      <c r="I7">
        <v>229.35</v>
      </c>
      <c r="J7">
        <v>-3.9699999999999999E-2</v>
      </c>
      <c r="K7">
        <v>1.0213000000000001</v>
      </c>
    </row>
    <row r="8" spans="1:11" x14ac:dyDescent="0.2">
      <c r="A8">
        <v>0.8</v>
      </c>
      <c r="B8">
        <v>-45.73</v>
      </c>
      <c r="C8">
        <v>0.7026</v>
      </c>
      <c r="D8">
        <v>0.26500000000000001</v>
      </c>
      <c r="E8">
        <v>-6.28</v>
      </c>
      <c r="F8">
        <v>209.41</v>
      </c>
      <c r="G8">
        <v>-6.23</v>
      </c>
      <c r="H8">
        <v>236.84</v>
      </c>
      <c r="I8">
        <v>230.61</v>
      </c>
      <c r="J8">
        <v>-2.7E-2</v>
      </c>
      <c r="K8">
        <v>1.0144</v>
      </c>
    </row>
    <row r="9" spans="1:11" x14ac:dyDescent="0.2">
      <c r="A9">
        <v>0.9</v>
      </c>
      <c r="B9">
        <v>-43.3</v>
      </c>
      <c r="C9">
        <v>0.70609999999999995</v>
      </c>
      <c r="D9">
        <v>0.2374</v>
      </c>
      <c r="E9">
        <v>-3.66</v>
      </c>
      <c r="F9">
        <v>210.37</v>
      </c>
      <c r="G9">
        <v>-3.6</v>
      </c>
      <c r="H9">
        <v>235.34</v>
      </c>
      <c r="I9">
        <v>231.74</v>
      </c>
      <c r="J9">
        <v>-1.55E-2</v>
      </c>
      <c r="K9">
        <v>1.0084</v>
      </c>
    </row>
    <row r="10" spans="1:11" x14ac:dyDescent="0.2">
      <c r="A10">
        <v>1</v>
      </c>
      <c r="B10">
        <v>-41.09</v>
      </c>
      <c r="C10">
        <v>0.70930000000000004</v>
      </c>
      <c r="D10">
        <v>0.2152</v>
      </c>
      <c r="E10">
        <v>-1.26</v>
      </c>
      <c r="F10">
        <v>211.25</v>
      </c>
      <c r="G10">
        <v>-1.19</v>
      </c>
      <c r="H10">
        <v>233.95</v>
      </c>
      <c r="I10">
        <v>232.77</v>
      </c>
      <c r="J10">
        <v>-5.1000000000000004E-3</v>
      </c>
      <c r="K10">
        <v>1.0031000000000001</v>
      </c>
    </row>
    <row r="11" spans="1:11" x14ac:dyDescent="0.2">
      <c r="A11">
        <v>1.25</v>
      </c>
      <c r="B11">
        <v>-36.229999999999997</v>
      </c>
      <c r="C11">
        <v>0.71660000000000001</v>
      </c>
      <c r="D11">
        <v>0.17460000000000001</v>
      </c>
      <c r="E11">
        <v>4.04</v>
      </c>
      <c r="F11">
        <v>213.16</v>
      </c>
      <c r="G11">
        <v>4.13</v>
      </c>
      <c r="H11">
        <v>230.86</v>
      </c>
      <c r="I11">
        <v>234.99</v>
      </c>
      <c r="J11">
        <v>1.7500000000000002E-2</v>
      </c>
      <c r="K11">
        <v>0.9919</v>
      </c>
    </row>
    <row r="12" spans="1:11" x14ac:dyDescent="0.2">
      <c r="A12">
        <v>1.5</v>
      </c>
      <c r="B12">
        <v>-32.08</v>
      </c>
      <c r="C12">
        <v>0.72299999999999998</v>
      </c>
      <c r="D12">
        <v>0.1472</v>
      </c>
      <c r="E12">
        <v>8.6</v>
      </c>
      <c r="F12">
        <v>214.77</v>
      </c>
      <c r="G12">
        <v>8.6999999999999993</v>
      </c>
      <c r="H12">
        <v>228.15</v>
      </c>
      <c r="I12">
        <v>236.86</v>
      </c>
      <c r="J12">
        <v>3.6600000000000001E-2</v>
      </c>
      <c r="K12">
        <v>0.98299999999999998</v>
      </c>
    </row>
    <row r="13" spans="1:11" x14ac:dyDescent="0.2">
      <c r="A13">
        <v>1.75</v>
      </c>
      <c r="B13">
        <v>-28.44</v>
      </c>
      <c r="C13">
        <v>0.72870000000000001</v>
      </c>
      <c r="D13">
        <v>0.12740000000000001</v>
      </c>
      <c r="E13">
        <v>12.61</v>
      </c>
      <c r="F13">
        <v>216.18</v>
      </c>
      <c r="G13">
        <v>12.74</v>
      </c>
      <c r="H13">
        <v>225.73</v>
      </c>
      <c r="I13">
        <v>238.47</v>
      </c>
      <c r="J13">
        <v>5.3100000000000001E-2</v>
      </c>
      <c r="K13">
        <v>0.97550000000000003</v>
      </c>
    </row>
    <row r="14" spans="1:11" x14ac:dyDescent="0.2">
      <c r="A14">
        <v>2</v>
      </c>
      <c r="B14">
        <v>-25.18</v>
      </c>
      <c r="C14">
        <v>0.73399999999999999</v>
      </c>
      <c r="D14">
        <v>0.1123</v>
      </c>
      <c r="E14">
        <v>16.22</v>
      </c>
      <c r="F14">
        <v>217.42</v>
      </c>
      <c r="G14">
        <v>16.37</v>
      </c>
      <c r="H14">
        <v>223.52</v>
      </c>
      <c r="I14">
        <v>239.88</v>
      </c>
      <c r="J14">
        <v>6.7799999999999999E-2</v>
      </c>
      <c r="K14">
        <v>0.96909999999999996</v>
      </c>
    </row>
    <row r="15" spans="1:11" x14ac:dyDescent="0.2">
      <c r="A15">
        <v>2.25</v>
      </c>
      <c r="B15">
        <v>-22.22</v>
      </c>
      <c r="C15">
        <v>0.7389</v>
      </c>
      <c r="D15">
        <v>0.10050000000000001</v>
      </c>
      <c r="E15">
        <v>19.510000000000002</v>
      </c>
      <c r="F15">
        <v>218.53</v>
      </c>
      <c r="G15">
        <v>19.670000000000002</v>
      </c>
      <c r="H15">
        <v>221.47</v>
      </c>
      <c r="I15">
        <v>241.15</v>
      </c>
      <c r="J15">
        <v>8.09E-2</v>
      </c>
      <c r="K15">
        <v>0.96360000000000001</v>
      </c>
    </row>
    <row r="16" spans="1:11" x14ac:dyDescent="0.2">
      <c r="A16">
        <v>2.5</v>
      </c>
      <c r="B16">
        <v>-19.510000000000002</v>
      </c>
      <c r="C16">
        <v>0.74360000000000004</v>
      </c>
      <c r="D16">
        <v>9.0999999999999998E-2</v>
      </c>
      <c r="E16">
        <v>22.54</v>
      </c>
      <c r="F16">
        <v>219.55</v>
      </c>
      <c r="G16">
        <v>22.72</v>
      </c>
      <c r="H16">
        <v>219.57</v>
      </c>
      <c r="I16">
        <v>242.29</v>
      </c>
      <c r="J16">
        <v>9.2999999999999999E-2</v>
      </c>
      <c r="K16">
        <v>0.95860000000000001</v>
      </c>
    </row>
    <row r="17" spans="1:11" x14ac:dyDescent="0.2">
      <c r="A17">
        <v>2.75</v>
      </c>
      <c r="B17">
        <v>-17</v>
      </c>
      <c r="C17">
        <v>0.74790000000000001</v>
      </c>
      <c r="D17">
        <v>8.3099999999999993E-2</v>
      </c>
      <c r="E17">
        <v>25.36</v>
      </c>
      <c r="F17">
        <v>220.48</v>
      </c>
      <c r="G17">
        <v>25.56</v>
      </c>
      <c r="H17">
        <v>217.77</v>
      </c>
      <c r="I17">
        <v>243.33</v>
      </c>
      <c r="J17">
        <v>0.104</v>
      </c>
      <c r="K17">
        <v>0.95420000000000005</v>
      </c>
    </row>
    <row r="18" spans="1:11" x14ac:dyDescent="0.2">
      <c r="A18">
        <v>3</v>
      </c>
      <c r="B18">
        <v>-14.66</v>
      </c>
      <c r="C18">
        <v>0.75209999999999999</v>
      </c>
      <c r="D18">
        <v>7.6499999999999999E-2</v>
      </c>
      <c r="E18">
        <v>27.99</v>
      </c>
      <c r="F18">
        <v>221.34</v>
      </c>
      <c r="G18">
        <v>28.22</v>
      </c>
      <c r="H18">
        <v>216.07</v>
      </c>
      <c r="I18">
        <v>244.29</v>
      </c>
      <c r="J18">
        <v>0.1143</v>
      </c>
      <c r="K18">
        <v>0.95020000000000004</v>
      </c>
    </row>
    <row r="19" spans="1:11" x14ac:dyDescent="0.2">
      <c r="A19">
        <v>3.25</v>
      </c>
      <c r="B19">
        <v>-12.46</v>
      </c>
      <c r="C19">
        <v>0.75609999999999999</v>
      </c>
      <c r="D19">
        <v>7.0900000000000005E-2</v>
      </c>
      <c r="E19">
        <v>30.47</v>
      </c>
      <c r="F19">
        <v>222.13</v>
      </c>
      <c r="G19">
        <v>30.72</v>
      </c>
      <c r="H19">
        <v>214.46</v>
      </c>
      <c r="I19">
        <v>245.18</v>
      </c>
      <c r="J19">
        <v>0.12379999999999999</v>
      </c>
      <c r="K19">
        <v>0.94650000000000001</v>
      </c>
    </row>
    <row r="20" spans="1:11" x14ac:dyDescent="0.2">
      <c r="A20">
        <v>3.5</v>
      </c>
      <c r="B20">
        <v>-10.39</v>
      </c>
      <c r="C20">
        <v>0.75990000000000002</v>
      </c>
      <c r="D20">
        <v>6.6100000000000006E-2</v>
      </c>
      <c r="E20">
        <v>32.82</v>
      </c>
      <c r="F20">
        <v>222.88</v>
      </c>
      <c r="G20">
        <v>33.090000000000003</v>
      </c>
      <c r="H20">
        <v>212.91</v>
      </c>
      <c r="I20">
        <v>246</v>
      </c>
      <c r="J20">
        <v>0.1328</v>
      </c>
      <c r="K20">
        <v>0.94310000000000005</v>
      </c>
    </row>
    <row r="21" spans="1:11" x14ac:dyDescent="0.2">
      <c r="A21">
        <v>3.75</v>
      </c>
      <c r="B21">
        <v>-8.43</v>
      </c>
      <c r="C21">
        <v>0.76359999999999995</v>
      </c>
      <c r="D21">
        <v>6.1800000000000001E-2</v>
      </c>
      <c r="E21">
        <v>35.06</v>
      </c>
      <c r="F21">
        <v>223.58</v>
      </c>
      <c r="G21">
        <v>35.340000000000003</v>
      </c>
      <c r="H21">
        <v>211.42</v>
      </c>
      <c r="I21">
        <v>246.77</v>
      </c>
      <c r="J21">
        <v>0.14130000000000001</v>
      </c>
      <c r="K21">
        <v>0.93989999999999996</v>
      </c>
    </row>
    <row r="22" spans="1:11" x14ac:dyDescent="0.2">
      <c r="A22">
        <v>4</v>
      </c>
      <c r="B22">
        <v>-6.56</v>
      </c>
      <c r="C22">
        <v>0.76719999999999999</v>
      </c>
      <c r="D22">
        <v>5.8099999999999999E-2</v>
      </c>
      <c r="E22">
        <v>37.18</v>
      </c>
      <c r="F22">
        <v>224.24</v>
      </c>
      <c r="G22">
        <v>37.49</v>
      </c>
      <c r="H22">
        <v>209.99</v>
      </c>
      <c r="I22">
        <v>247.48</v>
      </c>
      <c r="J22">
        <v>0.14929999999999999</v>
      </c>
      <c r="K22">
        <v>0.93700000000000006</v>
      </c>
    </row>
    <row r="23" spans="1:11" x14ac:dyDescent="0.2">
      <c r="A23">
        <v>4.25</v>
      </c>
      <c r="B23">
        <v>-4.78</v>
      </c>
      <c r="C23">
        <v>0.77059999999999995</v>
      </c>
      <c r="D23">
        <v>5.4800000000000001E-2</v>
      </c>
      <c r="E23">
        <v>39.22</v>
      </c>
      <c r="F23">
        <v>224.86</v>
      </c>
      <c r="G23">
        <v>39.549999999999997</v>
      </c>
      <c r="H23">
        <v>208.61</v>
      </c>
      <c r="I23">
        <v>248.16</v>
      </c>
      <c r="J23">
        <v>0.15690000000000001</v>
      </c>
      <c r="K23">
        <v>0.93420000000000003</v>
      </c>
    </row>
    <row r="24" spans="1:11" x14ac:dyDescent="0.2">
      <c r="A24">
        <v>4.5</v>
      </c>
      <c r="B24">
        <v>-3.08</v>
      </c>
      <c r="C24">
        <v>0.77400000000000002</v>
      </c>
      <c r="D24">
        <v>5.1900000000000002E-2</v>
      </c>
      <c r="E24">
        <v>41.17</v>
      </c>
      <c r="F24">
        <v>225.45</v>
      </c>
      <c r="G24">
        <v>41.52</v>
      </c>
      <c r="H24">
        <v>207.27</v>
      </c>
      <c r="I24">
        <v>248.8</v>
      </c>
      <c r="J24">
        <v>0.16420000000000001</v>
      </c>
      <c r="K24">
        <v>0.93159999999999998</v>
      </c>
    </row>
    <row r="25" spans="1:11" x14ac:dyDescent="0.2">
      <c r="A25">
        <v>4.75</v>
      </c>
      <c r="B25">
        <v>-1.45</v>
      </c>
      <c r="C25">
        <v>0.77729999999999999</v>
      </c>
      <c r="D25">
        <v>4.9200000000000001E-2</v>
      </c>
      <c r="E25">
        <v>43.05</v>
      </c>
      <c r="F25">
        <v>226</v>
      </c>
      <c r="G25">
        <v>43.42</v>
      </c>
      <c r="H25">
        <v>205.98</v>
      </c>
      <c r="I25">
        <v>249.4</v>
      </c>
      <c r="J25">
        <v>0.1711</v>
      </c>
      <c r="K25">
        <v>0.92920000000000003</v>
      </c>
    </row>
    <row r="26" spans="1:11" x14ac:dyDescent="0.2">
      <c r="A26">
        <v>5</v>
      </c>
      <c r="B26">
        <v>0.12</v>
      </c>
      <c r="C26">
        <v>0.78049999999999997</v>
      </c>
      <c r="D26">
        <v>4.6899999999999997E-2</v>
      </c>
      <c r="E26">
        <v>44.86</v>
      </c>
      <c r="F26">
        <v>226.54</v>
      </c>
      <c r="G26">
        <v>45.25</v>
      </c>
      <c r="H26">
        <v>204.71</v>
      </c>
      <c r="I26">
        <v>249.97</v>
      </c>
      <c r="J26">
        <v>0.1777</v>
      </c>
      <c r="K26">
        <v>0.92689999999999995</v>
      </c>
    </row>
    <row r="27" spans="1:11" x14ac:dyDescent="0.2">
      <c r="A27">
        <v>5.25</v>
      </c>
      <c r="B27">
        <v>1.63</v>
      </c>
      <c r="C27">
        <v>0.78359999999999996</v>
      </c>
      <c r="D27">
        <v>4.4699999999999997E-2</v>
      </c>
      <c r="E27">
        <v>46.61</v>
      </c>
      <c r="F27">
        <v>227.04</v>
      </c>
      <c r="G27">
        <v>47.02</v>
      </c>
      <c r="H27">
        <v>203.48</v>
      </c>
      <c r="I27">
        <v>250.51</v>
      </c>
      <c r="J27">
        <v>0.18410000000000001</v>
      </c>
      <c r="K27">
        <v>0.92469999999999997</v>
      </c>
    </row>
    <row r="28" spans="1:11" x14ac:dyDescent="0.2">
      <c r="A28">
        <v>5.5</v>
      </c>
      <c r="B28">
        <v>3.08</v>
      </c>
      <c r="C28">
        <v>0.78669999999999995</v>
      </c>
      <c r="D28">
        <v>4.2700000000000002E-2</v>
      </c>
      <c r="E28">
        <v>48.3</v>
      </c>
      <c r="F28">
        <v>227.53</v>
      </c>
      <c r="G28">
        <v>48.74</v>
      </c>
      <c r="H28">
        <v>202.28</v>
      </c>
      <c r="I28">
        <v>251.02</v>
      </c>
      <c r="J28">
        <v>0.1903</v>
      </c>
      <c r="K28">
        <v>0.92259999999999998</v>
      </c>
    </row>
    <row r="29" spans="1:11" x14ac:dyDescent="0.2">
      <c r="A29">
        <v>5.75</v>
      </c>
      <c r="B29">
        <v>4.49</v>
      </c>
      <c r="C29">
        <v>0.78969999999999996</v>
      </c>
      <c r="D29">
        <v>4.0899999999999999E-2</v>
      </c>
      <c r="E29">
        <v>49.94</v>
      </c>
      <c r="F29">
        <v>227.99</v>
      </c>
      <c r="G29">
        <v>50.4</v>
      </c>
      <c r="H29">
        <v>201.11</v>
      </c>
      <c r="I29">
        <v>251.51</v>
      </c>
      <c r="J29">
        <v>0.19620000000000001</v>
      </c>
      <c r="K29">
        <v>0.92059999999999997</v>
      </c>
    </row>
    <row r="30" spans="1:11" x14ac:dyDescent="0.2">
      <c r="A30">
        <v>6</v>
      </c>
      <c r="B30">
        <v>5.85</v>
      </c>
      <c r="C30">
        <v>0.79269999999999996</v>
      </c>
      <c r="D30">
        <v>3.9199999999999999E-2</v>
      </c>
      <c r="E30">
        <v>51.53</v>
      </c>
      <c r="F30">
        <v>228.44</v>
      </c>
      <c r="G30">
        <v>52.01</v>
      </c>
      <c r="H30">
        <v>199.97</v>
      </c>
      <c r="I30">
        <v>251.98</v>
      </c>
      <c r="J30">
        <v>0.2019</v>
      </c>
      <c r="K30">
        <v>0.91859999999999997</v>
      </c>
    </row>
    <row r="31" spans="1:11" x14ac:dyDescent="0.2">
      <c r="A31">
        <v>7</v>
      </c>
      <c r="B31">
        <v>10.91</v>
      </c>
      <c r="C31">
        <v>0.80410000000000004</v>
      </c>
      <c r="D31">
        <v>3.3700000000000001E-2</v>
      </c>
      <c r="E31">
        <v>57.48</v>
      </c>
      <c r="F31">
        <v>230.04</v>
      </c>
      <c r="G31">
        <v>58.04</v>
      </c>
      <c r="H31">
        <v>195.6</v>
      </c>
      <c r="I31">
        <v>253.64</v>
      </c>
      <c r="J31">
        <v>0.22309999999999999</v>
      </c>
      <c r="K31">
        <v>0.91169999999999995</v>
      </c>
    </row>
    <row r="32" spans="1:11" x14ac:dyDescent="0.2">
      <c r="A32">
        <v>8</v>
      </c>
      <c r="B32">
        <v>15.45</v>
      </c>
      <c r="C32">
        <v>0.81489999999999996</v>
      </c>
      <c r="D32">
        <v>2.9499999999999998E-2</v>
      </c>
      <c r="E32">
        <v>62.88</v>
      </c>
      <c r="F32">
        <v>231.43</v>
      </c>
      <c r="G32">
        <v>63.53</v>
      </c>
      <c r="H32">
        <v>191.52</v>
      </c>
      <c r="I32">
        <v>255.05</v>
      </c>
      <c r="J32">
        <v>0.2419</v>
      </c>
      <c r="K32">
        <v>0.90559999999999996</v>
      </c>
    </row>
    <row r="33" spans="1:11" x14ac:dyDescent="0.2">
      <c r="A33">
        <v>9</v>
      </c>
      <c r="B33">
        <v>19.59</v>
      </c>
      <c r="C33">
        <v>0.82520000000000004</v>
      </c>
      <c r="D33">
        <v>2.6200000000000001E-2</v>
      </c>
      <c r="E33">
        <v>67.84</v>
      </c>
      <c r="F33">
        <v>232.64</v>
      </c>
      <c r="G33">
        <v>68.59</v>
      </c>
      <c r="H33">
        <v>187.67</v>
      </c>
      <c r="I33">
        <v>256.25</v>
      </c>
      <c r="J33">
        <v>0.2591</v>
      </c>
      <c r="K33">
        <v>0.90010000000000001</v>
      </c>
    </row>
    <row r="34" spans="1:11" x14ac:dyDescent="0.2">
      <c r="A34">
        <v>10</v>
      </c>
      <c r="B34">
        <v>23.4</v>
      </c>
      <c r="C34">
        <v>0.83520000000000005</v>
      </c>
      <c r="D34">
        <v>2.3599999999999999E-2</v>
      </c>
      <c r="E34">
        <v>72.459999999999994</v>
      </c>
      <c r="F34">
        <v>233.71</v>
      </c>
      <c r="G34">
        <v>73.3</v>
      </c>
      <c r="H34">
        <v>183.99</v>
      </c>
      <c r="I34">
        <v>257.27999999999997</v>
      </c>
      <c r="J34">
        <v>0.27479999999999999</v>
      </c>
      <c r="K34">
        <v>0.8952</v>
      </c>
    </row>
    <row r="35" spans="1:11" x14ac:dyDescent="0.2">
      <c r="A35">
        <v>12</v>
      </c>
      <c r="B35">
        <v>30.25</v>
      </c>
      <c r="C35">
        <v>0.85460000000000003</v>
      </c>
      <c r="D35">
        <v>1.95E-2</v>
      </c>
      <c r="E35">
        <v>80.87</v>
      </c>
      <c r="F35">
        <v>235.48</v>
      </c>
      <c r="G35">
        <v>81.900000000000006</v>
      </c>
      <c r="H35">
        <v>177.04</v>
      </c>
      <c r="I35">
        <v>258.94</v>
      </c>
      <c r="J35">
        <v>0.3029</v>
      </c>
      <c r="K35">
        <v>0.88639999999999997</v>
      </c>
    </row>
    <row r="36" spans="1:11" x14ac:dyDescent="0.2">
      <c r="A36">
        <v>14</v>
      </c>
      <c r="B36">
        <v>36.29</v>
      </c>
      <c r="C36">
        <v>0.87339999999999995</v>
      </c>
      <c r="D36">
        <v>1.66E-2</v>
      </c>
      <c r="E36">
        <v>88.45</v>
      </c>
      <c r="F36">
        <v>236.89</v>
      </c>
      <c r="G36">
        <v>89.68</v>
      </c>
      <c r="H36">
        <v>170.49</v>
      </c>
      <c r="I36">
        <v>260.16000000000003</v>
      </c>
      <c r="J36">
        <v>0.32769999999999999</v>
      </c>
      <c r="K36">
        <v>0.87860000000000005</v>
      </c>
    </row>
    <row r="37" spans="1:11" x14ac:dyDescent="0.2">
      <c r="A37">
        <v>16</v>
      </c>
      <c r="B37">
        <v>41.73</v>
      </c>
      <c r="C37">
        <v>0.89190000000000003</v>
      </c>
      <c r="D37">
        <v>1.44E-2</v>
      </c>
      <c r="E37">
        <v>95.41</v>
      </c>
      <c r="F37">
        <v>238</v>
      </c>
      <c r="G37">
        <v>96.83</v>
      </c>
      <c r="H37">
        <v>164.21</v>
      </c>
      <c r="I37">
        <v>261.04000000000002</v>
      </c>
      <c r="J37">
        <v>0.35</v>
      </c>
      <c r="K37">
        <v>0.87150000000000005</v>
      </c>
    </row>
    <row r="38" spans="1:11" x14ac:dyDescent="0.2">
      <c r="A38">
        <v>18</v>
      </c>
      <c r="B38">
        <v>46.69</v>
      </c>
      <c r="C38">
        <v>0.91039999999999999</v>
      </c>
      <c r="D38">
        <v>1.2699999999999999E-2</v>
      </c>
      <c r="E38">
        <v>101.87</v>
      </c>
      <c r="F38">
        <v>238.86</v>
      </c>
      <c r="G38">
        <v>103.51</v>
      </c>
      <c r="H38">
        <v>158.13</v>
      </c>
      <c r="I38">
        <v>261.64</v>
      </c>
      <c r="J38">
        <v>0.3705</v>
      </c>
      <c r="K38">
        <v>0.8649</v>
      </c>
    </row>
    <row r="39" spans="1:11" x14ac:dyDescent="0.2">
      <c r="A39">
        <v>20</v>
      </c>
      <c r="B39">
        <v>51.26</v>
      </c>
      <c r="C39">
        <v>0.92910000000000004</v>
      </c>
      <c r="D39">
        <v>1.12E-2</v>
      </c>
      <c r="E39">
        <v>107.95</v>
      </c>
      <c r="F39">
        <v>239.51</v>
      </c>
      <c r="G39">
        <v>109.81</v>
      </c>
      <c r="H39">
        <v>152.16999999999999</v>
      </c>
      <c r="I39">
        <v>261.98</v>
      </c>
      <c r="J39">
        <v>0.38950000000000001</v>
      </c>
      <c r="K39">
        <v>0.85860000000000003</v>
      </c>
    </row>
    <row r="40" spans="1:11" x14ac:dyDescent="0.2">
      <c r="A40">
        <v>24</v>
      </c>
      <c r="B40">
        <v>59.46</v>
      </c>
      <c r="C40">
        <v>0.9677</v>
      </c>
      <c r="D40">
        <v>9.1000000000000004E-3</v>
      </c>
      <c r="E40">
        <v>119.24</v>
      </c>
      <c r="F40">
        <v>240.22</v>
      </c>
      <c r="G40">
        <v>121.56</v>
      </c>
      <c r="H40">
        <v>140.43</v>
      </c>
      <c r="I40">
        <v>261.99</v>
      </c>
      <c r="J40">
        <v>0.42409999999999998</v>
      </c>
      <c r="K40">
        <v>0.84630000000000005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7"/>
  <sheetViews>
    <sheetView workbookViewId="0">
      <selection sqref="A1:XFD2"/>
    </sheetView>
  </sheetViews>
  <sheetFormatPr baseColWidth="10" defaultColWidth="8.83203125" defaultRowHeight="15" x14ac:dyDescent="0.2"/>
  <cols>
    <col min="3" max="3" width="15" bestFit="1" customWidth="1"/>
    <col min="6" max="6" width="9.83203125" bestFit="1" customWidth="1"/>
  </cols>
  <sheetData>
    <row r="1" spans="1:6" s="75" customFormat="1" x14ac:dyDescent="0.2">
      <c r="A1" s="75" t="s">
        <v>28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0.4</v>
      </c>
      <c r="B3" s="3">
        <v>-58.86</v>
      </c>
      <c r="C3" s="3">
        <v>0.50558999999999998</v>
      </c>
      <c r="D3" s="3">
        <v>204.13</v>
      </c>
      <c r="E3" s="3">
        <v>224.36</v>
      </c>
      <c r="F3" s="4">
        <v>1.0511999999999999</v>
      </c>
    </row>
    <row r="4" spans="1:6" x14ac:dyDescent="0.2">
      <c r="A4" s="5">
        <v>0.4</v>
      </c>
      <c r="B4" s="6">
        <v>-55</v>
      </c>
      <c r="C4" s="6">
        <v>0.51532</v>
      </c>
      <c r="D4" s="6">
        <v>205.92</v>
      </c>
      <c r="E4" s="6">
        <v>226.53</v>
      </c>
      <c r="F4" s="7">
        <v>1.0611999999999999</v>
      </c>
    </row>
    <row r="5" spans="1:6" x14ac:dyDescent="0.2">
      <c r="A5" s="5">
        <v>0.4</v>
      </c>
      <c r="B5" s="6">
        <v>-50</v>
      </c>
      <c r="C5" s="6">
        <v>0.52786999999999995</v>
      </c>
      <c r="D5" s="6">
        <v>208.26</v>
      </c>
      <c r="E5" s="6">
        <v>229.38</v>
      </c>
      <c r="F5" s="7">
        <v>1.0741000000000001</v>
      </c>
    </row>
    <row r="6" spans="1:6" x14ac:dyDescent="0.2">
      <c r="A6" s="5">
        <v>0.4</v>
      </c>
      <c r="B6" s="6">
        <v>-45</v>
      </c>
      <c r="C6" s="6">
        <v>0.54037000000000002</v>
      </c>
      <c r="D6" s="6">
        <v>210.63</v>
      </c>
      <c r="E6" s="6">
        <v>232.24</v>
      </c>
      <c r="F6" s="7">
        <v>1.0868</v>
      </c>
    </row>
    <row r="7" spans="1:6" x14ac:dyDescent="0.2">
      <c r="A7" s="5">
        <v>0.4</v>
      </c>
      <c r="B7" s="6">
        <v>-40</v>
      </c>
      <c r="C7" s="6">
        <v>0.55284</v>
      </c>
      <c r="D7" s="6">
        <v>213.02</v>
      </c>
      <c r="E7" s="6">
        <v>235.13</v>
      </c>
      <c r="F7" s="7">
        <v>1.0992999999999999</v>
      </c>
    </row>
    <row r="8" spans="1:6" x14ac:dyDescent="0.2">
      <c r="A8" s="5">
        <v>0.4</v>
      </c>
      <c r="B8" s="6">
        <v>-35</v>
      </c>
      <c r="C8" s="6">
        <v>0.56525999999999998</v>
      </c>
      <c r="D8" s="6">
        <v>215.43</v>
      </c>
      <c r="E8" s="6">
        <v>238.05</v>
      </c>
      <c r="F8" s="7">
        <v>1.1116999999999999</v>
      </c>
    </row>
    <row r="9" spans="1:6" x14ac:dyDescent="0.2">
      <c r="A9" s="5">
        <v>0.4</v>
      </c>
      <c r="B9" s="6">
        <v>-30</v>
      </c>
      <c r="C9" s="6">
        <v>0.57765999999999995</v>
      </c>
      <c r="D9" s="6">
        <v>217.88</v>
      </c>
      <c r="E9" s="6">
        <v>240.99</v>
      </c>
      <c r="F9" s="7">
        <v>1.1238999999999999</v>
      </c>
    </row>
    <row r="10" spans="1:6" x14ac:dyDescent="0.2">
      <c r="A10" s="5">
        <v>0.4</v>
      </c>
      <c r="B10" s="6">
        <v>-25</v>
      </c>
      <c r="C10" s="6">
        <v>0.59001999999999999</v>
      </c>
      <c r="D10" s="6">
        <v>220.35</v>
      </c>
      <c r="E10" s="6">
        <v>243.95</v>
      </c>
      <c r="F10" s="7">
        <v>1.1359999999999999</v>
      </c>
    </row>
    <row r="11" spans="1:6" x14ac:dyDescent="0.2">
      <c r="A11" s="5">
        <v>0.4</v>
      </c>
      <c r="B11" s="6">
        <v>-20</v>
      </c>
      <c r="C11" s="6">
        <v>0.60236000000000001</v>
      </c>
      <c r="D11" s="6">
        <v>222.85</v>
      </c>
      <c r="E11" s="6">
        <v>246.95</v>
      </c>
      <c r="F11" s="7">
        <v>1.1478999999999999</v>
      </c>
    </row>
    <row r="12" spans="1:6" x14ac:dyDescent="0.2">
      <c r="A12" s="5">
        <v>0.4</v>
      </c>
      <c r="B12" s="6">
        <v>-15</v>
      </c>
      <c r="C12" s="6">
        <v>0.61468</v>
      </c>
      <c r="D12" s="6">
        <v>225.38</v>
      </c>
      <c r="E12" s="6">
        <v>249.97</v>
      </c>
      <c r="F12" s="7">
        <v>1.1597</v>
      </c>
    </row>
    <row r="13" spans="1:6" x14ac:dyDescent="0.2">
      <c r="A13" s="5">
        <v>0.4</v>
      </c>
      <c r="B13" s="6">
        <v>-10</v>
      </c>
      <c r="C13" s="6">
        <v>0.62697000000000003</v>
      </c>
      <c r="D13" s="6">
        <v>227.93</v>
      </c>
      <c r="E13" s="6">
        <v>253.01</v>
      </c>
      <c r="F13" s="7">
        <v>1.1714</v>
      </c>
    </row>
    <row r="14" spans="1:6" x14ac:dyDescent="0.2">
      <c r="A14" s="5">
        <v>0.4</v>
      </c>
      <c r="B14" s="6">
        <v>-5</v>
      </c>
      <c r="C14" s="6">
        <v>0.63924999999999998</v>
      </c>
      <c r="D14" s="6">
        <v>230.52</v>
      </c>
      <c r="E14" s="6">
        <v>256.08999999999997</v>
      </c>
      <c r="F14" s="7">
        <v>1.1830000000000001</v>
      </c>
    </row>
    <row r="15" spans="1:6" x14ac:dyDescent="0.2">
      <c r="A15" s="8">
        <v>0.4</v>
      </c>
      <c r="B15" s="9">
        <v>0</v>
      </c>
      <c r="C15" s="9">
        <v>0.65151000000000003</v>
      </c>
      <c r="D15" s="9">
        <v>233.13</v>
      </c>
      <c r="E15" s="9">
        <v>259.19</v>
      </c>
      <c r="F15" s="10">
        <v>1.1943999999999999</v>
      </c>
    </row>
    <row r="16" spans="1:6" x14ac:dyDescent="0.2">
      <c r="A16" s="2">
        <v>0.6</v>
      </c>
      <c r="B16" s="3">
        <v>-51.4</v>
      </c>
      <c r="C16" s="3">
        <v>0.34655999999999998</v>
      </c>
      <c r="D16" s="3">
        <v>207.14</v>
      </c>
      <c r="E16" s="3">
        <v>227.93</v>
      </c>
      <c r="F16" s="4">
        <v>1.0294000000000001</v>
      </c>
    </row>
    <row r="17" spans="1:6" x14ac:dyDescent="0.2">
      <c r="A17" s="5">
        <v>0.6</v>
      </c>
      <c r="B17" s="6">
        <v>-50</v>
      </c>
      <c r="C17" s="6">
        <v>0.34894999999999998</v>
      </c>
      <c r="D17" s="6">
        <v>207.8</v>
      </c>
      <c r="E17" s="6">
        <v>228.74</v>
      </c>
      <c r="F17" s="7">
        <v>1.0329999999999999</v>
      </c>
    </row>
    <row r="18" spans="1:6" x14ac:dyDescent="0.2">
      <c r="A18" s="5">
        <v>0.6</v>
      </c>
      <c r="B18" s="6">
        <v>-45</v>
      </c>
      <c r="C18" s="6">
        <v>0.35747000000000001</v>
      </c>
      <c r="D18" s="6">
        <v>210.2</v>
      </c>
      <c r="E18" s="6">
        <v>231.65</v>
      </c>
      <c r="F18" s="7">
        <v>1.0459000000000001</v>
      </c>
    </row>
    <row r="19" spans="1:6" x14ac:dyDescent="0.2">
      <c r="A19" s="5">
        <v>0.6</v>
      </c>
      <c r="B19" s="6">
        <v>-40</v>
      </c>
      <c r="C19" s="6">
        <v>0.36593999999999999</v>
      </c>
      <c r="D19" s="6">
        <v>212.62</v>
      </c>
      <c r="E19" s="6">
        <v>234.58</v>
      </c>
      <c r="F19" s="7">
        <v>1.0586</v>
      </c>
    </row>
    <row r="20" spans="1:6" x14ac:dyDescent="0.2">
      <c r="A20" s="5">
        <v>0.6</v>
      </c>
      <c r="B20" s="6">
        <v>-35</v>
      </c>
      <c r="C20" s="6">
        <v>0.37436999999999998</v>
      </c>
      <c r="D20" s="6">
        <v>215.06</v>
      </c>
      <c r="E20" s="6">
        <v>237.52</v>
      </c>
      <c r="F20" s="7">
        <v>1.0710999999999999</v>
      </c>
    </row>
    <row r="21" spans="1:6" x14ac:dyDescent="0.2">
      <c r="A21" s="5">
        <v>0.6</v>
      </c>
      <c r="B21" s="6">
        <v>-30</v>
      </c>
      <c r="C21" s="6">
        <v>0.38277</v>
      </c>
      <c r="D21" s="6">
        <v>217.53</v>
      </c>
      <c r="E21" s="6">
        <v>240.49</v>
      </c>
      <c r="F21" s="7">
        <v>1.0834999999999999</v>
      </c>
    </row>
    <row r="22" spans="1:6" x14ac:dyDescent="0.2">
      <c r="A22" s="5">
        <v>0.6</v>
      </c>
      <c r="B22" s="6">
        <v>-25</v>
      </c>
      <c r="C22" s="6">
        <v>0.39113999999999999</v>
      </c>
      <c r="D22" s="6">
        <v>220.02</v>
      </c>
      <c r="E22" s="6">
        <v>243.49</v>
      </c>
      <c r="F22" s="7">
        <v>1.0955999999999999</v>
      </c>
    </row>
    <row r="23" spans="1:6" x14ac:dyDescent="0.2">
      <c r="A23" s="5">
        <v>0.6</v>
      </c>
      <c r="B23" s="6">
        <v>-20</v>
      </c>
      <c r="C23" s="6">
        <v>0.39948</v>
      </c>
      <c r="D23" s="6">
        <v>222.54</v>
      </c>
      <c r="E23" s="6">
        <v>246.51</v>
      </c>
      <c r="F23" s="7">
        <v>1.1076999999999999</v>
      </c>
    </row>
    <row r="24" spans="1:6" x14ac:dyDescent="0.2">
      <c r="A24" s="5">
        <v>0.6</v>
      </c>
      <c r="B24" s="6">
        <v>-15</v>
      </c>
      <c r="C24" s="6">
        <v>0.40778999999999999</v>
      </c>
      <c r="D24" s="6">
        <v>225.08</v>
      </c>
      <c r="E24" s="6">
        <v>249.55</v>
      </c>
      <c r="F24" s="7">
        <v>1.1195999999999999</v>
      </c>
    </row>
    <row r="25" spans="1:6" x14ac:dyDescent="0.2">
      <c r="A25" s="5">
        <v>0.6</v>
      </c>
      <c r="B25" s="6">
        <v>-10</v>
      </c>
      <c r="C25" s="6">
        <v>0.41608000000000001</v>
      </c>
      <c r="D25" s="6">
        <v>227.65</v>
      </c>
      <c r="E25" s="6">
        <v>252.62</v>
      </c>
      <c r="F25" s="7">
        <v>1.1314</v>
      </c>
    </row>
    <row r="26" spans="1:6" x14ac:dyDescent="0.2">
      <c r="A26" s="5">
        <v>0.6</v>
      </c>
      <c r="B26" s="6">
        <v>-5</v>
      </c>
      <c r="C26" s="6">
        <v>0.42436000000000001</v>
      </c>
      <c r="D26" s="6">
        <v>230.25</v>
      </c>
      <c r="E26" s="6">
        <v>255.71</v>
      </c>
      <c r="F26" s="7">
        <v>1.143</v>
      </c>
    </row>
    <row r="27" spans="1:6" x14ac:dyDescent="0.2">
      <c r="A27" s="8">
        <v>0.6</v>
      </c>
      <c r="B27" s="9">
        <v>0</v>
      </c>
      <c r="C27" s="9">
        <v>0.43260999999999999</v>
      </c>
      <c r="D27" s="9">
        <v>232.88</v>
      </c>
      <c r="E27" s="9">
        <v>258.83</v>
      </c>
      <c r="F27" s="10">
        <v>1.1545000000000001</v>
      </c>
    </row>
    <row r="28" spans="1:6" x14ac:dyDescent="0.2">
      <c r="A28" s="2">
        <v>0.8</v>
      </c>
      <c r="B28" s="3">
        <v>-45.73</v>
      </c>
      <c r="C28" s="3">
        <v>0.26502999999999999</v>
      </c>
      <c r="D28" s="3">
        <v>209.41</v>
      </c>
      <c r="E28" s="3">
        <v>230.61</v>
      </c>
      <c r="F28" s="4">
        <v>1.0144</v>
      </c>
    </row>
    <row r="29" spans="1:6" x14ac:dyDescent="0.2">
      <c r="A29" s="5">
        <v>0.8</v>
      </c>
      <c r="B29" s="6">
        <v>-45</v>
      </c>
      <c r="C29" s="6">
        <v>0.26596999999999998</v>
      </c>
      <c r="D29" s="6">
        <v>209.76</v>
      </c>
      <c r="E29" s="6">
        <v>231.04</v>
      </c>
      <c r="F29" s="7">
        <v>1.0163</v>
      </c>
    </row>
    <row r="30" spans="1:6" x14ac:dyDescent="0.2">
      <c r="A30" s="5">
        <v>0.8</v>
      </c>
      <c r="B30" s="6">
        <v>-40</v>
      </c>
      <c r="C30" s="6">
        <v>0.27245000000000003</v>
      </c>
      <c r="D30" s="6">
        <v>212.21</v>
      </c>
      <c r="E30" s="6">
        <v>234.01</v>
      </c>
      <c r="F30" s="7">
        <v>1.0291999999999999</v>
      </c>
    </row>
    <row r="31" spans="1:6" x14ac:dyDescent="0.2">
      <c r="A31" s="5">
        <v>0.8</v>
      </c>
      <c r="B31" s="6">
        <v>-35</v>
      </c>
      <c r="C31" s="6">
        <v>0.27889999999999998</v>
      </c>
      <c r="D31" s="6">
        <v>214.68</v>
      </c>
      <c r="E31" s="6">
        <v>236.99</v>
      </c>
      <c r="F31" s="7">
        <v>1.0418000000000001</v>
      </c>
    </row>
    <row r="32" spans="1:6" x14ac:dyDescent="0.2">
      <c r="A32" s="5">
        <v>0.8</v>
      </c>
      <c r="B32" s="6">
        <v>-30</v>
      </c>
      <c r="C32" s="6">
        <v>0.2853</v>
      </c>
      <c r="D32" s="6">
        <v>217.17</v>
      </c>
      <c r="E32" s="6">
        <v>239.99</v>
      </c>
      <c r="F32" s="7">
        <v>1.0543</v>
      </c>
    </row>
    <row r="33" spans="1:6" x14ac:dyDescent="0.2">
      <c r="A33" s="5">
        <v>0.8</v>
      </c>
      <c r="B33" s="6">
        <v>-25</v>
      </c>
      <c r="C33" s="6">
        <v>0.29166999999999998</v>
      </c>
      <c r="D33" s="6">
        <v>219.68</v>
      </c>
      <c r="E33" s="6">
        <v>243.02</v>
      </c>
      <c r="F33" s="7">
        <v>1.0666</v>
      </c>
    </row>
    <row r="34" spans="1:6" x14ac:dyDescent="0.2">
      <c r="A34" s="5">
        <v>0.8</v>
      </c>
      <c r="B34" s="6">
        <v>-20</v>
      </c>
      <c r="C34" s="6">
        <v>0.29801</v>
      </c>
      <c r="D34" s="6">
        <v>222.22</v>
      </c>
      <c r="E34" s="6">
        <v>246.06</v>
      </c>
      <c r="F34" s="7">
        <v>1.0788</v>
      </c>
    </row>
    <row r="35" spans="1:6" x14ac:dyDescent="0.2">
      <c r="A35" s="5">
        <v>0.8</v>
      </c>
      <c r="B35" s="6">
        <v>-15</v>
      </c>
      <c r="C35" s="6">
        <v>0.30432999999999999</v>
      </c>
      <c r="D35" s="6">
        <v>224.78</v>
      </c>
      <c r="E35" s="6">
        <v>249.13</v>
      </c>
      <c r="F35" s="7">
        <v>1.0908</v>
      </c>
    </row>
    <row r="36" spans="1:6" x14ac:dyDescent="0.2">
      <c r="A36" s="5">
        <v>0.8</v>
      </c>
      <c r="B36" s="6">
        <v>-10</v>
      </c>
      <c r="C36" s="6">
        <v>0.31062000000000001</v>
      </c>
      <c r="D36" s="6">
        <v>227.37</v>
      </c>
      <c r="E36" s="6">
        <v>252.22</v>
      </c>
      <c r="F36" s="7">
        <v>1.1026</v>
      </c>
    </row>
    <row r="37" spans="1:6" x14ac:dyDescent="0.2">
      <c r="A37" s="5">
        <v>0.8</v>
      </c>
      <c r="B37" s="6">
        <v>-5</v>
      </c>
      <c r="C37" s="6">
        <v>0.31690000000000002</v>
      </c>
      <c r="D37" s="6">
        <v>229.98</v>
      </c>
      <c r="E37" s="6">
        <v>255.34</v>
      </c>
      <c r="F37" s="7">
        <v>1.1143000000000001</v>
      </c>
    </row>
    <row r="38" spans="1:6" x14ac:dyDescent="0.2">
      <c r="A38" s="5">
        <v>0.8</v>
      </c>
      <c r="B38" s="6">
        <v>0</v>
      </c>
      <c r="C38" s="6">
        <v>0.32314999999999999</v>
      </c>
      <c r="D38" s="6">
        <v>232.62</v>
      </c>
      <c r="E38" s="6">
        <v>258.47000000000003</v>
      </c>
      <c r="F38" s="7">
        <v>1.1258999999999999</v>
      </c>
    </row>
    <row r="39" spans="1:6" x14ac:dyDescent="0.2">
      <c r="A39" s="5">
        <v>0.8</v>
      </c>
      <c r="B39" s="6">
        <v>5</v>
      </c>
      <c r="C39" s="6">
        <v>0.32939000000000002</v>
      </c>
      <c r="D39" s="6">
        <v>235.29</v>
      </c>
      <c r="E39" s="6">
        <v>261.64</v>
      </c>
      <c r="F39" s="7">
        <v>1.1374</v>
      </c>
    </row>
    <row r="40" spans="1:6" x14ac:dyDescent="0.2">
      <c r="A40" s="8">
        <v>0.8</v>
      </c>
      <c r="B40" s="9">
        <v>10</v>
      </c>
      <c r="C40" s="9">
        <v>0.33561000000000002</v>
      </c>
      <c r="D40" s="9">
        <v>237.98</v>
      </c>
      <c r="E40" s="9">
        <v>264.83</v>
      </c>
      <c r="F40" s="10">
        <v>1.1488</v>
      </c>
    </row>
    <row r="41" spans="1:6" x14ac:dyDescent="0.2">
      <c r="A41" s="2">
        <v>1</v>
      </c>
      <c r="B41" s="3">
        <v>-41.09</v>
      </c>
      <c r="C41" s="3">
        <v>0.21518000000000001</v>
      </c>
      <c r="D41" s="3">
        <v>211.25</v>
      </c>
      <c r="E41" s="3">
        <v>232.77</v>
      </c>
      <c r="F41" s="4">
        <v>1.0031000000000001</v>
      </c>
    </row>
    <row r="42" spans="1:6" x14ac:dyDescent="0.2">
      <c r="A42" s="5">
        <v>1</v>
      </c>
      <c r="B42" s="6">
        <v>-40</v>
      </c>
      <c r="C42" s="6">
        <v>0.21632999999999999</v>
      </c>
      <c r="D42" s="6">
        <v>211.79</v>
      </c>
      <c r="E42" s="6">
        <v>233.42</v>
      </c>
      <c r="F42" s="7">
        <v>1.0059</v>
      </c>
    </row>
    <row r="43" spans="1:6" x14ac:dyDescent="0.2">
      <c r="A43" s="5">
        <v>1</v>
      </c>
      <c r="B43" s="6">
        <v>-35</v>
      </c>
      <c r="C43" s="6">
        <v>0.22158</v>
      </c>
      <c r="D43" s="6">
        <v>214.29</v>
      </c>
      <c r="E43" s="6">
        <v>236.44</v>
      </c>
      <c r="F43" s="7">
        <v>1.0186999999999999</v>
      </c>
    </row>
    <row r="44" spans="1:6" x14ac:dyDescent="0.2">
      <c r="A44" s="5">
        <v>1</v>
      </c>
      <c r="B44" s="6">
        <v>-30</v>
      </c>
      <c r="C44" s="6">
        <v>0.22678999999999999</v>
      </c>
      <c r="D44" s="6">
        <v>216.8</v>
      </c>
      <c r="E44" s="6">
        <v>239.48</v>
      </c>
      <c r="F44" s="7">
        <v>1.0313000000000001</v>
      </c>
    </row>
    <row r="45" spans="1:6" x14ac:dyDescent="0.2">
      <c r="A45" s="5">
        <v>1</v>
      </c>
      <c r="B45" s="6">
        <v>-25</v>
      </c>
      <c r="C45" s="6">
        <v>0.23197000000000001</v>
      </c>
      <c r="D45" s="6">
        <v>219.34</v>
      </c>
      <c r="E45" s="6">
        <v>242.54</v>
      </c>
      <c r="F45" s="7">
        <v>1.0438000000000001</v>
      </c>
    </row>
    <row r="46" spans="1:6" x14ac:dyDescent="0.2">
      <c r="A46" s="5">
        <v>1</v>
      </c>
      <c r="B46" s="6">
        <v>-20</v>
      </c>
      <c r="C46" s="6">
        <v>0.23712</v>
      </c>
      <c r="D46" s="6">
        <v>221.9</v>
      </c>
      <c r="E46" s="6">
        <v>245.61</v>
      </c>
      <c r="F46" s="7">
        <v>1.056</v>
      </c>
    </row>
    <row r="47" spans="1:6" x14ac:dyDescent="0.2">
      <c r="A47" s="5">
        <v>1</v>
      </c>
      <c r="B47" s="6">
        <v>-15</v>
      </c>
      <c r="C47" s="6">
        <v>0.24224000000000001</v>
      </c>
      <c r="D47" s="6">
        <v>224.48</v>
      </c>
      <c r="E47" s="6">
        <v>248.7</v>
      </c>
      <c r="F47" s="7">
        <v>1.0681</v>
      </c>
    </row>
    <row r="48" spans="1:6" x14ac:dyDescent="0.2">
      <c r="A48" s="5">
        <v>1</v>
      </c>
      <c r="B48" s="6">
        <v>-10</v>
      </c>
      <c r="C48" s="6">
        <v>0.24734</v>
      </c>
      <c r="D48" s="6">
        <v>227.08</v>
      </c>
      <c r="E48" s="6">
        <v>251.82</v>
      </c>
      <c r="F48" s="7">
        <v>1.0801000000000001</v>
      </c>
    </row>
    <row r="49" spans="1:6" x14ac:dyDescent="0.2">
      <c r="A49" s="5">
        <v>1</v>
      </c>
      <c r="B49" s="6">
        <v>-5</v>
      </c>
      <c r="C49" s="6">
        <v>0.25241000000000002</v>
      </c>
      <c r="D49" s="6">
        <v>229.71</v>
      </c>
      <c r="E49" s="6">
        <v>254.95</v>
      </c>
      <c r="F49" s="7">
        <v>1.0919000000000001</v>
      </c>
    </row>
    <row r="50" spans="1:6" x14ac:dyDescent="0.2">
      <c r="A50" s="5">
        <v>1</v>
      </c>
      <c r="B50" s="6">
        <v>0</v>
      </c>
      <c r="C50" s="6">
        <v>0.25746999999999998</v>
      </c>
      <c r="D50" s="6">
        <v>232.36</v>
      </c>
      <c r="E50" s="6">
        <v>258.11</v>
      </c>
      <c r="F50" s="7">
        <v>1.1034999999999999</v>
      </c>
    </row>
    <row r="51" spans="1:6" x14ac:dyDescent="0.2">
      <c r="A51" s="5">
        <v>1</v>
      </c>
      <c r="B51" s="6">
        <v>5</v>
      </c>
      <c r="C51" s="6">
        <v>0.26251000000000002</v>
      </c>
      <c r="D51" s="6">
        <v>235.04</v>
      </c>
      <c r="E51" s="6">
        <v>261.29000000000002</v>
      </c>
      <c r="F51" s="7">
        <v>1.1151</v>
      </c>
    </row>
    <row r="52" spans="1:6" x14ac:dyDescent="0.2">
      <c r="A52" s="8">
        <v>1</v>
      </c>
      <c r="B52" s="9">
        <v>10</v>
      </c>
      <c r="C52" s="9">
        <v>0.26752999999999999</v>
      </c>
      <c r="D52" s="9">
        <v>237.74</v>
      </c>
      <c r="E52" s="9">
        <v>264.5</v>
      </c>
      <c r="F52" s="10">
        <v>1.1265000000000001</v>
      </c>
    </row>
    <row r="53" spans="1:6" x14ac:dyDescent="0.2">
      <c r="A53" s="2">
        <v>1.5</v>
      </c>
      <c r="B53" s="3">
        <v>-32.08</v>
      </c>
      <c r="C53" s="3">
        <v>0.14721000000000001</v>
      </c>
      <c r="D53" s="3">
        <v>214.77</v>
      </c>
      <c r="E53" s="3">
        <v>236.86</v>
      </c>
      <c r="F53" s="4">
        <v>0.98299999999999998</v>
      </c>
    </row>
    <row r="54" spans="1:6" x14ac:dyDescent="0.2">
      <c r="A54" s="5">
        <v>1.5</v>
      </c>
      <c r="B54" s="6">
        <v>-30</v>
      </c>
      <c r="C54" s="6">
        <v>0.14871999999999999</v>
      </c>
      <c r="D54" s="6">
        <v>215.85</v>
      </c>
      <c r="E54" s="6">
        <v>238.16</v>
      </c>
      <c r="F54" s="7">
        <v>0.98829999999999996</v>
      </c>
    </row>
    <row r="55" spans="1:6" x14ac:dyDescent="0.2">
      <c r="A55" s="5">
        <v>1.5</v>
      </c>
      <c r="B55" s="6">
        <v>-25</v>
      </c>
      <c r="C55" s="6">
        <v>0.15232000000000001</v>
      </c>
      <c r="D55" s="6">
        <v>218.45</v>
      </c>
      <c r="E55" s="6">
        <v>241.3</v>
      </c>
      <c r="F55" s="7">
        <v>1.0011000000000001</v>
      </c>
    </row>
    <row r="56" spans="1:6" x14ac:dyDescent="0.2">
      <c r="A56" s="5">
        <v>1.5</v>
      </c>
      <c r="B56" s="6">
        <v>-20</v>
      </c>
      <c r="C56" s="6">
        <v>0.15587999999999999</v>
      </c>
      <c r="D56" s="6">
        <v>221.07</v>
      </c>
      <c r="E56" s="6">
        <v>244.45</v>
      </c>
      <c r="F56" s="7">
        <v>1.0137</v>
      </c>
    </row>
    <row r="57" spans="1:6" x14ac:dyDescent="0.2">
      <c r="A57" s="5">
        <v>1.5</v>
      </c>
      <c r="B57" s="6">
        <v>-15</v>
      </c>
      <c r="C57" s="6">
        <v>0.15941</v>
      </c>
      <c r="D57" s="6">
        <v>223.7</v>
      </c>
      <c r="E57" s="6">
        <v>247.61</v>
      </c>
      <c r="F57" s="7">
        <v>1.026</v>
      </c>
    </row>
    <row r="58" spans="1:6" x14ac:dyDescent="0.2">
      <c r="A58" s="5">
        <v>1.5</v>
      </c>
      <c r="B58" s="6">
        <v>-10</v>
      </c>
      <c r="C58" s="6">
        <v>0.16292000000000001</v>
      </c>
      <c r="D58" s="6">
        <v>226.35</v>
      </c>
      <c r="E58" s="6">
        <v>250.78</v>
      </c>
      <c r="F58" s="7">
        <v>1.0382</v>
      </c>
    </row>
    <row r="59" spans="1:6" x14ac:dyDescent="0.2">
      <c r="A59" s="5">
        <v>1.5</v>
      </c>
      <c r="B59" s="6">
        <v>-5</v>
      </c>
      <c r="C59" s="6">
        <v>0.16639999999999999</v>
      </c>
      <c r="D59" s="6">
        <v>229.02</v>
      </c>
      <c r="E59" s="6">
        <v>253.98</v>
      </c>
      <c r="F59" s="7">
        <v>1.0502</v>
      </c>
    </row>
    <row r="60" spans="1:6" x14ac:dyDescent="0.2">
      <c r="A60" s="5">
        <v>1.5</v>
      </c>
      <c r="B60" s="6">
        <v>0</v>
      </c>
      <c r="C60" s="6">
        <v>0.16986999999999999</v>
      </c>
      <c r="D60" s="6">
        <v>231.7</v>
      </c>
      <c r="E60" s="6">
        <v>257.18</v>
      </c>
      <c r="F60" s="7">
        <v>1.0621</v>
      </c>
    </row>
    <row r="61" spans="1:6" x14ac:dyDescent="0.2">
      <c r="A61" s="5">
        <v>1.5</v>
      </c>
      <c r="B61" s="6">
        <v>5</v>
      </c>
      <c r="C61" s="6">
        <v>0.17330999999999999</v>
      </c>
      <c r="D61" s="6">
        <v>234.42</v>
      </c>
      <c r="E61" s="6">
        <v>260.41000000000003</v>
      </c>
      <c r="F61" s="7">
        <v>1.0738000000000001</v>
      </c>
    </row>
    <row r="62" spans="1:6" x14ac:dyDescent="0.2">
      <c r="A62" s="5">
        <v>1.5</v>
      </c>
      <c r="B62" s="6">
        <v>10</v>
      </c>
      <c r="C62" s="6">
        <v>0.17674000000000001</v>
      </c>
      <c r="D62" s="6">
        <v>237.15</v>
      </c>
      <c r="E62" s="6">
        <v>263.66000000000003</v>
      </c>
      <c r="F62" s="7">
        <v>1.0853999999999999</v>
      </c>
    </row>
    <row r="63" spans="1:6" x14ac:dyDescent="0.2">
      <c r="A63" s="5">
        <v>1.5</v>
      </c>
      <c r="B63" s="6">
        <v>15</v>
      </c>
      <c r="C63" s="6">
        <v>0.18015</v>
      </c>
      <c r="D63" s="6">
        <v>239.91</v>
      </c>
      <c r="E63" s="6">
        <v>266.93</v>
      </c>
      <c r="F63" s="7">
        <v>1.0968</v>
      </c>
    </row>
    <row r="64" spans="1:6" x14ac:dyDescent="0.2">
      <c r="A64" s="5">
        <v>1.5</v>
      </c>
      <c r="B64" s="6">
        <v>20</v>
      </c>
      <c r="C64" s="6">
        <v>0.18354999999999999</v>
      </c>
      <c r="D64" s="6">
        <v>242.69</v>
      </c>
      <c r="E64" s="6">
        <v>270.22000000000003</v>
      </c>
      <c r="F64" s="7">
        <v>1.1081000000000001</v>
      </c>
    </row>
    <row r="65" spans="1:6" x14ac:dyDescent="0.2">
      <c r="A65" s="8">
        <v>1.5</v>
      </c>
      <c r="B65" s="9">
        <v>25</v>
      </c>
      <c r="C65" s="9">
        <v>0.18693000000000001</v>
      </c>
      <c r="D65" s="9">
        <v>245.49</v>
      </c>
      <c r="E65" s="9">
        <v>273.52999999999997</v>
      </c>
      <c r="F65" s="10">
        <v>1.1193</v>
      </c>
    </row>
    <row r="66" spans="1:6" x14ac:dyDescent="0.2">
      <c r="A66" s="2">
        <v>2</v>
      </c>
      <c r="B66" s="3">
        <v>-25.18</v>
      </c>
      <c r="C66" s="3">
        <v>0.11232</v>
      </c>
      <c r="D66" s="3">
        <v>217.42</v>
      </c>
      <c r="E66" s="3">
        <v>239.88</v>
      </c>
      <c r="F66" s="4">
        <v>0.96909999999999996</v>
      </c>
    </row>
    <row r="67" spans="1:6" x14ac:dyDescent="0.2">
      <c r="A67" s="5">
        <v>2</v>
      </c>
      <c r="B67" s="6">
        <v>-25</v>
      </c>
      <c r="C67" s="6">
        <v>0.11242000000000001</v>
      </c>
      <c r="D67" s="6">
        <v>217.51</v>
      </c>
      <c r="E67" s="6">
        <v>240</v>
      </c>
      <c r="F67" s="7">
        <v>0.96960000000000002</v>
      </c>
    </row>
    <row r="68" spans="1:6" x14ac:dyDescent="0.2">
      <c r="A68" s="5">
        <v>2</v>
      </c>
      <c r="B68" s="6">
        <v>-20</v>
      </c>
      <c r="C68" s="6">
        <v>0.1152</v>
      </c>
      <c r="D68" s="6">
        <v>220.19</v>
      </c>
      <c r="E68" s="6">
        <v>243.23</v>
      </c>
      <c r="F68" s="7">
        <v>0.98250000000000004</v>
      </c>
    </row>
    <row r="69" spans="1:6" x14ac:dyDescent="0.2">
      <c r="A69" s="5">
        <v>2</v>
      </c>
      <c r="B69" s="6">
        <v>-15</v>
      </c>
      <c r="C69" s="6">
        <v>0.11795</v>
      </c>
      <c r="D69" s="6">
        <v>222.88</v>
      </c>
      <c r="E69" s="6">
        <v>246.47</v>
      </c>
      <c r="F69" s="7">
        <v>0.99519999999999997</v>
      </c>
    </row>
    <row r="70" spans="1:6" x14ac:dyDescent="0.2">
      <c r="A70" s="5">
        <v>2</v>
      </c>
      <c r="B70" s="6">
        <v>-10</v>
      </c>
      <c r="C70" s="6">
        <v>0.12067</v>
      </c>
      <c r="D70" s="6">
        <v>225.58</v>
      </c>
      <c r="E70" s="6">
        <v>249.72</v>
      </c>
      <c r="F70" s="7">
        <v>1.0076000000000001</v>
      </c>
    </row>
    <row r="71" spans="1:6" x14ac:dyDescent="0.2">
      <c r="A71" s="5">
        <v>2</v>
      </c>
      <c r="B71" s="6">
        <v>-5</v>
      </c>
      <c r="C71" s="6">
        <v>0.12336</v>
      </c>
      <c r="D71" s="6">
        <v>228.3</v>
      </c>
      <c r="E71" s="6">
        <v>252.97</v>
      </c>
      <c r="F71" s="7">
        <v>1.0199</v>
      </c>
    </row>
    <row r="72" spans="1:6" x14ac:dyDescent="0.2">
      <c r="A72" s="5">
        <v>2</v>
      </c>
      <c r="B72" s="6">
        <v>0</v>
      </c>
      <c r="C72" s="6">
        <v>0.12603</v>
      </c>
      <c r="D72" s="6">
        <v>231.03</v>
      </c>
      <c r="E72" s="6">
        <v>256.23</v>
      </c>
      <c r="F72" s="7">
        <v>1.0309999999999999</v>
      </c>
    </row>
    <row r="73" spans="1:6" x14ac:dyDescent="0.2">
      <c r="A73" s="5">
        <v>2</v>
      </c>
      <c r="B73" s="6">
        <v>5</v>
      </c>
      <c r="C73" s="6">
        <v>0.12867999999999999</v>
      </c>
      <c r="D73" s="6">
        <v>233.78</v>
      </c>
      <c r="E73" s="6">
        <v>259.51</v>
      </c>
      <c r="F73" s="7">
        <v>1.0438000000000001</v>
      </c>
    </row>
    <row r="74" spans="1:6" x14ac:dyDescent="0.2">
      <c r="A74" s="5">
        <v>2</v>
      </c>
      <c r="B74" s="6">
        <v>10</v>
      </c>
      <c r="C74" s="6">
        <v>0.13131999999999999</v>
      </c>
      <c r="D74" s="6">
        <v>236.54</v>
      </c>
      <c r="E74" s="6">
        <v>262.81</v>
      </c>
      <c r="F74" s="7">
        <v>1.0555000000000001</v>
      </c>
    </row>
    <row r="75" spans="1:6" x14ac:dyDescent="0.2">
      <c r="A75" s="5">
        <v>2</v>
      </c>
      <c r="B75" s="6">
        <v>15</v>
      </c>
      <c r="C75" s="6">
        <v>0.13392999999999999</v>
      </c>
      <c r="D75" s="6">
        <v>239.33</v>
      </c>
      <c r="E75" s="6">
        <v>266.12</v>
      </c>
      <c r="F75" s="7">
        <v>1.0670999999999999</v>
      </c>
    </row>
    <row r="76" spans="1:6" x14ac:dyDescent="0.2">
      <c r="A76" s="5">
        <v>2</v>
      </c>
      <c r="B76" s="6">
        <v>20</v>
      </c>
      <c r="C76" s="6">
        <v>0.13653000000000001</v>
      </c>
      <c r="D76" s="6">
        <v>242.14</v>
      </c>
      <c r="E76" s="6">
        <v>269.44</v>
      </c>
      <c r="F76" s="7">
        <v>1.0786</v>
      </c>
    </row>
    <row r="77" spans="1:6" x14ac:dyDescent="0.2">
      <c r="A77" s="8">
        <v>2</v>
      </c>
      <c r="B77" s="9">
        <v>25</v>
      </c>
      <c r="C77" s="9">
        <v>0.13911999999999999</v>
      </c>
      <c r="D77" s="9">
        <v>244.97</v>
      </c>
      <c r="E77" s="9">
        <v>272.79000000000002</v>
      </c>
      <c r="F77" s="10">
        <v>1.0899000000000001</v>
      </c>
    </row>
    <row r="78" spans="1:6" x14ac:dyDescent="0.2">
      <c r="A78" s="2">
        <v>2.5</v>
      </c>
      <c r="B78" s="3">
        <v>-19.510000000000002</v>
      </c>
      <c r="C78" s="3">
        <v>9.0700000000000003E-2</v>
      </c>
      <c r="D78" s="3">
        <v>219.55</v>
      </c>
      <c r="E78" s="3">
        <v>242.29</v>
      </c>
      <c r="F78" s="4">
        <v>0.95860000000000001</v>
      </c>
    </row>
    <row r="79" spans="1:6" x14ac:dyDescent="0.2">
      <c r="A79" s="5">
        <v>2.5</v>
      </c>
      <c r="B79" s="6">
        <v>-15</v>
      </c>
      <c r="C79" s="6">
        <v>9.3030000000000002E-2</v>
      </c>
      <c r="D79" s="6">
        <v>222.03</v>
      </c>
      <c r="E79" s="6">
        <v>245.29</v>
      </c>
      <c r="F79" s="7">
        <v>0.97030000000000005</v>
      </c>
    </row>
    <row r="80" spans="1:6" x14ac:dyDescent="0.2">
      <c r="A80" s="5">
        <v>2.5</v>
      </c>
      <c r="B80" s="6">
        <v>-10</v>
      </c>
      <c r="C80" s="6">
        <v>9.5280000000000004E-2</v>
      </c>
      <c r="D80" s="6">
        <v>224.79</v>
      </c>
      <c r="E80" s="6">
        <v>248.61</v>
      </c>
      <c r="F80" s="7">
        <v>0.98309999999999997</v>
      </c>
    </row>
    <row r="81" spans="1:6" x14ac:dyDescent="0.2">
      <c r="A81" s="5">
        <v>2.5</v>
      </c>
      <c r="B81" s="6">
        <v>-5</v>
      </c>
      <c r="C81" s="6">
        <v>9.7509999999999999E-2</v>
      </c>
      <c r="D81" s="6">
        <v>227.55</v>
      </c>
      <c r="E81" s="6">
        <v>251.93</v>
      </c>
      <c r="F81" s="7">
        <v>0.99560000000000004</v>
      </c>
    </row>
    <row r="82" spans="1:6" x14ac:dyDescent="0.2">
      <c r="A82" s="5">
        <v>2.5</v>
      </c>
      <c r="B82" s="6">
        <v>0</v>
      </c>
      <c r="C82" s="6">
        <v>9.9709999999999993E-2</v>
      </c>
      <c r="D82" s="6">
        <v>230.33</v>
      </c>
      <c r="E82" s="6">
        <v>255.26</v>
      </c>
      <c r="F82" s="7">
        <v>1.0078</v>
      </c>
    </row>
    <row r="83" spans="1:6" x14ac:dyDescent="0.2">
      <c r="A83" s="5">
        <v>2.5</v>
      </c>
      <c r="B83" s="6">
        <v>5</v>
      </c>
      <c r="C83" s="6">
        <v>0.10188999999999999</v>
      </c>
      <c r="D83" s="6">
        <v>233.12</v>
      </c>
      <c r="E83" s="6">
        <v>258.58999999999997</v>
      </c>
      <c r="F83" s="7">
        <v>1.0199</v>
      </c>
    </row>
    <row r="84" spans="1:6" x14ac:dyDescent="0.2">
      <c r="A84" s="5">
        <v>2.5</v>
      </c>
      <c r="B84" s="6">
        <v>10</v>
      </c>
      <c r="C84" s="6">
        <v>0.10405</v>
      </c>
      <c r="D84" s="6">
        <v>235.92</v>
      </c>
      <c r="E84" s="6">
        <v>261.93</v>
      </c>
      <c r="F84" s="7">
        <v>1.0318000000000001</v>
      </c>
    </row>
    <row r="85" spans="1:6" x14ac:dyDescent="0.2">
      <c r="A85" s="5">
        <v>2.5</v>
      </c>
      <c r="B85" s="6">
        <v>15</v>
      </c>
      <c r="C85" s="6">
        <v>0.10619000000000001</v>
      </c>
      <c r="D85" s="6">
        <v>238.74</v>
      </c>
      <c r="E85" s="6">
        <v>265.29000000000002</v>
      </c>
      <c r="F85" s="7">
        <v>1.0436000000000001</v>
      </c>
    </row>
    <row r="86" spans="1:6" x14ac:dyDescent="0.2">
      <c r="A86" s="5">
        <v>2.5</v>
      </c>
      <c r="B86" s="6">
        <v>20</v>
      </c>
      <c r="C86" s="6">
        <v>0.10831</v>
      </c>
      <c r="D86" s="6">
        <v>241.58</v>
      </c>
      <c r="E86" s="6">
        <v>268.66000000000003</v>
      </c>
      <c r="F86" s="7">
        <v>1.0551999999999999</v>
      </c>
    </row>
    <row r="87" spans="1:6" x14ac:dyDescent="0.2">
      <c r="A87" s="5">
        <v>2.5</v>
      </c>
      <c r="B87" s="6">
        <v>25</v>
      </c>
      <c r="C87" s="6">
        <v>0.11043</v>
      </c>
      <c r="D87" s="6">
        <v>244.44</v>
      </c>
      <c r="E87" s="6">
        <v>272.04000000000002</v>
      </c>
      <c r="F87" s="7">
        <v>1.0666</v>
      </c>
    </row>
    <row r="88" spans="1:6" x14ac:dyDescent="0.2">
      <c r="A88" s="5">
        <v>2.5</v>
      </c>
      <c r="B88" s="6">
        <v>30</v>
      </c>
      <c r="C88" s="6">
        <v>0.11253000000000001</v>
      </c>
      <c r="D88" s="6">
        <v>247.31</v>
      </c>
      <c r="E88" s="6">
        <v>275.44</v>
      </c>
      <c r="F88" s="7">
        <v>1.0779000000000001</v>
      </c>
    </row>
    <row r="89" spans="1:6" x14ac:dyDescent="0.2">
      <c r="A89" s="5">
        <v>2.5</v>
      </c>
      <c r="B89" s="6">
        <v>35</v>
      </c>
      <c r="C89" s="6">
        <v>0.11461</v>
      </c>
      <c r="D89" s="6">
        <v>250.21</v>
      </c>
      <c r="E89" s="6">
        <v>278.86</v>
      </c>
      <c r="F89" s="7">
        <v>1.0891</v>
      </c>
    </row>
    <row r="90" spans="1:6" x14ac:dyDescent="0.2">
      <c r="A90" s="8">
        <v>2.5</v>
      </c>
      <c r="B90" s="9">
        <v>40</v>
      </c>
      <c r="C90" s="9">
        <v>0.11669</v>
      </c>
      <c r="D90" s="9">
        <v>253.13</v>
      </c>
      <c r="E90" s="9">
        <v>282.3</v>
      </c>
      <c r="F90" s="10">
        <v>1.1002000000000001</v>
      </c>
    </row>
    <row r="91" spans="1:6" x14ac:dyDescent="0.2">
      <c r="A91" s="2">
        <v>3</v>
      </c>
      <c r="B91" s="3">
        <v>-14.66</v>
      </c>
      <c r="C91" s="3">
        <v>7.6509999999999995E-2</v>
      </c>
      <c r="D91" s="3">
        <v>221.34</v>
      </c>
      <c r="E91" s="3">
        <v>224.29</v>
      </c>
      <c r="F91" s="4">
        <v>0.95020000000000004</v>
      </c>
    </row>
    <row r="92" spans="1:6" x14ac:dyDescent="0.2">
      <c r="A92" s="5">
        <v>3</v>
      </c>
      <c r="B92" s="6">
        <v>-10</v>
      </c>
      <c r="C92" s="6">
        <v>7.8329999999999997E-2</v>
      </c>
      <c r="D92" s="6">
        <v>223.96</v>
      </c>
      <c r="E92" s="6">
        <v>247.46</v>
      </c>
      <c r="F92" s="7">
        <v>0.96230000000000004</v>
      </c>
    </row>
    <row r="93" spans="1:6" x14ac:dyDescent="0.2">
      <c r="A93" s="5">
        <v>3</v>
      </c>
      <c r="B93" s="6">
        <v>-5</v>
      </c>
      <c r="C93" s="6">
        <v>8.0250000000000002E-2</v>
      </c>
      <c r="D93" s="6">
        <v>226.78</v>
      </c>
      <c r="E93" s="6">
        <v>250.86</v>
      </c>
      <c r="F93" s="7">
        <v>0.97509999999999997</v>
      </c>
    </row>
    <row r="94" spans="1:6" x14ac:dyDescent="0.2">
      <c r="A94" s="5">
        <v>3</v>
      </c>
      <c r="B94" s="6">
        <v>0</v>
      </c>
      <c r="C94" s="6">
        <v>8.2140000000000005E-2</v>
      </c>
      <c r="D94" s="6">
        <v>229.61</v>
      </c>
      <c r="E94" s="6">
        <v>254.25</v>
      </c>
      <c r="F94" s="7">
        <v>0.98760000000000003</v>
      </c>
    </row>
    <row r="95" spans="1:6" x14ac:dyDescent="0.2">
      <c r="A95" s="5">
        <v>3</v>
      </c>
      <c r="B95" s="6">
        <v>5</v>
      </c>
      <c r="C95" s="6">
        <v>8.4000000000000005E-2</v>
      </c>
      <c r="D95" s="6">
        <v>232.44</v>
      </c>
      <c r="E95" s="6">
        <v>257.64</v>
      </c>
      <c r="F95" s="7">
        <v>0.99990000000000001</v>
      </c>
    </row>
    <row r="96" spans="1:6" x14ac:dyDescent="0.2">
      <c r="A96" s="5">
        <v>3</v>
      </c>
      <c r="B96" s="6">
        <v>10</v>
      </c>
      <c r="C96" s="6">
        <v>8.5849999999999996E-2</v>
      </c>
      <c r="D96" s="6">
        <v>235.28</v>
      </c>
      <c r="E96" s="6">
        <v>261.04000000000002</v>
      </c>
      <c r="F96" s="7">
        <v>1.012</v>
      </c>
    </row>
    <row r="97" spans="1:6" x14ac:dyDescent="0.2">
      <c r="A97" s="5">
        <v>3</v>
      </c>
      <c r="B97" s="6">
        <v>15</v>
      </c>
      <c r="C97" s="6">
        <v>8.7669999999999998E-2</v>
      </c>
      <c r="D97" s="6">
        <v>238.14</v>
      </c>
      <c r="E97" s="6">
        <v>264.44</v>
      </c>
      <c r="F97" s="7">
        <v>1.0239</v>
      </c>
    </row>
    <row r="98" spans="1:6" x14ac:dyDescent="0.2">
      <c r="A98" s="5">
        <v>3</v>
      </c>
      <c r="B98" s="6">
        <v>20</v>
      </c>
      <c r="C98" s="6">
        <v>8.949E-2</v>
      </c>
      <c r="D98" s="6">
        <v>241.01</v>
      </c>
      <c r="E98" s="6">
        <v>267.85000000000002</v>
      </c>
      <c r="F98" s="7">
        <v>1.0357000000000001</v>
      </c>
    </row>
    <row r="99" spans="1:6" x14ac:dyDescent="0.2">
      <c r="A99" s="5">
        <v>3</v>
      </c>
      <c r="B99" s="6">
        <v>25</v>
      </c>
      <c r="C99" s="6">
        <v>9.128E-2</v>
      </c>
      <c r="D99" s="6">
        <v>243.89</v>
      </c>
      <c r="E99" s="6">
        <v>271.27999999999997</v>
      </c>
      <c r="F99" s="7">
        <v>1.0471999999999999</v>
      </c>
    </row>
    <row r="100" spans="1:6" x14ac:dyDescent="0.2">
      <c r="A100" s="5">
        <v>3</v>
      </c>
      <c r="B100" s="6">
        <v>30</v>
      </c>
      <c r="C100" s="6">
        <v>9.307E-2</v>
      </c>
      <c r="D100" s="6">
        <v>246.8</v>
      </c>
      <c r="E100" s="6">
        <v>274.72000000000003</v>
      </c>
      <c r="F100" s="7">
        <v>1.0587</v>
      </c>
    </row>
    <row r="101" spans="1:6" x14ac:dyDescent="0.2">
      <c r="A101" s="5">
        <v>3</v>
      </c>
      <c r="B101" s="6">
        <v>35</v>
      </c>
      <c r="C101" s="6">
        <v>9.4839999999999994E-2</v>
      </c>
      <c r="D101" s="6">
        <v>249.72</v>
      </c>
      <c r="E101" s="6">
        <v>278.17</v>
      </c>
      <c r="F101" s="7">
        <v>1.07</v>
      </c>
    </row>
    <row r="102" spans="1:6" x14ac:dyDescent="0.2">
      <c r="A102" s="8">
        <v>3</v>
      </c>
      <c r="B102" s="9">
        <v>40</v>
      </c>
      <c r="C102" s="9">
        <v>9.6600000000000005E-2</v>
      </c>
      <c r="D102" s="9">
        <v>252.66</v>
      </c>
      <c r="E102" s="9">
        <v>281.64</v>
      </c>
      <c r="F102" s="10">
        <v>1.0810999999999999</v>
      </c>
    </row>
    <row r="103" spans="1:6" x14ac:dyDescent="0.2">
      <c r="A103" s="2">
        <v>3.5</v>
      </c>
      <c r="B103" s="3">
        <v>-10.39</v>
      </c>
      <c r="C103" s="3">
        <v>6.6049999999999998E-2</v>
      </c>
      <c r="D103" s="3">
        <v>222.88</v>
      </c>
      <c r="E103" s="3">
        <v>246</v>
      </c>
      <c r="F103" s="4">
        <v>0.94310000000000005</v>
      </c>
    </row>
    <row r="104" spans="1:6" x14ac:dyDescent="0.2">
      <c r="A104" s="5">
        <v>3.5</v>
      </c>
      <c r="B104" s="6">
        <v>-10</v>
      </c>
      <c r="C104" s="6">
        <v>6.6189999999999999E-2</v>
      </c>
      <c r="D104" s="6">
        <v>223.1</v>
      </c>
      <c r="E104" s="6">
        <v>246.27</v>
      </c>
      <c r="F104" s="7">
        <v>0.94410000000000005</v>
      </c>
    </row>
    <row r="105" spans="1:6" x14ac:dyDescent="0.2">
      <c r="A105" s="5">
        <v>3.5</v>
      </c>
      <c r="B105" s="6">
        <v>-5</v>
      </c>
      <c r="C105" s="6">
        <v>6.7890000000000006E-2</v>
      </c>
      <c r="D105" s="6">
        <v>225.99</v>
      </c>
      <c r="E105" s="6">
        <v>249.75</v>
      </c>
      <c r="F105" s="7">
        <v>0.95720000000000005</v>
      </c>
    </row>
    <row r="106" spans="1:6" x14ac:dyDescent="0.2">
      <c r="A106" s="5">
        <v>3.5</v>
      </c>
      <c r="B106" s="6">
        <v>0</v>
      </c>
      <c r="C106" s="6">
        <v>6.9559999999999997E-2</v>
      </c>
      <c r="D106" s="6">
        <v>228.86</v>
      </c>
      <c r="E106" s="6">
        <v>253.21</v>
      </c>
      <c r="F106" s="7">
        <v>0.97</v>
      </c>
    </row>
    <row r="107" spans="1:6" x14ac:dyDescent="0.2">
      <c r="A107" s="5">
        <v>3.5</v>
      </c>
      <c r="B107" s="6">
        <v>5</v>
      </c>
      <c r="C107" s="6">
        <v>7.1209999999999996E-2</v>
      </c>
      <c r="D107" s="6">
        <v>231.74</v>
      </c>
      <c r="E107" s="6">
        <v>256.67</v>
      </c>
      <c r="F107" s="7">
        <v>0.98250000000000004</v>
      </c>
    </row>
    <row r="108" spans="1:6" x14ac:dyDescent="0.2">
      <c r="A108" s="5">
        <v>3.5</v>
      </c>
      <c r="B108" s="6">
        <v>10</v>
      </c>
      <c r="C108" s="6">
        <v>7.2840000000000002E-2</v>
      </c>
      <c r="D108" s="6">
        <v>234.63</v>
      </c>
      <c r="E108" s="6">
        <v>260.12</v>
      </c>
      <c r="F108" s="7">
        <v>0.99480000000000002</v>
      </c>
    </row>
    <row r="109" spans="1:6" x14ac:dyDescent="0.2">
      <c r="A109" s="5">
        <v>3.5</v>
      </c>
      <c r="B109" s="6">
        <v>15</v>
      </c>
      <c r="C109" s="6">
        <v>7.4440000000000006E-2</v>
      </c>
      <c r="D109" s="6">
        <v>237.52</v>
      </c>
      <c r="E109" s="6">
        <v>263.57</v>
      </c>
      <c r="F109" s="7">
        <v>1.0068999999999999</v>
      </c>
    </row>
    <row r="110" spans="1:6" x14ac:dyDescent="0.2">
      <c r="A110" s="5">
        <v>3.5</v>
      </c>
      <c r="B110" s="6">
        <v>20</v>
      </c>
      <c r="C110" s="6">
        <v>7.603E-2</v>
      </c>
      <c r="D110" s="6">
        <v>240.42</v>
      </c>
      <c r="E110" s="6">
        <v>267.02999999999997</v>
      </c>
      <c r="F110" s="7">
        <v>1.0187999999999999</v>
      </c>
    </row>
    <row r="111" spans="1:6" x14ac:dyDescent="0.2">
      <c r="A111" s="5">
        <v>3.5</v>
      </c>
      <c r="B111" s="6">
        <v>25</v>
      </c>
      <c r="C111" s="6">
        <v>7.7600000000000002E-2</v>
      </c>
      <c r="D111" s="6">
        <v>243.34</v>
      </c>
      <c r="E111" s="6">
        <v>270.5</v>
      </c>
      <c r="F111" s="7">
        <v>1.0305</v>
      </c>
    </row>
    <row r="112" spans="1:6" x14ac:dyDescent="0.2">
      <c r="A112" s="5">
        <v>3.5</v>
      </c>
      <c r="B112" s="6">
        <v>30</v>
      </c>
      <c r="C112" s="6">
        <v>7.9159999999999994E-2</v>
      </c>
      <c r="D112" s="6">
        <v>246.27</v>
      </c>
      <c r="E112" s="6">
        <v>273.97000000000003</v>
      </c>
      <c r="F112" s="7">
        <v>1.0421</v>
      </c>
    </row>
    <row r="113" spans="1:6" x14ac:dyDescent="0.2">
      <c r="A113" s="5">
        <v>3.5</v>
      </c>
      <c r="B113" s="6">
        <v>35</v>
      </c>
      <c r="C113" s="6">
        <v>8.0699999999999994E-2</v>
      </c>
      <c r="D113" s="6">
        <v>249.22</v>
      </c>
      <c r="E113" s="6">
        <v>227.46</v>
      </c>
      <c r="F113" s="7">
        <v>1.0535000000000001</v>
      </c>
    </row>
    <row r="114" spans="1:6" x14ac:dyDescent="0.2">
      <c r="A114" s="5">
        <v>3.5</v>
      </c>
      <c r="B114" s="6">
        <v>40</v>
      </c>
      <c r="C114" s="6">
        <v>8.2239999999999994E-2</v>
      </c>
      <c r="D114" s="6">
        <v>252.18</v>
      </c>
      <c r="E114" s="6">
        <v>280.97000000000003</v>
      </c>
      <c r="F114" s="7">
        <v>1.0648</v>
      </c>
    </row>
    <row r="115" spans="1:6" x14ac:dyDescent="0.2">
      <c r="A115" s="8">
        <v>3.5</v>
      </c>
      <c r="B115" s="9">
        <v>45</v>
      </c>
      <c r="C115" s="9">
        <v>8.3760000000000001E-2</v>
      </c>
      <c r="D115" s="9">
        <v>255.17</v>
      </c>
      <c r="E115" s="9">
        <v>284.48</v>
      </c>
      <c r="F115" s="10">
        <v>1.0759000000000001</v>
      </c>
    </row>
    <row r="116" spans="1:6" x14ac:dyDescent="0.2">
      <c r="A116" s="2">
        <v>4</v>
      </c>
      <c r="B116" s="3">
        <v>-6.56</v>
      </c>
      <c r="C116" s="3">
        <v>5.8119999999999998E-2</v>
      </c>
      <c r="D116" s="3">
        <v>224.24</v>
      </c>
      <c r="E116" s="3">
        <v>247.48</v>
      </c>
      <c r="F116" s="4">
        <v>0.93700000000000006</v>
      </c>
    </row>
    <row r="117" spans="1:6" x14ac:dyDescent="0.2">
      <c r="A117" s="5">
        <v>4</v>
      </c>
      <c r="B117" s="6">
        <v>-5</v>
      </c>
      <c r="C117" s="6">
        <v>5.8599999999999999E-2</v>
      </c>
      <c r="D117" s="6">
        <v>225.16</v>
      </c>
      <c r="E117" s="6">
        <v>248.6</v>
      </c>
      <c r="F117" s="7">
        <v>0.94110000000000005</v>
      </c>
    </row>
    <row r="118" spans="1:6" x14ac:dyDescent="0.2">
      <c r="A118" s="5">
        <v>4</v>
      </c>
      <c r="B118" s="6">
        <v>0</v>
      </c>
      <c r="C118" s="6">
        <v>6.0109999999999997E-2</v>
      </c>
      <c r="D118" s="6">
        <v>228.09</v>
      </c>
      <c r="E118" s="6">
        <v>252.14</v>
      </c>
      <c r="F118" s="7">
        <v>0.95420000000000005</v>
      </c>
    </row>
    <row r="119" spans="1:6" x14ac:dyDescent="0.2">
      <c r="A119" s="5">
        <v>4</v>
      </c>
      <c r="B119" s="6">
        <v>5</v>
      </c>
      <c r="C119" s="6">
        <v>6.1600000000000002E-2</v>
      </c>
      <c r="D119" s="6">
        <v>231.02</v>
      </c>
      <c r="E119" s="6">
        <v>225.66</v>
      </c>
      <c r="F119" s="7">
        <v>0.96699999999999997</v>
      </c>
    </row>
    <row r="120" spans="1:6" x14ac:dyDescent="0.2">
      <c r="A120" s="5">
        <v>4</v>
      </c>
      <c r="B120" s="6">
        <v>10</v>
      </c>
      <c r="C120" s="6">
        <v>6.3060000000000005E-2</v>
      </c>
      <c r="D120" s="6">
        <v>233.95</v>
      </c>
      <c r="E120" s="6">
        <v>259.18</v>
      </c>
      <c r="F120" s="7">
        <v>0.97950000000000004</v>
      </c>
    </row>
    <row r="121" spans="1:6" x14ac:dyDescent="0.2">
      <c r="A121" s="5">
        <v>4</v>
      </c>
      <c r="B121" s="6">
        <v>15</v>
      </c>
      <c r="C121" s="6">
        <v>6.4500000000000002E-2</v>
      </c>
      <c r="D121" s="6">
        <v>236.89</v>
      </c>
      <c r="E121" s="6">
        <v>262.69</v>
      </c>
      <c r="F121" s="7">
        <v>0.99180000000000001</v>
      </c>
    </row>
    <row r="122" spans="1:6" x14ac:dyDescent="0.2">
      <c r="A122" s="5">
        <v>4</v>
      </c>
      <c r="B122" s="6">
        <v>20</v>
      </c>
      <c r="C122" s="6">
        <v>6.5920000000000006E-2</v>
      </c>
      <c r="D122" s="6">
        <v>239.83</v>
      </c>
      <c r="E122" s="6">
        <v>266.19</v>
      </c>
      <c r="F122" s="7">
        <v>1.0039</v>
      </c>
    </row>
    <row r="123" spans="1:6" x14ac:dyDescent="0.2">
      <c r="A123" s="5">
        <v>4</v>
      </c>
      <c r="B123" s="6">
        <v>25</v>
      </c>
      <c r="C123" s="6">
        <v>6.7330000000000001E-2</v>
      </c>
      <c r="D123" s="6">
        <v>242.77</v>
      </c>
      <c r="E123" s="6">
        <v>269.70999999999998</v>
      </c>
      <c r="F123" s="7">
        <v>1.0158</v>
      </c>
    </row>
    <row r="124" spans="1:6" x14ac:dyDescent="0.2">
      <c r="A124" s="5">
        <v>4</v>
      </c>
      <c r="B124" s="6">
        <v>30</v>
      </c>
      <c r="C124" s="6">
        <v>6.8720000000000003E-2</v>
      </c>
      <c r="D124" s="6">
        <v>245.73</v>
      </c>
      <c r="E124" s="6">
        <v>273.22000000000003</v>
      </c>
      <c r="F124" s="7">
        <v>1.0274000000000001</v>
      </c>
    </row>
    <row r="125" spans="1:6" x14ac:dyDescent="0.2">
      <c r="A125" s="5">
        <v>4</v>
      </c>
      <c r="B125" s="6">
        <v>35</v>
      </c>
      <c r="C125" s="6">
        <v>7.0099999999999996E-2</v>
      </c>
      <c r="D125" s="6">
        <v>248.71</v>
      </c>
      <c r="E125" s="6">
        <v>276.75</v>
      </c>
      <c r="F125" s="7">
        <v>1.0389999999999999</v>
      </c>
    </row>
    <row r="126" spans="1:6" x14ac:dyDescent="0.2">
      <c r="A126" s="5">
        <v>4</v>
      </c>
      <c r="B126" s="6">
        <v>40</v>
      </c>
      <c r="C126" s="6">
        <v>7.1459999999999996E-2</v>
      </c>
      <c r="D126" s="6">
        <v>251.7</v>
      </c>
      <c r="E126" s="6">
        <v>280.27999999999997</v>
      </c>
      <c r="F126" s="7">
        <v>1.0504</v>
      </c>
    </row>
    <row r="127" spans="1:6" x14ac:dyDescent="0.2">
      <c r="A127" s="8">
        <v>4</v>
      </c>
      <c r="B127" s="9">
        <v>45</v>
      </c>
      <c r="C127" s="9">
        <v>7.2819999999999996E-2</v>
      </c>
      <c r="D127" s="9">
        <v>254.7</v>
      </c>
      <c r="E127" s="9">
        <v>283.83</v>
      </c>
      <c r="F127" s="10">
        <v>1.0616000000000001</v>
      </c>
    </row>
    <row r="128" spans="1:6" x14ac:dyDescent="0.2">
      <c r="A128" s="2">
        <v>4.5</v>
      </c>
      <c r="B128" s="3">
        <v>-3.08</v>
      </c>
      <c r="C128" s="3">
        <v>5.1889999999999999E-2</v>
      </c>
      <c r="D128" s="3">
        <v>225.45</v>
      </c>
      <c r="E128" s="3">
        <v>248.8</v>
      </c>
      <c r="F128" s="4">
        <v>0.93159999999999998</v>
      </c>
    </row>
    <row r="129" spans="1:6" x14ac:dyDescent="0.2">
      <c r="A129" s="5">
        <v>4.5</v>
      </c>
      <c r="B129" s="6">
        <v>0</v>
      </c>
      <c r="C129" s="6">
        <v>5.2749999999999998E-2</v>
      </c>
      <c r="D129" s="6">
        <v>227.29</v>
      </c>
      <c r="E129" s="6">
        <v>251.03</v>
      </c>
      <c r="F129" s="7">
        <v>0.93989999999999996</v>
      </c>
    </row>
    <row r="130" spans="1:6" x14ac:dyDescent="0.2">
      <c r="A130" s="5">
        <v>4.5</v>
      </c>
      <c r="B130" s="6">
        <v>5</v>
      </c>
      <c r="C130" s="6">
        <v>5.4109999999999998E-2</v>
      </c>
      <c r="D130" s="6">
        <v>230.28</v>
      </c>
      <c r="E130" s="6">
        <v>254.63</v>
      </c>
      <c r="F130" s="7">
        <v>0.95289999999999997</v>
      </c>
    </row>
    <row r="131" spans="1:6" x14ac:dyDescent="0.2">
      <c r="A131" s="5">
        <v>4.5</v>
      </c>
      <c r="B131" s="6">
        <v>10</v>
      </c>
      <c r="C131" s="6">
        <v>5.5449999999999999E-2</v>
      </c>
      <c r="D131" s="6">
        <v>233.26</v>
      </c>
      <c r="E131" s="6">
        <v>258.20999999999998</v>
      </c>
      <c r="F131" s="7">
        <v>0.9657</v>
      </c>
    </row>
    <row r="132" spans="1:6" x14ac:dyDescent="0.2">
      <c r="A132" s="5">
        <v>4.5</v>
      </c>
      <c r="B132" s="6">
        <v>15</v>
      </c>
      <c r="C132" s="6">
        <v>5.6759999999999998E-2</v>
      </c>
      <c r="D132" s="6">
        <v>236.24</v>
      </c>
      <c r="E132" s="6">
        <v>261.77999999999997</v>
      </c>
      <c r="F132" s="7">
        <v>0.97819999999999996</v>
      </c>
    </row>
    <row r="133" spans="1:6" x14ac:dyDescent="0.2">
      <c r="A133" s="5">
        <v>4.5</v>
      </c>
      <c r="B133" s="6">
        <v>20</v>
      </c>
      <c r="C133" s="6">
        <v>5.8049999999999997E-2</v>
      </c>
      <c r="D133" s="6">
        <v>239.22</v>
      </c>
      <c r="E133" s="6">
        <v>265.33999999999997</v>
      </c>
      <c r="F133" s="7">
        <v>0.99039999999999995</v>
      </c>
    </row>
    <row r="134" spans="1:6" x14ac:dyDescent="0.2">
      <c r="A134" s="5">
        <v>4.5</v>
      </c>
      <c r="B134" s="6">
        <v>25</v>
      </c>
      <c r="C134" s="6">
        <v>5.9330000000000001E-2</v>
      </c>
      <c r="D134" s="6">
        <v>242.2</v>
      </c>
      <c r="E134" s="6">
        <v>268.89999999999998</v>
      </c>
      <c r="F134" s="7">
        <v>1.0024999999999999</v>
      </c>
    </row>
    <row r="135" spans="1:6" x14ac:dyDescent="0.2">
      <c r="A135" s="5">
        <v>4.5</v>
      </c>
      <c r="B135" s="6">
        <v>30</v>
      </c>
      <c r="C135" s="6">
        <v>6.0589999999999998E-2</v>
      </c>
      <c r="D135" s="6">
        <v>245.19</v>
      </c>
      <c r="E135" s="6">
        <v>272.45999999999998</v>
      </c>
      <c r="F135" s="7">
        <v>1.0143</v>
      </c>
    </row>
    <row r="136" spans="1:6" x14ac:dyDescent="0.2">
      <c r="A136" s="5">
        <v>4.5</v>
      </c>
      <c r="B136" s="6">
        <v>35</v>
      </c>
      <c r="C136" s="6">
        <v>6.1839999999999999E-2</v>
      </c>
      <c r="D136" s="6">
        <v>248.19</v>
      </c>
      <c r="E136" s="6">
        <v>276.02</v>
      </c>
      <c r="F136" s="7">
        <v>1.0259</v>
      </c>
    </row>
    <row r="137" spans="1:6" x14ac:dyDescent="0.2">
      <c r="A137" s="5">
        <v>4.5</v>
      </c>
      <c r="B137" s="6">
        <v>40</v>
      </c>
      <c r="C137" s="6">
        <v>6.3079999999999997E-2</v>
      </c>
      <c r="D137" s="6">
        <v>251.2</v>
      </c>
      <c r="E137" s="6">
        <v>279.58999999999997</v>
      </c>
      <c r="F137" s="7">
        <v>1.0374000000000001</v>
      </c>
    </row>
    <row r="138" spans="1:6" x14ac:dyDescent="0.2">
      <c r="A138" s="5">
        <v>4.5</v>
      </c>
      <c r="B138" s="6">
        <v>45</v>
      </c>
      <c r="C138" s="6">
        <v>6.4299999999999996E-2</v>
      </c>
      <c r="D138" s="6">
        <v>254.23</v>
      </c>
      <c r="E138" s="6">
        <v>283.17</v>
      </c>
      <c r="F138" s="7">
        <v>1.0488</v>
      </c>
    </row>
    <row r="139" spans="1:6" x14ac:dyDescent="0.2">
      <c r="A139" s="5">
        <v>4.5</v>
      </c>
      <c r="B139" s="6">
        <v>50</v>
      </c>
      <c r="C139" s="6">
        <v>6.5519999999999995E-2</v>
      </c>
      <c r="D139" s="6">
        <v>257.27999999999997</v>
      </c>
      <c r="E139" s="6">
        <v>286.76</v>
      </c>
      <c r="F139" s="7">
        <v>1.06</v>
      </c>
    </row>
    <row r="140" spans="1:6" x14ac:dyDescent="0.2">
      <c r="A140" s="8">
        <v>4.5</v>
      </c>
      <c r="B140" s="9">
        <v>55</v>
      </c>
      <c r="C140" s="9">
        <v>6.6720000000000002E-2</v>
      </c>
      <c r="D140" s="9">
        <v>260.33999999999997</v>
      </c>
      <c r="E140" s="9">
        <v>290.36</v>
      </c>
      <c r="F140" s="10">
        <v>1.071</v>
      </c>
    </row>
    <row r="141" spans="1:6" x14ac:dyDescent="0.2">
      <c r="A141" s="2">
        <v>5</v>
      </c>
      <c r="B141" s="3">
        <v>0.12</v>
      </c>
      <c r="C141" s="3">
        <v>4.6859999999999999E-2</v>
      </c>
      <c r="D141" s="3">
        <v>226.54</v>
      </c>
      <c r="E141" s="3">
        <v>249.97</v>
      </c>
      <c r="F141" s="4">
        <v>0.92689999999999995</v>
      </c>
    </row>
    <row r="142" spans="1:6" x14ac:dyDescent="0.2">
      <c r="A142" s="5">
        <v>5</v>
      </c>
      <c r="B142" s="6">
        <v>5</v>
      </c>
      <c r="C142" s="6">
        <v>4.8099999999999997E-2</v>
      </c>
      <c r="D142" s="6">
        <v>229.52</v>
      </c>
      <c r="E142" s="6">
        <v>253.57</v>
      </c>
      <c r="F142" s="7">
        <v>0.93989999999999996</v>
      </c>
    </row>
    <row r="143" spans="1:6" x14ac:dyDescent="0.2">
      <c r="A143" s="5">
        <v>5</v>
      </c>
      <c r="B143" s="6">
        <v>10</v>
      </c>
      <c r="C143" s="6">
        <v>4.9340000000000002E-2</v>
      </c>
      <c r="D143" s="6">
        <v>232.55</v>
      </c>
      <c r="E143" s="6">
        <v>257.22000000000003</v>
      </c>
      <c r="F143" s="7">
        <v>0.95299999999999996</v>
      </c>
    </row>
    <row r="144" spans="1:6" x14ac:dyDescent="0.2">
      <c r="A144" s="5">
        <v>5</v>
      </c>
      <c r="B144" s="6">
        <v>15</v>
      </c>
      <c r="C144" s="6">
        <v>5.0560000000000001E-2</v>
      </c>
      <c r="D144" s="6">
        <v>235.57</v>
      </c>
      <c r="E144" s="6">
        <v>260.85000000000002</v>
      </c>
      <c r="F144" s="7">
        <v>0.9657</v>
      </c>
    </row>
    <row r="145" spans="1:6" x14ac:dyDescent="0.2">
      <c r="A145" s="5">
        <v>5</v>
      </c>
      <c r="B145" s="6">
        <v>20</v>
      </c>
      <c r="C145" s="6">
        <v>5.1749999999999997E-2</v>
      </c>
      <c r="D145" s="6">
        <v>238.59</v>
      </c>
      <c r="E145" s="6">
        <v>264.47000000000003</v>
      </c>
      <c r="F145" s="7">
        <v>0.97809999999999997</v>
      </c>
    </row>
    <row r="146" spans="1:6" x14ac:dyDescent="0.2">
      <c r="A146" s="5">
        <v>5</v>
      </c>
      <c r="B146" s="6">
        <v>25</v>
      </c>
      <c r="C146" s="6">
        <v>5.2929999999999998E-2</v>
      </c>
      <c r="D146" s="6">
        <v>241.61</v>
      </c>
      <c r="E146" s="6">
        <v>268.07</v>
      </c>
      <c r="F146" s="7">
        <v>0.99029999999999996</v>
      </c>
    </row>
    <row r="147" spans="1:6" x14ac:dyDescent="0.2">
      <c r="A147" s="5">
        <v>5</v>
      </c>
      <c r="B147" s="6">
        <v>30</v>
      </c>
      <c r="C147" s="6">
        <v>5.4089999999999999E-2</v>
      </c>
      <c r="D147" s="6">
        <v>244.63</v>
      </c>
      <c r="E147" s="6">
        <v>271.68</v>
      </c>
      <c r="F147" s="7">
        <v>1.0023</v>
      </c>
    </row>
    <row r="148" spans="1:6" x14ac:dyDescent="0.2">
      <c r="A148" s="5">
        <v>5</v>
      </c>
      <c r="B148" s="6">
        <v>35</v>
      </c>
      <c r="C148" s="6">
        <v>5.5230000000000001E-2</v>
      </c>
      <c r="D148" s="6">
        <v>247.66</v>
      </c>
      <c r="E148" s="6">
        <v>275.27999999999997</v>
      </c>
      <c r="F148" s="7">
        <v>1.0141</v>
      </c>
    </row>
    <row r="149" spans="1:6" x14ac:dyDescent="0.2">
      <c r="A149" s="5">
        <v>5</v>
      </c>
      <c r="B149" s="6">
        <v>40</v>
      </c>
      <c r="C149" s="6">
        <v>5.636E-2</v>
      </c>
      <c r="D149" s="6">
        <v>250.7</v>
      </c>
      <c r="E149" s="6">
        <v>278.89</v>
      </c>
      <c r="F149" s="7">
        <v>1.0257000000000001</v>
      </c>
    </row>
    <row r="150" spans="1:6" x14ac:dyDescent="0.2">
      <c r="A150" s="5">
        <v>5</v>
      </c>
      <c r="B150" s="6">
        <v>45</v>
      </c>
      <c r="C150" s="6">
        <v>5.7480000000000003E-2</v>
      </c>
      <c r="D150" s="6">
        <v>253.76</v>
      </c>
      <c r="E150" s="6">
        <v>282.5</v>
      </c>
      <c r="F150" s="7">
        <v>1.0370999999999999</v>
      </c>
    </row>
    <row r="151" spans="1:6" x14ac:dyDescent="0.2">
      <c r="A151" s="5">
        <v>5</v>
      </c>
      <c r="B151" s="6">
        <v>50</v>
      </c>
      <c r="C151" s="6">
        <v>5.8590000000000003E-2</v>
      </c>
      <c r="D151" s="6">
        <v>256.82</v>
      </c>
      <c r="E151" s="6">
        <v>286.12</v>
      </c>
      <c r="F151" s="7">
        <v>1.0484</v>
      </c>
    </row>
    <row r="152" spans="1:6" x14ac:dyDescent="0.2">
      <c r="A152" s="8">
        <v>5</v>
      </c>
      <c r="B152" s="9">
        <v>55</v>
      </c>
      <c r="C152" s="9">
        <v>5.969E-2</v>
      </c>
      <c r="D152" s="9">
        <v>259.89999999999998</v>
      </c>
      <c r="E152" s="9">
        <v>289.75</v>
      </c>
      <c r="F152" s="10">
        <v>1.0595000000000001</v>
      </c>
    </row>
    <row r="153" spans="1:6" x14ac:dyDescent="0.2">
      <c r="A153" s="2">
        <v>5.5</v>
      </c>
      <c r="B153" s="3">
        <v>3.08</v>
      </c>
      <c r="C153" s="3">
        <v>4.2709999999999998E-2</v>
      </c>
      <c r="D153" s="3">
        <v>227.53</v>
      </c>
      <c r="E153" s="3">
        <v>251.02</v>
      </c>
      <c r="F153" s="4">
        <v>0.92259999999999998</v>
      </c>
    </row>
    <row r="154" spans="1:6" x14ac:dyDescent="0.2">
      <c r="A154" s="5">
        <v>5.5</v>
      </c>
      <c r="B154" s="6">
        <v>5</v>
      </c>
      <c r="C154" s="6">
        <v>4.317E-2</v>
      </c>
      <c r="D154" s="6">
        <v>228.72</v>
      </c>
      <c r="E154" s="6">
        <v>252.46</v>
      </c>
      <c r="F154" s="7">
        <v>0.92779999999999996</v>
      </c>
    </row>
    <row r="155" spans="1:6" x14ac:dyDescent="0.2">
      <c r="A155" s="5">
        <v>5.5</v>
      </c>
      <c r="B155" s="6">
        <v>10</v>
      </c>
      <c r="C155" s="6">
        <v>4.4330000000000001E-2</v>
      </c>
      <c r="D155" s="6">
        <v>231.81</v>
      </c>
      <c r="E155" s="6">
        <v>256.2</v>
      </c>
      <c r="F155" s="7">
        <v>0.94110000000000005</v>
      </c>
    </row>
    <row r="156" spans="1:6" x14ac:dyDescent="0.2">
      <c r="A156" s="5">
        <v>5.5</v>
      </c>
      <c r="B156" s="6">
        <v>15</v>
      </c>
      <c r="C156" s="6">
        <v>4.5469999999999997E-2</v>
      </c>
      <c r="D156" s="6">
        <v>234.89</v>
      </c>
      <c r="E156" s="6">
        <v>259.89999999999998</v>
      </c>
      <c r="F156" s="7">
        <v>0.95399999999999996</v>
      </c>
    </row>
    <row r="157" spans="1:6" x14ac:dyDescent="0.2">
      <c r="A157" s="5">
        <v>5.5</v>
      </c>
      <c r="B157" s="6">
        <v>20</v>
      </c>
      <c r="C157" s="6">
        <v>4.6580000000000003E-2</v>
      </c>
      <c r="D157" s="6">
        <v>237.95</v>
      </c>
      <c r="E157" s="6">
        <v>263.57</v>
      </c>
      <c r="F157" s="7">
        <v>0.9667</v>
      </c>
    </row>
    <row r="158" spans="1:6" x14ac:dyDescent="0.2">
      <c r="A158" s="5">
        <v>5.5</v>
      </c>
      <c r="B158" s="6">
        <v>25</v>
      </c>
      <c r="C158" s="6">
        <v>4.768E-2</v>
      </c>
      <c r="D158" s="6">
        <v>241.01</v>
      </c>
      <c r="E158" s="6">
        <v>267.23</v>
      </c>
      <c r="F158" s="7">
        <v>0.97899999999999998</v>
      </c>
    </row>
    <row r="159" spans="1:6" x14ac:dyDescent="0.2">
      <c r="A159" s="5">
        <v>5.5</v>
      </c>
      <c r="B159" s="6">
        <v>30</v>
      </c>
      <c r="C159" s="6">
        <v>4.8750000000000002E-2</v>
      </c>
      <c r="D159" s="6">
        <v>244.07</v>
      </c>
      <c r="E159" s="6">
        <v>270.88</v>
      </c>
      <c r="F159" s="7">
        <v>0.99119999999999997</v>
      </c>
    </row>
    <row r="160" spans="1:6" x14ac:dyDescent="0.2">
      <c r="A160" s="5">
        <v>5.5</v>
      </c>
      <c r="B160" s="6">
        <v>35</v>
      </c>
      <c r="C160" s="6">
        <v>4.9820000000000003E-2</v>
      </c>
      <c r="D160" s="6">
        <v>247.13</v>
      </c>
      <c r="E160" s="6">
        <v>274.52999999999997</v>
      </c>
      <c r="F160" s="7">
        <v>1.0031000000000001</v>
      </c>
    </row>
    <row r="161" spans="1:6" x14ac:dyDescent="0.2">
      <c r="A161" s="5">
        <v>5.5</v>
      </c>
      <c r="B161" s="6">
        <v>40</v>
      </c>
      <c r="C161" s="6">
        <v>5.0860000000000002E-2</v>
      </c>
      <c r="D161" s="6">
        <v>250.2</v>
      </c>
      <c r="E161" s="6">
        <v>278.17</v>
      </c>
      <c r="F161" s="7">
        <v>1.0147999999999999</v>
      </c>
    </row>
    <row r="162" spans="1:6" x14ac:dyDescent="0.2">
      <c r="A162" s="5">
        <v>5.5</v>
      </c>
      <c r="B162" s="6">
        <v>45</v>
      </c>
      <c r="C162" s="6">
        <v>5.1900000000000002E-2</v>
      </c>
      <c r="D162" s="6">
        <v>253.27</v>
      </c>
      <c r="E162" s="6">
        <v>281.82</v>
      </c>
      <c r="F162" s="7">
        <v>1.0264</v>
      </c>
    </row>
    <row r="163" spans="1:6" x14ac:dyDescent="0.2">
      <c r="A163" s="5">
        <v>5.5</v>
      </c>
      <c r="B163" s="6">
        <v>50</v>
      </c>
      <c r="C163" s="6">
        <v>5.2929999999999998E-2</v>
      </c>
      <c r="D163" s="6">
        <v>256.36</v>
      </c>
      <c r="E163" s="6">
        <v>285.47000000000003</v>
      </c>
      <c r="F163" s="7">
        <v>1.0378000000000001</v>
      </c>
    </row>
    <row r="164" spans="1:6" x14ac:dyDescent="0.2">
      <c r="A164" s="5">
        <v>5.5</v>
      </c>
      <c r="B164" s="6">
        <v>55</v>
      </c>
      <c r="C164" s="6">
        <v>5.3940000000000002E-2</v>
      </c>
      <c r="D164" s="6">
        <v>259.45999999999998</v>
      </c>
      <c r="E164" s="6">
        <v>289.13</v>
      </c>
      <c r="F164" s="7">
        <v>1.0489999999999999</v>
      </c>
    </row>
    <row r="165" spans="1:6" x14ac:dyDescent="0.2">
      <c r="A165" s="8">
        <v>5.5</v>
      </c>
      <c r="B165" s="9">
        <v>60</v>
      </c>
      <c r="C165" s="9">
        <v>9.4950000000000007E-2</v>
      </c>
      <c r="D165" s="9">
        <v>262.58</v>
      </c>
      <c r="E165" s="9">
        <v>292.8</v>
      </c>
      <c r="F165" s="10">
        <v>1.0601</v>
      </c>
    </row>
    <row r="166" spans="1:6" x14ac:dyDescent="0.2">
      <c r="A166" s="2">
        <v>6</v>
      </c>
      <c r="B166" s="3">
        <v>5.85</v>
      </c>
      <c r="C166" s="3">
        <v>3.9230000000000001E-2</v>
      </c>
      <c r="D166" s="3">
        <v>228.44</v>
      </c>
      <c r="E166" s="3">
        <v>251.98</v>
      </c>
      <c r="F166" s="4">
        <v>0.91859999999999997</v>
      </c>
    </row>
    <row r="167" spans="1:6" x14ac:dyDescent="0.2">
      <c r="A167" s="5">
        <v>6</v>
      </c>
      <c r="B167" s="6">
        <v>10</v>
      </c>
      <c r="C167" s="6">
        <v>4.0149999999999998E-2</v>
      </c>
      <c r="D167" s="6">
        <v>231.05</v>
      </c>
      <c r="E167" s="6">
        <v>255.14</v>
      </c>
      <c r="F167" s="7">
        <v>0.92989999999999995</v>
      </c>
    </row>
    <row r="168" spans="1:6" x14ac:dyDescent="0.2">
      <c r="A168" s="5">
        <v>6</v>
      </c>
      <c r="B168" s="6">
        <v>15</v>
      </c>
      <c r="C168" s="6">
        <v>4.122E-2</v>
      </c>
      <c r="D168" s="6">
        <v>234.18</v>
      </c>
      <c r="E168" s="6">
        <v>258.91000000000003</v>
      </c>
      <c r="F168" s="7">
        <v>0.94310000000000005</v>
      </c>
    </row>
    <row r="169" spans="1:6" x14ac:dyDescent="0.2">
      <c r="A169" s="5">
        <v>6</v>
      </c>
      <c r="B169" s="6">
        <v>20</v>
      </c>
      <c r="C169" s="6">
        <v>4.2270000000000002E-2</v>
      </c>
      <c r="D169" s="6">
        <v>237.29</v>
      </c>
      <c r="E169" s="6">
        <v>262.64999999999998</v>
      </c>
      <c r="F169" s="7">
        <v>0.95599999999999996</v>
      </c>
    </row>
    <row r="170" spans="1:6" x14ac:dyDescent="0.2">
      <c r="A170" s="5">
        <v>6</v>
      </c>
      <c r="B170" s="6">
        <v>25</v>
      </c>
      <c r="C170" s="6">
        <v>4.3299999999999998E-2</v>
      </c>
      <c r="D170" s="6">
        <v>240.39</v>
      </c>
      <c r="E170" s="6">
        <v>266.37</v>
      </c>
      <c r="F170" s="7">
        <v>0.96850000000000003</v>
      </c>
    </row>
    <row r="171" spans="1:6" x14ac:dyDescent="0.2">
      <c r="A171" s="5">
        <v>6</v>
      </c>
      <c r="B171" s="6">
        <v>30</v>
      </c>
      <c r="C171" s="6">
        <v>4.4310000000000002E-2</v>
      </c>
      <c r="D171" s="6">
        <v>243.49</v>
      </c>
      <c r="E171" s="6">
        <v>270.07</v>
      </c>
      <c r="F171" s="7">
        <v>0.98080000000000001</v>
      </c>
    </row>
    <row r="172" spans="1:6" x14ac:dyDescent="0.2">
      <c r="A172" s="5">
        <v>6</v>
      </c>
      <c r="B172" s="6">
        <v>35</v>
      </c>
      <c r="C172" s="6">
        <v>4.53E-2</v>
      </c>
      <c r="D172" s="6">
        <v>246.58</v>
      </c>
      <c r="E172" s="6">
        <v>273.76</v>
      </c>
      <c r="F172" s="7">
        <v>0.9929</v>
      </c>
    </row>
    <row r="173" spans="1:6" x14ac:dyDescent="0.2">
      <c r="A173" s="5">
        <v>6</v>
      </c>
      <c r="B173" s="6">
        <v>40</v>
      </c>
      <c r="C173" s="6">
        <v>4.6280000000000002E-2</v>
      </c>
      <c r="D173" s="6">
        <v>249.68</v>
      </c>
      <c r="E173" s="6">
        <v>277.45</v>
      </c>
      <c r="F173" s="7">
        <v>1.0047999999999999</v>
      </c>
    </row>
    <row r="174" spans="1:6" x14ac:dyDescent="0.2">
      <c r="A174" s="5">
        <v>6</v>
      </c>
      <c r="B174" s="6">
        <v>45</v>
      </c>
      <c r="C174" s="6">
        <v>4.7239999999999997E-2</v>
      </c>
      <c r="D174" s="6">
        <v>252.78</v>
      </c>
      <c r="E174" s="6">
        <v>281.13</v>
      </c>
      <c r="F174" s="7">
        <v>1.0164</v>
      </c>
    </row>
    <row r="175" spans="1:6" x14ac:dyDescent="0.2">
      <c r="A175" s="5">
        <v>6</v>
      </c>
      <c r="B175" s="6">
        <v>50</v>
      </c>
      <c r="C175" s="6">
        <v>4.82E-2</v>
      </c>
      <c r="D175" s="6">
        <v>255.9</v>
      </c>
      <c r="E175" s="6">
        <v>284.82</v>
      </c>
      <c r="F175" s="7">
        <v>1.0279</v>
      </c>
    </row>
    <row r="176" spans="1:6" x14ac:dyDescent="0.2">
      <c r="A176" s="5">
        <v>6</v>
      </c>
      <c r="B176" s="6">
        <v>55</v>
      </c>
      <c r="C176" s="6">
        <v>4.9140000000000003E-2</v>
      </c>
      <c r="D176" s="6">
        <v>259.02</v>
      </c>
      <c r="E176" s="6">
        <v>288.51</v>
      </c>
      <c r="F176" s="7">
        <v>1.0392999999999999</v>
      </c>
    </row>
    <row r="177" spans="1:6" x14ac:dyDescent="0.2">
      <c r="A177" s="8">
        <v>6</v>
      </c>
      <c r="B177" s="9">
        <v>60</v>
      </c>
      <c r="C177" s="9">
        <v>5.008E-2</v>
      </c>
      <c r="D177" s="9">
        <v>262.14999999999998</v>
      </c>
      <c r="E177" s="9">
        <v>292.2</v>
      </c>
      <c r="F177" s="10">
        <v>1.0504</v>
      </c>
    </row>
    <row r="178" spans="1:6" x14ac:dyDescent="0.2">
      <c r="A178" s="2">
        <v>7</v>
      </c>
      <c r="B178" s="3">
        <v>10.91</v>
      </c>
      <c r="C178" s="3">
        <v>3.3709999999999997E-2</v>
      </c>
      <c r="D178" s="3">
        <v>230.04</v>
      </c>
      <c r="E178" s="3">
        <v>253.64</v>
      </c>
      <c r="F178" s="4">
        <v>0.91169999999999995</v>
      </c>
    </row>
    <row r="179" spans="1:6" x14ac:dyDescent="0.2">
      <c r="A179" s="5">
        <v>7</v>
      </c>
      <c r="B179" s="6">
        <v>15</v>
      </c>
      <c r="C179" s="6">
        <v>3.4509999999999999E-2</v>
      </c>
      <c r="D179" s="6">
        <v>232.7</v>
      </c>
      <c r="E179" s="6">
        <v>256.86</v>
      </c>
      <c r="F179" s="7">
        <v>0.92290000000000005</v>
      </c>
    </row>
    <row r="180" spans="1:6" x14ac:dyDescent="0.2">
      <c r="A180" s="5">
        <v>7</v>
      </c>
      <c r="B180" s="6">
        <v>20</v>
      </c>
      <c r="C180" s="6">
        <v>3.5470000000000002E-2</v>
      </c>
      <c r="D180" s="6">
        <v>235.92</v>
      </c>
      <c r="E180" s="6">
        <v>260.75</v>
      </c>
      <c r="F180" s="7">
        <v>0.93630000000000002</v>
      </c>
    </row>
    <row r="181" spans="1:6" x14ac:dyDescent="0.2">
      <c r="A181" s="5">
        <v>7</v>
      </c>
      <c r="B181" s="6">
        <v>25</v>
      </c>
      <c r="C181" s="6">
        <v>3.6389999999999999E-2</v>
      </c>
      <c r="D181" s="6">
        <v>239.12</v>
      </c>
      <c r="E181" s="6">
        <v>264.58999999999997</v>
      </c>
      <c r="F181" s="7">
        <v>0.94930000000000003</v>
      </c>
    </row>
    <row r="182" spans="1:6" x14ac:dyDescent="0.2">
      <c r="A182" s="5">
        <v>7</v>
      </c>
      <c r="B182" s="6">
        <v>30</v>
      </c>
      <c r="C182" s="6">
        <v>3.73E-2</v>
      </c>
      <c r="D182" s="6">
        <v>242.29</v>
      </c>
      <c r="E182" s="6">
        <v>268.39999999999998</v>
      </c>
      <c r="F182" s="7">
        <v>0.96189999999999998</v>
      </c>
    </row>
    <row r="183" spans="1:6" x14ac:dyDescent="0.2">
      <c r="A183" s="5">
        <v>7</v>
      </c>
      <c r="B183" s="6">
        <v>35</v>
      </c>
      <c r="C183" s="6">
        <v>3.8190000000000002E-2</v>
      </c>
      <c r="D183" s="6">
        <v>245.46</v>
      </c>
      <c r="E183" s="6">
        <v>272.19</v>
      </c>
      <c r="F183" s="7">
        <v>0.97430000000000005</v>
      </c>
    </row>
    <row r="184" spans="1:6" x14ac:dyDescent="0.2">
      <c r="A184" s="5">
        <v>7</v>
      </c>
      <c r="B184" s="6">
        <v>40</v>
      </c>
      <c r="C184" s="6">
        <v>3.9059999999999997E-2</v>
      </c>
      <c r="D184" s="6">
        <v>248.62</v>
      </c>
      <c r="E184" s="6">
        <v>275.95999999999998</v>
      </c>
      <c r="F184" s="7">
        <v>0.98650000000000004</v>
      </c>
    </row>
    <row r="185" spans="1:6" x14ac:dyDescent="0.2">
      <c r="A185" s="5">
        <v>7</v>
      </c>
      <c r="B185" s="6">
        <v>45</v>
      </c>
      <c r="C185" s="6">
        <v>3.9919999999999997E-2</v>
      </c>
      <c r="D185" s="6">
        <v>251.78</v>
      </c>
      <c r="E185" s="6">
        <v>279.72000000000003</v>
      </c>
      <c r="F185" s="7">
        <v>0.99839999999999995</v>
      </c>
    </row>
    <row r="186" spans="1:6" x14ac:dyDescent="0.2">
      <c r="A186" s="5">
        <v>7</v>
      </c>
      <c r="B186" s="6">
        <v>50</v>
      </c>
      <c r="C186" s="6">
        <v>4.0759999999999998E-2</v>
      </c>
      <c r="D186" s="6">
        <v>254.94</v>
      </c>
      <c r="E186" s="6">
        <v>283.48</v>
      </c>
      <c r="F186" s="7">
        <v>1.0101</v>
      </c>
    </row>
    <row r="187" spans="1:6" x14ac:dyDescent="0.2">
      <c r="A187" s="5">
        <v>7</v>
      </c>
      <c r="B187" s="6">
        <v>55</v>
      </c>
      <c r="C187" s="6">
        <v>4.1599999999999998E-2</v>
      </c>
      <c r="D187" s="6">
        <v>258.11</v>
      </c>
      <c r="E187" s="6">
        <v>287.23</v>
      </c>
      <c r="F187" s="7">
        <v>1.0216000000000001</v>
      </c>
    </row>
    <row r="188" spans="1:6" x14ac:dyDescent="0.2">
      <c r="A188" s="5">
        <v>7</v>
      </c>
      <c r="B188" s="6">
        <v>60</v>
      </c>
      <c r="C188" s="6">
        <v>4.2419999999999999E-2</v>
      </c>
      <c r="D188" s="6">
        <v>261.29000000000002</v>
      </c>
      <c r="E188" s="6">
        <v>290.99</v>
      </c>
      <c r="F188" s="7">
        <v>1.0329999999999999</v>
      </c>
    </row>
    <row r="189" spans="1:6" x14ac:dyDescent="0.2">
      <c r="A189" s="5">
        <v>7</v>
      </c>
      <c r="B189" s="6">
        <v>65</v>
      </c>
      <c r="C189" s="6">
        <v>4.3240000000000001E-2</v>
      </c>
      <c r="D189" s="6">
        <v>264.48</v>
      </c>
      <c r="E189" s="6">
        <v>294.75</v>
      </c>
      <c r="F189" s="7">
        <v>1.0442</v>
      </c>
    </row>
    <row r="190" spans="1:6" x14ac:dyDescent="0.2">
      <c r="A190" s="8">
        <v>7</v>
      </c>
      <c r="B190" s="9">
        <v>70</v>
      </c>
      <c r="C190" s="9">
        <v>4.4049999999999999E-2</v>
      </c>
      <c r="D190" s="9">
        <v>267.68</v>
      </c>
      <c r="E190" s="9">
        <v>298.51</v>
      </c>
      <c r="F190" s="10">
        <v>1.0551999999999999</v>
      </c>
    </row>
    <row r="191" spans="1:6" x14ac:dyDescent="0.2">
      <c r="A191" s="2">
        <v>8</v>
      </c>
      <c r="B191" s="3">
        <v>15.45</v>
      </c>
      <c r="C191" s="3">
        <v>2.9530000000000001E-2</v>
      </c>
      <c r="D191" s="3">
        <v>231.43</v>
      </c>
      <c r="E191" s="3">
        <v>255.05</v>
      </c>
      <c r="F191" s="4">
        <v>0.90559999999999996</v>
      </c>
    </row>
    <row r="192" spans="1:6" x14ac:dyDescent="0.2">
      <c r="A192" s="5">
        <v>8</v>
      </c>
      <c r="B192" s="6">
        <v>20</v>
      </c>
      <c r="C192" s="6">
        <v>3.0329999999999999E-2</v>
      </c>
      <c r="D192" s="6">
        <v>234.47</v>
      </c>
      <c r="E192" s="6">
        <v>258.74</v>
      </c>
      <c r="F192" s="7">
        <v>0.91820000000000002</v>
      </c>
    </row>
    <row r="193" spans="1:6" x14ac:dyDescent="0.2">
      <c r="A193" s="5">
        <v>8</v>
      </c>
      <c r="B193" s="6">
        <v>25</v>
      </c>
      <c r="C193" s="6">
        <v>3.1179999999999999E-2</v>
      </c>
      <c r="D193" s="6">
        <v>237.76</v>
      </c>
      <c r="E193" s="6">
        <v>262.7</v>
      </c>
      <c r="F193" s="7">
        <v>0.93149999999999999</v>
      </c>
    </row>
    <row r="194" spans="1:6" x14ac:dyDescent="0.2">
      <c r="A194" s="5">
        <v>8</v>
      </c>
      <c r="B194" s="6">
        <v>30</v>
      </c>
      <c r="C194" s="6">
        <v>3.202E-2</v>
      </c>
      <c r="D194" s="6">
        <v>241.04</v>
      </c>
      <c r="E194" s="6">
        <v>266.66000000000003</v>
      </c>
      <c r="F194" s="7">
        <v>0.94479999999999997</v>
      </c>
    </row>
    <row r="195" spans="1:6" x14ac:dyDescent="0.2">
      <c r="A195" s="5">
        <v>8</v>
      </c>
      <c r="B195" s="6">
        <v>35</v>
      </c>
      <c r="C195" s="6">
        <v>3.2829999999999998E-2</v>
      </c>
      <c r="D195" s="6">
        <v>244.28</v>
      </c>
      <c r="E195" s="6">
        <v>270.54000000000002</v>
      </c>
      <c r="F195" s="7">
        <v>0.95740000000000003</v>
      </c>
    </row>
    <row r="196" spans="1:6" x14ac:dyDescent="0.2">
      <c r="A196" s="5">
        <v>8</v>
      </c>
      <c r="B196" s="6">
        <v>40</v>
      </c>
      <c r="C196" s="6">
        <v>3.363E-2</v>
      </c>
      <c r="D196" s="6">
        <v>247.52</v>
      </c>
      <c r="E196" s="6">
        <v>274.42</v>
      </c>
      <c r="F196" s="7">
        <v>0.97</v>
      </c>
    </row>
    <row r="197" spans="1:6" x14ac:dyDescent="0.2">
      <c r="A197" s="5">
        <v>8</v>
      </c>
      <c r="B197" s="6">
        <v>45</v>
      </c>
      <c r="C197" s="6">
        <v>3.44E-2</v>
      </c>
      <c r="D197" s="6">
        <v>250.74</v>
      </c>
      <c r="E197" s="6">
        <v>278.26</v>
      </c>
      <c r="F197" s="7">
        <v>0.98209999999999997</v>
      </c>
    </row>
    <row r="198" spans="1:6" x14ac:dyDescent="0.2">
      <c r="A198" s="5">
        <v>8</v>
      </c>
      <c r="B198" s="6">
        <v>50</v>
      </c>
      <c r="C198" s="6">
        <v>3.517E-2</v>
      </c>
      <c r="D198" s="6">
        <v>253.96</v>
      </c>
      <c r="E198" s="6">
        <v>282.10000000000002</v>
      </c>
      <c r="F198" s="7">
        <v>0.99409999999999998</v>
      </c>
    </row>
    <row r="199" spans="1:6" x14ac:dyDescent="0.2">
      <c r="A199" s="5">
        <v>8</v>
      </c>
      <c r="B199" s="6">
        <v>55</v>
      </c>
      <c r="C199" s="6">
        <v>3.5920000000000001E-2</v>
      </c>
      <c r="D199" s="6">
        <v>257.18</v>
      </c>
      <c r="E199" s="6">
        <v>285.92</v>
      </c>
      <c r="F199" s="7">
        <v>1.0058</v>
      </c>
    </row>
    <row r="200" spans="1:6" x14ac:dyDescent="0.2">
      <c r="A200" s="5">
        <v>8</v>
      </c>
      <c r="B200" s="6">
        <v>60</v>
      </c>
      <c r="C200" s="6">
        <v>3.6670000000000001E-2</v>
      </c>
      <c r="D200" s="6">
        <v>260.39999999999998</v>
      </c>
      <c r="E200" s="6">
        <v>289.74</v>
      </c>
      <c r="F200" s="7">
        <v>1.0174000000000001</v>
      </c>
    </row>
    <row r="201" spans="1:6" x14ac:dyDescent="0.2">
      <c r="A201" s="5">
        <v>8</v>
      </c>
      <c r="B201" s="6">
        <v>65</v>
      </c>
      <c r="C201" s="6">
        <v>7.4099999999999999E-2</v>
      </c>
      <c r="D201" s="6">
        <v>263.64</v>
      </c>
      <c r="E201" s="6">
        <v>293.56</v>
      </c>
      <c r="F201" s="7">
        <v>1.0286999999999999</v>
      </c>
    </row>
    <row r="202" spans="1:6" x14ac:dyDescent="0.2">
      <c r="A202" s="8">
        <v>8</v>
      </c>
      <c r="B202" s="9">
        <v>70</v>
      </c>
      <c r="C202" s="9">
        <v>3.814E-2</v>
      </c>
      <c r="D202" s="9">
        <v>266.87</v>
      </c>
      <c r="E202" s="9">
        <v>297.38</v>
      </c>
      <c r="F202" s="10">
        <v>1.04</v>
      </c>
    </row>
    <row r="203" spans="1:6" x14ac:dyDescent="0.2">
      <c r="A203" s="2">
        <v>9</v>
      </c>
      <c r="B203" s="3">
        <v>19.59</v>
      </c>
      <c r="C203" s="3">
        <v>2.623E-2</v>
      </c>
      <c r="D203" s="3">
        <v>232.64</v>
      </c>
      <c r="E203" s="3">
        <v>256.25</v>
      </c>
      <c r="F203" s="4">
        <v>0.90010000000000001</v>
      </c>
    </row>
    <row r="204" spans="1:6" x14ac:dyDescent="0.2">
      <c r="A204" s="5">
        <v>9</v>
      </c>
      <c r="B204" s="6">
        <v>20</v>
      </c>
      <c r="C204" s="6">
        <v>2.63E-2</v>
      </c>
      <c r="D204" s="6">
        <v>232.92</v>
      </c>
      <c r="E204" s="6">
        <v>256.58999999999997</v>
      </c>
      <c r="F204" s="7">
        <v>0.90129999999999999</v>
      </c>
    </row>
    <row r="205" spans="1:6" x14ac:dyDescent="0.2">
      <c r="A205" s="5">
        <v>9</v>
      </c>
      <c r="B205" s="6">
        <v>30</v>
      </c>
      <c r="C205" s="6">
        <v>2.7890000000000002E-2</v>
      </c>
      <c r="D205" s="6">
        <v>239.73</v>
      </c>
      <c r="E205" s="6">
        <v>264.83</v>
      </c>
      <c r="F205" s="7">
        <v>0.92889999999999995</v>
      </c>
    </row>
    <row r="206" spans="1:6" x14ac:dyDescent="0.2">
      <c r="A206" s="5">
        <v>9</v>
      </c>
      <c r="B206" s="6">
        <v>40</v>
      </c>
      <c r="C206" s="6">
        <v>2.9389999999999999E-2</v>
      </c>
      <c r="D206" s="6">
        <v>246.37</v>
      </c>
      <c r="E206" s="6">
        <v>272.82</v>
      </c>
      <c r="F206" s="7">
        <v>0.95489999999999997</v>
      </c>
    </row>
    <row r="207" spans="1:6" x14ac:dyDescent="0.2">
      <c r="A207" s="5">
        <v>9</v>
      </c>
      <c r="B207" s="6">
        <v>50</v>
      </c>
      <c r="C207" s="6">
        <v>3.082E-2</v>
      </c>
      <c r="D207" s="6">
        <v>252.95</v>
      </c>
      <c r="E207" s="6">
        <v>280.68</v>
      </c>
      <c r="F207" s="7">
        <v>0.97950000000000004</v>
      </c>
    </row>
    <row r="208" spans="1:6" x14ac:dyDescent="0.2">
      <c r="A208" s="5">
        <v>9</v>
      </c>
      <c r="B208" s="6">
        <v>60</v>
      </c>
      <c r="C208" s="6">
        <v>3.2190000000000003E-2</v>
      </c>
      <c r="D208" s="6">
        <v>259.49</v>
      </c>
      <c r="E208" s="6">
        <v>288.45999999999998</v>
      </c>
      <c r="F208" s="7">
        <v>1.0029999999999999</v>
      </c>
    </row>
    <row r="209" spans="1:6" x14ac:dyDescent="0.2">
      <c r="A209" s="5">
        <v>9</v>
      </c>
      <c r="B209" s="6">
        <v>70</v>
      </c>
      <c r="C209" s="6">
        <v>3.3529999999999997E-2</v>
      </c>
      <c r="D209" s="6">
        <v>266.04000000000002</v>
      </c>
      <c r="E209" s="6">
        <v>296.20999999999998</v>
      </c>
      <c r="F209" s="7">
        <v>1.0262</v>
      </c>
    </row>
    <row r="210" spans="1:6" x14ac:dyDescent="0.2">
      <c r="A210" s="5">
        <v>9</v>
      </c>
      <c r="B210" s="6">
        <v>80</v>
      </c>
      <c r="C210" s="6">
        <v>3.483E-2</v>
      </c>
      <c r="D210" s="6">
        <v>272.62</v>
      </c>
      <c r="E210" s="6">
        <v>303.95999999999998</v>
      </c>
      <c r="F210" s="7">
        <v>1.0484</v>
      </c>
    </row>
    <row r="211" spans="1:6" x14ac:dyDescent="0.2">
      <c r="A211" s="5">
        <v>9</v>
      </c>
      <c r="B211" s="6">
        <v>90</v>
      </c>
      <c r="C211" s="6">
        <v>3.6110000000000003E-2</v>
      </c>
      <c r="D211" s="6">
        <v>279.23</v>
      </c>
      <c r="E211" s="6">
        <v>311.73</v>
      </c>
      <c r="F211" s="7">
        <v>1.0701000000000001</v>
      </c>
    </row>
    <row r="212" spans="1:6" x14ac:dyDescent="0.2">
      <c r="A212" s="5">
        <v>9</v>
      </c>
      <c r="B212" s="6">
        <v>100</v>
      </c>
      <c r="C212" s="6">
        <v>3.7359999999999997E-2</v>
      </c>
      <c r="D212" s="6">
        <v>285.89999999999998</v>
      </c>
      <c r="E212" s="6">
        <v>319.52999999999997</v>
      </c>
      <c r="F212" s="7">
        <v>1.0912999999999999</v>
      </c>
    </row>
    <row r="213" spans="1:6" x14ac:dyDescent="0.2">
      <c r="A213" s="5">
        <v>9</v>
      </c>
      <c r="B213" s="6">
        <v>110</v>
      </c>
      <c r="C213" s="6">
        <v>3.8600000000000002E-2</v>
      </c>
      <c r="D213" s="6">
        <v>292.63</v>
      </c>
      <c r="E213" s="6">
        <v>327.37</v>
      </c>
      <c r="F213" s="7">
        <v>1.1120000000000001</v>
      </c>
    </row>
    <row r="214" spans="1:6" x14ac:dyDescent="0.2">
      <c r="A214" s="5">
        <v>9</v>
      </c>
      <c r="B214" s="6">
        <v>120</v>
      </c>
      <c r="C214" s="6">
        <v>3.9820000000000001E-2</v>
      </c>
      <c r="D214" s="6">
        <v>299.42</v>
      </c>
      <c r="E214" s="6">
        <v>335.26</v>
      </c>
      <c r="F214" s="7">
        <v>1.1323000000000001</v>
      </c>
    </row>
    <row r="215" spans="1:6" x14ac:dyDescent="0.2">
      <c r="A215" s="5">
        <v>9</v>
      </c>
      <c r="B215" s="6">
        <v>130</v>
      </c>
      <c r="C215" s="6">
        <v>4.1029999999999997E-2</v>
      </c>
      <c r="D215" s="6">
        <v>306.27999999999997</v>
      </c>
      <c r="E215" s="6">
        <v>343.21</v>
      </c>
      <c r="F215" s="7">
        <v>1.1523000000000001</v>
      </c>
    </row>
    <row r="216" spans="1:6" x14ac:dyDescent="0.2">
      <c r="A216" s="5">
        <v>9</v>
      </c>
      <c r="B216" s="6">
        <v>140</v>
      </c>
      <c r="C216" s="6">
        <v>4.2229999999999997E-2</v>
      </c>
      <c r="D216" s="6">
        <v>313.20999999999998</v>
      </c>
      <c r="E216" s="6">
        <v>351.22</v>
      </c>
      <c r="F216" s="7">
        <v>1.1718999999999999</v>
      </c>
    </row>
    <row r="217" spans="1:6" x14ac:dyDescent="0.2">
      <c r="A217" s="8">
        <v>9</v>
      </c>
      <c r="B217" s="9">
        <v>150</v>
      </c>
      <c r="C217" s="9">
        <v>4.342E-2</v>
      </c>
      <c r="D217" s="9">
        <v>320.20999999999998</v>
      </c>
      <c r="E217" s="9">
        <v>359.29</v>
      </c>
      <c r="F217" s="10">
        <v>1.1912</v>
      </c>
    </row>
    <row r="218" spans="1:6" x14ac:dyDescent="0.2">
      <c r="A218" s="2">
        <v>10</v>
      </c>
      <c r="B218" s="3">
        <v>23.4</v>
      </c>
      <c r="C218" s="3">
        <v>2.358E-2</v>
      </c>
      <c r="D218" s="3">
        <v>233.71</v>
      </c>
      <c r="E218" s="3">
        <v>257.27999999999997</v>
      </c>
      <c r="F218" s="4">
        <v>0.8952</v>
      </c>
    </row>
    <row r="219" spans="1:6" x14ac:dyDescent="0.2">
      <c r="A219" s="5">
        <v>10</v>
      </c>
      <c r="B219" s="6">
        <v>30</v>
      </c>
      <c r="C219" s="6">
        <v>2.4570000000000002E-2</v>
      </c>
      <c r="D219" s="6">
        <v>238.34</v>
      </c>
      <c r="E219" s="6">
        <v>262.91000000000003</v>
      </c>
      <c r="F219" s="7">
        <v>0.91390000000000005</v>
      </c>
    </row>
    <row r="220" spans="1:6" x14ac:dyDescent="0.2">
      <c r="A220" s="5">
        <v>10</v>
      </c>
      <c r="B220" s="6">
        <v>40</v>
      </c>
      <c r="C220" s="6">
        <v>2.598E-2</v>
      </c>
      <c r="D220" s="6">
        <v>245.18</v>
      </c>
      <c r="E220" s="6">
        <v>271.17</v>
      </c>
      <c r="F220" s="7">
        <v>0.94069999999999998</v>
      </c>
    </row>
    <row r="221" spans="1:6" x14ac:dyDescent="0.2">
      <c r="A221" s="5">
        <v>10</v>
      </c>
      <c r="B221" s="6">
        <v>50</v>
      </c>
      <c r="C221" s="6">
        <v>2.7320000000000001E-2</v>
      </c>
      <c r="D221" s="6">
        <v>251.9</v>
      </c>
      <c r="E221" s="6">
        <v>279.22000000000003</v>
      </c>
      <c r="F221" s="7">
        <v>0.96599999999999997</v>
      </c>
    </row>
    <row r="222" spans="1:6" x14ac:dyDescent="0.2">
      <c r="A222" s="5">
        <v>10</v>
      </c>
      <c r="B222" s="6">
        <v>60</v>
      </c>
      <c r="C222" s="6">
        <v>2.86E-2</v>
      </c>
      <c r="D222" s="6">
        <v>258.56</v>
      </c>
      <c r="E222" s="6">
        <v>287.14999999999998</v>
      </c>
      <c r="F222" s="7">
        <v>0.99019999999999997</v>
      </c>
    </row>
    <row r="223" spans="1:6" x14ac:dyDescent="0.2">
      <c r="A223" s="5">
        <v>10</v>
      </c>
      <c r="B223" s="6">
        <v>70</v>
      </c>
      <c r="C223" s="6">
        <v>2.9839999999999998E-2</v>
      </c>
      <c r="D223" s="6">
        <v>265.19</v>
      </c>
      <c r="E223" s="6">
        <v>295.02999999999997</v>
      </c>
      <c r="F223" s="7">
        <v>1.0135000000000001</v>
      </c>
    </row>
    <row r="224" spans="1:6" x14ac:dyDescent="0.2">
      <c r="A224" s="5">
        <v>10</v>
      </c>
      <c r="B224" s="6">
        <v>80</v>
      </c>
      <c r="C224" s="6">
        <v>3.1040000000000002E-2</v>
      </c>
      <c r="D224" s="6">
        <v>271.83999999999997</v>
      </c>
      <c r="E224" s="6">
        <v>302.88</v>
      </c>
      <c r="F224" s="7">
        <v>1.0361</v>
      </c>
    </row>
    <row r="225" spans="1:6" x14ac:dyDescent="0.2">
      <c r="A225" s="5">
        <v>10</v>
      </c>
      <c r="B225" s="6">
        <v>90</v>
      </c>
      <c r="C225" s="6">
        <v>3.2210000000000003E-2</v>
      </c>
      <c r="D225" s="6">
        <v>278.52</v>
      </c>
      <c r="E225" s="6">
        <v>310.74</v>
      </c>
      <c r="F225" s="7">
        <v>1.0580000000000001</v>
      </c>
    </row>
    <row r="226" spans="1:6" x14ac:dyDescent="0.2">
      <c r="A226" s="5">
        <v>10</v>
      </c>
      <c r="B226" s="6">
        <v>100</v>
      </c>
      <c r="C226" s="6">
        <v>3.3369999999999997E-2</v>
      </c>
      <c r="D226" s="6">
        <v>285.24</v>
      </c>
      <c r="E226" s="6">
        <v>318.61</v>
      </c>
      <c r="F226" s="7">
        <v>1.0793999999999999</v>
      </c>
    </row>
    <row r="227" spans="1:6" x14ac:dyDescent="0.2">
      <c r="A227" s="5">
        <v>10</v>
      </c>
      <c r="B227" s="6">
        <v>110</v>
      </c>
      <c r="C227" s="6">
        <v>3.4500000000000003E-2</v>
      </c>
      <c r="D227" s="6">
        <v>292.02</v>
      </c>
      <c r="E227" s="6">
        <v>326.52</v>
      </c>
      <c r="F227" s="7">
        <v>1.1003000000000001</v>
      </c>
    </row>
    <row r="228" spans="1:6" x14ac:dyDescent="0.2">
      <c r="A228" s="5">
        <v>10</v>
      </c>
      <c r="B228" s="6">
        <v>120</v>
      </c>
      <c r="C228" s="6">
        <v>3.5619999999999999E-2</v>
      </c>
      <c r="D228" s="6">
        <v>298.85000000000002</v>
      </c>
      <c r="E228" s="6">
        <v>334.46</v>
      </c>
      <c r="F228" s="7">
        <v>1.1207</v>
      </c>
    </row>
    <row r="229" spans="1:6" x14ac:dyDescent="0.2">
      <c r="A229" s="5">
        <v>10</v>
      </c>
      <c r="B229" s="6">
        <v>130</v>
      </c>
      <c r="C229" s="6">
        <v>3.6720000000000003E-2</v>
      </c>
      <c r="D229" s="6">
        <v>305.75</v>
      </c>
      <c r="E229" s="6">
        <v>342.46</v>
      </c>
      <c r="F229" s="7">
        <v>1.1408</v>
      </c>
    </row>
    <row r="230" spans="1:6" x14ac:dyDescent="0.2">
      <c r="A230" s="5">
        <v>10</v>
      </c>
      <c r="B230" s="6">
        <v>140</v>
      </c>
      <c r="C230" s="6">
        <v>3.7810000000000003E-2</v>
      </c>
      <c r="D230" s="6">
        <v>312.7</v>
      </c>
      <c r="E230" s="6">
        <v>350.51</v>
      </c>
      <c r="F230" s="7">
        <v>1.1605000000000001</v>
      </c>
    </row>
    <row r="231" spans="1:6" x14ac:dyDescent="0.2">
      <c r="A231" s="8">
        <v>10</v>
      </c>
      <c r="B231" s="9">
        <v>150</v>
      </c>
      <c r="C231" s="9">
        <v>3.8890000000000001E-2</v>
      </c>
      <c r="D231" s="9">
        <v>319.74</v>
      </c>
      <c r="E231" s="9">
        <v>358.63</v>
      </c>
      <c r="F231" s="10">
        <v>1.179</v>
      </c>
    </row>
    <row r="232" spans="1:6" x14ac:dyDescent="0.2">
      <c r="A232" s="2">
        <v>12</v>
      </c>
      <c r="B232" s="3">
        <v>30.25</v>
      </c>
      <c r="C232" s="3">
        <v>1.9550000000000001E-2</v>
      </c>
      <c r="D232" s="3">
        <v>235.48</v>
      </c>
      <c r="E232" s="3">
        <v>258.94</v>
      </c>
      <c r="F232" s="4">
        <v>0.88639999999999997</v>
      </c>
    </row>
    <row r="233" spans="1:6" x14ac:dyDescent="0.2">
      <c r="A233" s="5">
        <v>12</v>
      </c>
      <c r="B233" s="6">
        <v>40</v>
      </c>
      <c r="C233" s="6">
        <v>2.0830000000000001E-2</v>
      </c>
      <c r="D233" s="6">
        <v>242.63</v>
      </c>
      <c r="E233" s="6">
        <v>267.62</v>
      </c>
      <c r="F233" s="7">
        <v>0.91459999999999997</v>
      </c>
    </row>
    <row r="234" spans="1:6" x14ac:dyDescent="0.2">
      <c r="A234" s="5">
        <v>12</v>
      </c>
      <c r="B234" s="6">
        <v>50</v>
      </c>
      <c r="C234" s="6">
        <v>2.2040000000000001E-2</v>
      </c>
      <c r="D234" s="6">
        <v>249.69</v>
      </c>
      <c r="E234" s="6">
        <v>276.14</v>
      </c>
      <c r="F234" s="7">
        <v>0.94130000000000003</v>
      </c>
    </row>
    <row r="235" spans="1:6" x14ac:dyDescent="0.2">
      <c r="A235" s="5">
        <v>12</v>
      </c>
      <c r="B235" s="6">
        <v>60</v>
      </c>
      <c r="C235" s="6">
        <v>2.3189999999999999E-2</v>
      </c>
      <c r="D235" s="6">
        <v>256.60000000000002</v>
      </c>
      <c r="E235" s="6">
        <v>284.43</v>
      </c>
      <c r="F235" s="7">
        <v>0.96660000000000001</v>
      </c>
    </row>
    <row r="236" spans="1:6" x14ac:dyDescent="0.2">
      <c r="A236" s="5">
        <v>12</v>
      </c>
      <c r="B236" s="6">
        <v>70</v>
      </c>
      <c r="C236" s="6">
        <v>2.4279999999999999E-2</v>
      </c>
      <c r="D236" s="6">
        <v>263.44</v>
      </c>
      <c r="E236" s="6">
        <v>292.58</v>
      </c>
      <c r="F236" s="7">
        <v>0.99070000000000003</v>
      </c>
    </row>
    <row r="237" spans="1:6" x14ac:dyDescent="0.2">
      <c r="A237" s="5">
        <v>12</v>
      </c>
      <c r="B237" s="6">
        <v>80</v>
      </c>
      <c r="C237" s="6">
        <v>2.5340000000000001E-2</v>
      </c>
      <c r="D237" s="6">
        <v>270.25</v>
      </c>
      <c r="E237" s="6">
        <v>300.66000000000003</v>
      </c>
      <c r="F237" s="7">
        <v>1.0139</v>
      </c>
    </row>
    <row r="238" spans="1:6" x14ac:dyDescent="0.2">
      <c r="A238" s="5">
        <v>12</v>
      </c>
      <c r="B238" s="6">
        <v>90</v>
      </c>
      <c r="C238" s="6">
        <v>2.6360000000000001E-2</v>
      </c>
      <c r="D238" s="6">
        <v>277.07</v>
      </c>
      <c r="E238" s="6">
        <v>308.7</v>
      </c>
      <c r="F238" s="7">
        <v>1.0363</v>
      </c>
    </row>
    <row r="239" spans="1:6" x14ac:dyDescent="0.2">
      <c r="A239" s="5">
        <v>12</v>
      </c>
      <c r="B239" s="6">
        <v>100</v>
      </c>
      <c r="C239" s="6">
        <v>2.7359999999999999E-2</v>
      </c>
      <c r="D239" s="6">
        <v>283.89999999999998</v>
      </c>
      <c r="E239" s="6">
        <v>316.73</v>
      </c>
      <c r="F239" s="7">
        <v>1.0582</v>
      </c>
    </row>
    <row r="240" spans="1:6" x14ac:dyDescent="0.2">
      <c r="A240" s="5">
        <v>12</v>
      </c>
      <c r="B240" s="6">
        <v>110</v>
      </c>
      <c r="C240" s="6">
        <v>2.8340000000000001E-2</v>
      </c>
      <c r="D240" s="6">
        <v>290.77</v>
      </c>
      <c r="E240" s="6">
        <v>324.77999999999997</v>
      </c>
      <c r="F240" s="7">
        <v>1.0793999999999999</v>
      </c>
    </row>
    <row r="241" spans="1:6" x14ac:dyDescent="0.2">
      <c r="A241" s="5">
        <v>12</v>
      </c>
      <c r="B241" s="6">
        <v>120</v>
      </c>
      <c r="C241" s="6">
        <v>2.93E-2</v>
      </c>
      <c r="D241" s="6">
        <v>297.69</v>
      </c>
      <c r="E241" s="6">
        <v>332.85</v>
      </c>
      <c r="F241" s="7">
        <v>1.1002000000000001</v>
      </c>
    </row>
    <row r="242" spans="1:6" x14ac:dyDescent="0.2">
      <c r="A242" s="5">
        <v>12</v>
      </c>
      <c r="B242" s="6">
        <v>130</v>
      </c>
      <c r="C242" s="6">
        <v>3.024E-2</v>
      </c>
      <c r="D242" s="6">
        <v>304.64999999999998</v>
      </c>
      <c r="E242" s="6">
        <v>340.95</v>
      </c>
      <c r="F242" s="7">
        <v>1.1205000000000001</v>
      </c>
    </row>
    <row r="243" spans="1:6" x14ac:dyDescent="0.2">
      <c r="A243" s="5">
        <v>12</v>
      </c>
      <c r="B243" s="6">
        <v>140</v>
      </c>
      <c r="C243" s="6">
        <v>3.1179999999999999E-2</v>
      </c>
      <c r="D243" s="6">
        <v>311.68</v>
      </c>
      <c r="E243" s="6">
        <v>349.09</v>
      </c>
      <c r="F243" s="7">
        <v>1.1405000000000001</v>
      </c>
    </row>
    <row r="244" spans="1:6" x14ac:dyDescent="0.2">
      <c r="A244" s="5">
        <v>12</v>
      </c>
      <c r="B244" s="6">
        <v>150</v>
      </c>
      <c r="C244" s="6">
        <v>3.2099999999999997E-2</v>
      </c>
      <c r="D244" s="6">
        <v>318.77</v>
      </c>
      <c r="E244" s="6">
        <v>357.29</v>
      </c>
      <c r="F244" s="7">
        <v>1.1600999999999999</v>
      </c>
    </row>
    <row r="245" spans="1:6" x14ac:dyDescent="0.2">
      <c r="A245" s="5">
        <v>12</v>
      </c>
      <c r="B245" s="6">
        <v>160</v>
      </c>
      <c r="C245" s="6">
        <v>3.3010999999999999E-2</v>
      </c>
      <c r="D245" s="6">
        <v>325.92</v>
      </c>
      <c r="E245" s="6">
        <v>365.54</v>
      </c>
      <c r="F245" s="7">
        <v>1.1793</v>
      </c>
    </row>
    <row r="246" spans="1:6" x14ac:dyDescent="0.2">
      <c r="A246" s="8">
        <v>12</v>
      </c>
      <c r="B246" s="9">
        <v>170</v>
      </c>
      <c r="C246" s="9">
        <v>3.3919999999999999E-2</v>
      </c>
      <c r="D246" s="9">
        <v>333.14</v>
      </c>
      <c r="E246" s="9">
        <v>373.84</v>
      </c>
      <c r="F246" s="10">
        <v>1.1982999999999999</v>
      </c>
    </row>
    <row r="247" spans="1:6" x14ac:dyDescent="0.2">
      <c r="A247" s="2">
        <v>14</v>
      </c>
      <c r="B247" s="3">
        <v>36.29</v>
      </c>
      <c r="C247" s="3">
        <v>1.6619999999999999E-2</v>
      </c>
      <c r="D247" s="3">
        <v>236.89</v>
      </c>
      <c r="E247" s="3">
        <v>260.16000000000003</v>
      </c>
      <c r="F247" s="4">
        <v>0.87860000000000005</v>
      </c>
    </row>
    <row r="248" spans="1:6" x14ac:dyDescent="0.2">
      <c r="A248" s="5">
        <v>14</v>
      </c>
      <c r="B248" s="6">
        <v>40</v>
      </c>
      <c r="C248" s="6">
        <v>1.7080000000000001E-2</v>
      </c>
      <c r="D248" s="6">
        <v>239.78</v>
      </c>
      <c r="E248" s="6">
        <v>263.7</v>
      </c>
      <c r="F248" s="7">
        <v>0.89</v>
      </c>
    </row>
    <row r="249" spans="1:6" x14ac:dyDescent="0.2">
      <c r="A249" s="5">
        <v>14</v>
      </c>
      <c r="B249" s="6">
        <v>50</v>
      </c>
      <c r="C249" s="6">
        <v>1.823E-2</v>
      </c>
      <c r="D249" s="6">
        <v>247.29</v>
      </c>
      <c r="E249" s="6">
        <v>272.81</v>
      </c>
      <c r="F249" s="7">
        <v>0.91859999999999997</v>
      </c>
    </row>
    <row r="250" spans="1:6" x14ac:dyDescent="0.2">
      <c r="A250" s="5">
        <v>14</v>
      </c>
      <c r="B250" s="6">
        <v>60</v>
      </c>
      <c r="C250" s="6">
        <v>1.9290000000000002E-2</v>
      </c>
      <c r="D250" s="6">
        <v>254.52</v>
      </c>
      <c r="E250" s="6">
        <v>281.52999999999997</v>
      </c>
      <c r="F250" s="7">
        <v>0.94520000000000004</v>
      </c>
    </row>
    <row r="251" spans="1:6" x14ac:dyDescent="0.2">
      <c r="A251" s="5">
        <v>14</v>
      </c>
      <c r="B251" s="6">
        <v>70</v>
      </c>
      <c r="C251" s="6">
        <v>2.0289999999999999E-2</v>
      </c>
      <c r="D251" s="6">
        <v>261.60000000000002</v>
      </c>
      <c r="E251" s="6">
        <v>290.01</v>
      </c>
      <c r="F251" s="7">
        <v>0.97030000000000005</v>
      </c>
    </row>
    <row r="252" spans="1:6" x14ac:dyDescent="0.2">
      <c r="A252" s="5">
        <v>14</v>
      </c>
      <c r="B252" s="6">
        <v>80</v>
      </c>
      <c r="C252" s="6">
        <v>2.1250000000000002E-2</v>
      </c>
      <c r="D252" s="6">
        <v>268.60000000000002</v>
      </c>
      <c r="E252" s="6">
        <v>298.33999999999997</v>
      </c>
      <c r="F252" s="7">
        <v>0.99419999999999997</v>
      </c>
    </row>
    <row r="253" spans="1:6" x14ac:dyDescent="0.2">
      <c r="A253" s="5">
        <v>14</v>
      </c>
      <c r="B253" s="6">
        <v>90</v>
      </c>
      <c r="C253" s="6">
        <v>2.2169999999999999E-2</v>
      </c>
      <c r="D253" s="6">
        <v>275.56</v>
      </c>
      <c r="E253" s="6">
        <v>306.60000000000002</v>
      </c>
      <c r="F253" s="7">
        <v>1.0172000000000001</v>
      </c>
    </row>
    <row r="254" spans="1:6" x14ac:dyDescent="0.2">
      <c r="A254" s="5">
        <v>14</v>
      </c>
      <c r="B254" s="6">
        <v>100</v>
      </c>
      <c r="C254" s="6">
        <v>2.3060000000000001E-2</v>
      </c>
      <c r="D254" s="6">
        <v>282.52</v>
      </c>
      <c r="E254" s="6">
        <v>314.8</v>
      </c>
      <c r="F254" s="7">
        <v>1.0395000000000001</v>
      </c>
    </row>
    <row r="255" spans="1:6" x14ac:dyDescent="0.2">
      <c r="A255" s="5">
        <v>14</v>
      </c>
      <c r="B255" s="6">
        <v>110</v>
      </c>
      <c r="C255" s="6">
        <v>2.393E-2</v>
      </c>
      <c r="D255" s="6">
        <v>289.49</v>
      </c>
      <c r="E255" s="6">
        <v>323</v>
      </c>
      <c r="F255" s="7">
        <v>1.0611999999999999</v>
      </c>
    </row>
    <row r="256" spans="1:6" x14ac:dyDescent="0.2">
      <c r="A256" s="5">
        <v>14</v>
      </c>
      <c r="B256" s="6">
        <v>120</v>
      </c>
      <c r="C256" s="6">
        <v>2.478E-2</v>
      </c>
      <c r="D256" s="6">
        <v>296.5</v>
      </c>
      <c r="E256" s="6">
        <v>331.19</v>
      </c>
      <c r="F256" s="7">
        <v>1.0823</v>
      </c>
    </row>
    <row r="257" spans="1:6" x14ac:dyDescent="0.2">
      <c r="A257" s="5">
        <v>14</v>
      </c>
      <c r="B257" s="6">
        <v>130</v>
      </c>
      <c r="C257" s="6">
        <v>2.562E-2</v>
      </c>
      <c r="D257" s="6">
        <v>303.55</v>
      </c>
      <c r="E257" s="6">
        <v>339.41</v>
      </c>
      <c r="F257" s="7">
        <v>1.1029</v>
      </c>
    </row>
    <row r="258" spans="1:6" x14ac:dyDescent="0.2">
      <c r="A258" s="5">
        <v>14</v>
      </c>
      <c r="B258" s="6">
        <v>140</v>
      </c>
      <c r="C258" s="6">
        <v>2.6440000000000002E-2</v>
      </c>
      <c r="D258" s="6">
        <v>310.64</v>
      </c>
      <c r="E258" s="6">
        <v>347.65</v>
      </c>
      <c r="F258" s="7">
        <v>1.1231</v>
      </c>
    </row>
    <row r="259" spans="1:6" x14ac:dyDescent="0.2">
      <c r="A259" s="5">
        <v>14</v>
      </c>
      <c r="B259" s="6">
        <v>150</v>
      </c>
      <c r="C259" s="6">
        <v>2.725E-2</v>
      </c>
      <c r="D259" s="6">
        <v>317.79000000000002</v>
      </c>
      <c r="E259" s="6">
        <v>355.94</v>
      </c>
      <c r="F259" s="7">
        <v>1.1429</v>
      </c>
    </row>
    <row r="260" spans="1:6" x14ac:dyDescent="0.2">
      <c r="A260" s="5">
        <v>14</v>
      </c>
      <c r="B260" s="6">
        <v>160</v>
      </c>
      <c r="C260" s="6">
        <v>2.8049999999999999E-2</v>
      </c>
      <c r="D260" s="6">
        <v>324.99</v>
      </c>
      <c r="E260" s="6">
        <v>364.26</v>
      </c>
      <c r="F260" s="7">
        <v>1.1624000000000001</v>
      </c>
    </row>
    <row r="261" spans="1:6" x14ac:dyDescent="0.2">
      <c r="A261" s="8">
        <v>14</v>
      </c>
      <c r="B261" s="9">
        <v>170</v>
      </c>
      <c r="C261" s="9">
        <v>2.8840000000000001E-2</v>
      </c>
      <c r="D261" s="9">
        <v>332.26</v>
      </c>
      <c r="E261" s="9">
        <v>372.64</v>
      </c>
      <c r="F261" s="10">
        <v>1.1815</v>
      </c>
    </row>
    <row r="262" spans="1:6" x14ac:dyDescent="0.2">
      <c r="A262" s="2">
        <v>16</v>
      </c>
      <c r="B262" s="3">
        <v>41.73</v>
      </c>
      <c r="C262" s="3">
        <v>1.44E-2</v>
      </c>
      <c r="D262" s="3">
        <v>238</v>
      </c>
      <c r="E262" s="3">
        <v>261.04000000000002</v>
      </c>
      <c r="F262" s="4">
        <v>0.87150000000000005</v>
      </c>
    </row>
    <row r="263" spans="1:6" x14ac:dyDescent="0.2">
      <c r="A263" s="5">
        <v>16</v>
      </c>
      <c r="B263" s="6">
        <v>50</v>
      </c>
      <c r="C263" s="6">
        <v>1.533E-2</v>
      </c>
      <c r="D263" s="6">
        <v>244.66</v>
      </c>
      <c r="E263" s="6">
        <v>269.18</v>
      </c>
      <c r="F263" s="7">
        <v>0.89710000000000001</v>
      </c>
    </row>
    <row r="264" spans="1:6" x14ac:dyDescent="0.2">
      <c r="A264" s="5">
        <v>16</v>
      </c>
      <c r="B264" s="6">
        <v>60</v>
      </c>
      <c r="C264" s="6">
        <v>1.634E-2</v>
      </c>
      <c r="D264" s="6">
        <v>252.29</v>
      </c>
      <c r="E264" s="6">
        <v>278.43</v>
      </c>
      <c r="F264" s="7">
        <v>0.92520000000000002</v>
      </c>
    </row>
    <row r="265" spans="1:6" x14ac:dyDescent="0.2">
      <c r="A265" s="5">
        <v>16</v>
      </c>
      <c r="B265" s="6">
        <v>70</v>
      </c>
      <c r="C265" s="6">
        <v>1.728E-2</v>
      </c>
      <c r="D265" s="6">
        <v>259.64999999999998</v>
      </c>
      <c r="E265" s="6">
        <v>287.3</v>
      </c>
      <c r="F265" s="7">
        <v>0.95150000000000001</v>
      </c>
    </row>
    <row r="266" spans="1:6" x14ac:dyDescent="0.2">
      <c r="A266" s="5">
        <v>16</v>
      </c>
      <c r="B266" s="6">
        <v>80</v>
      </c>
      <c r="C266" s="6">
        <v>1.8169999999999999E-2</v>
      </c>
      <c r="D266" s="6">
        <v>266.86</v>
      </c>
      <c r="E266" s="6">
        <v>295.93</v>
      </c>
      <c r="F266" s="7">
        <v>0.97619999999999996</v>
      </c>
    </row>
    <row r="267" spans="1:6" x14ac:dyDescent="0.2">
      <c r="A267" s="5">
        <v>16</v>
      </c>
      <c r="B267" s="6">
        <v>90</v>
      </c>
      <c r="C267" s="6">
        <v>1.9009999999999999E-2</v>
      </c>
      <c r="D267" s="6">
        <v>274</v>
      </c>
      <c r="E267" s="6">
        <v>304.42</v>
      </c>
      <c r="F267" s="7">
        <v>0.99990000000000001</v>
      </c>
    </row>
    <row r="268" spans="1:6" x14ac:dyDescent="0.2">
      <c r="A268" s="5">
        <v>16</v>
      </c>
      <c r="B268" s="6">
        <v>100</v>
      </c>
      <c r="C268" s="6">
        <v>1.983E-2</v>
      </c>
      <c r="D268" s="6">
        <v>281.08999999999997</v>
      </c>
      <c r="E268" s="6">
        <v>312.82</v>
      </c>
      <c r="F268" s="7">
        <v>1.0227999999999999</v>
      </c>
    </row>
    <row r="269" spans="1:6" x14ac:dyDescent="0.2">
      <c r="A269" s="5">
        <v>16</v>
      </c>
      <c r="B269" s="6">
        <v>110</v>
      </c>
      <c r="C269" s="6">
        <v>2.0619999999999999E-2</v>
      </c>
      <c r="D269" s="6">
        <v>288.18</v>
      </c>
      <c r="E269" s="6">
        <v>321.17</v>
      </c>
      <c r="F269" s="7">
        <v>1.0448</v>
      </c>
    </row>
    <row r="270" spans="1:6" x14ac:dyDescent="0.2">
      <c r="A270" s="5">
        <v>16</v>
      </c>
      <c r="B270" s="6">
        <v>120</v>
      </c>
      <c r="C270" s="6">
        <v>2.1389999999999999E-2</v>
      </c>
      <c r="D270" s="6">
        <v>295.27999999999997</v>
      </c>
      <c r="E270" s="6">
        <v>329.51</v>
      </c>
      <c r="F270" s="7">
        <v>1.0663</v>
      </c>
    </row>
    <row r="271" spans="1:6" x14ac:dyDescent="0.2">
      <c r="A271" s="5">
        <v>16</v>
      </c>
      <c r="B271" s="6">
        <v>130</v>
      </c>
      <c r="C271" s="6">
        <v>2.214E-2</v>
      </c>
      <c r="D271" s="6">
        <v>302.41000000000003</v>
      </c>
      <c r="E271" s="6">
        <v>337.84</v>
      </c>
      <c r="F271" s="7">
        <v>1.0871999999999999</v>
      </c>
    </row>
    <row r="272" spans="1:6" x14ac:dyDescent="0.2">
      <c r="A272" s="5">
        <v>16</v>
      </c>
      <c r="B272" s="6">
        <v>140</v>
      </c>
      <c r="C272" s="6">
        <v>2.2880000000000001E-2</v>
      </c>
      <c r="D272" s="6">
        <v>309.58</v>
      </c>
      <c r="E272" s="6">
        <v>346.19</v>
      </c>
      <c r="F272" s="7">
        <v>1.1076999999999999</v>
      </c>
    </row>
    <row r="273" spans="1:6" x14ac:dyDescent="0.2">
      <c r="A273" s="5">
        <v>16</v>
      </c>
      <c r="B273" s="6">
        <v>150</v>
      </c>
      <c r="C273" s="6">
        <v>2.3609999999999999E-2</v>
      </c>
      <c r="D273" s="6">
        <v>316.79000000000002</v>
      </c>
      <c r="E273" s="6">
        <v>354.56</v>
      </c>
      <c r="F273" s="7">
        <v>1.1276999999999999</v>
      </c>
    </row>
    <row r="274" spans="1:6" x14ac:dyDescent="0.2">
      <c r="A274" s="5">
        <v>16</v>
      </c>
      <c r="B274" s="6">
        <v>160</v>
      </c>
      <c r="C274" s="6">
        <v>2.4320000000000001E-2</v>
      </c>
      <c r="D274" s="6">
        <v>324.05</v>
      </c>
      <c r="E274" s="6">
        <v>362.97</v>
      </c>
      <c r="F274" s="7">
        <v>1.1473</v>
      </c>
    </row>
    <row r="275" spans="1:6" x14ac:dyDescent="0.2">
      <c r="A275" s="8">
        <v>16</v>
      </c>
      <c r="B275" s="9">
        <v>170</v>
      </c>
      <c r="C275" s="9">
        <v>2.503E-2</v>
      </c>
      <c r="D275" s="9">
        <v>331.37</v>
      </c>
      <c r="E275" s="9">
        <v>371.42</v>
      </c>
      <c r="F275" s="10">
        <v>1.1666000000000001</v>
      </c>
    </row>
    <row r="276" spans="1:6" x14ac:dyDescent="0.2">
      <c r="A276" s="2">
        <v>18</v>
      </c>
      <c r="B276" s="3">
        <v>46.69</v>
      </c>
      <c r="C276" s="3">
        <v>2.1649999999999999E-2</v>
      </c>
      <c r="D276" s="3">
        <v>238.86</v>
      </c>
      <c r="E276" s="3">
        <v>261.64</v>
      </c>
      <c r="F276" s="4">
        <v>0.8649</v>
      </c>
    </row>
    <row r="277" spans="1:6" x14ac:dyDescent="0.2">
      <c r="A277" s="5">
        <v>18</v>
      </c>
      <c r="B277" s="6">
        <v>50</v>
      </c>
      <c r="C277" s="6">
        <v>1.3010000000000001E-2</v>
      </c>
      <c r="D277" s="6">
        <v>241.72</v>
      </c>
      <c r="E277" s="6">
        <v>265.14</v>
      </c>
      <c r="F277" s="7">
        <v>0.87580000000000002</v>
      </c>
    </row>
    <row r="278" spans="1:6" x14ac:dyDescent="0.2">
      <c r="A278" s="5">
        <v>18</v>
      </c>
      <c r="B278" s="6">
        <v>60</v>
      </c>
      <c r="C278" s="6">
        <v>1.401E-2</v>
      </c>
      <c r="D278" s="6">
        <v>249.86</v>
      </c>
      <c r="E278" s="6">
        <v>275.08999999999997</v>
      </c>
      <c r="F278" s="7">
        <v>0.90610000000000002</v>
      </c>
    </row>
    <row r="279" spans="1:6" x14ac:dyDescent="0.2">
      <c r="A279" s="5">
        <v>18</v>
      </c>
      <c r="B279" s="6">
        <v>70</v>
      </c>
      <c r="C279" s="6">
        <v>1.4919999999999999E-2</v>
      </c>
      <c r="D279" s="6">
        <v>257.57</v>
      </c>
      <c r="E279" s="6">
        <v>284.43</v>
      </c>
      <c r="F279" s="7">
        <v>0.93369999999999997</v>
      </c>
    </row>
    <row r="280" spans="1:6" x14ac:dyDescent="0.2">
      <c r="A280" s="5">
        <v>18</v>
      </c>
      <c r="B280" s="6">
        <v>80</v>
      </c>
      <c r="C280" s="6">
        <v>1.576E-2</v>
      </c>
      <c r="D280" s="6">
        <v>265.04000000000002</v>
      </c>
      <c r="E280" s="6">
        <v>293.39999999999998</v>
      </c>
      <c r="F280" s="7">
        <v>0.95950000000000002</v>
      </c>
    </row>
    <row r="281" spans="1:6" x14ac:dyDescent="0.2">
      <c r="A281" s="5">
        <v>18</v>
      </c>
      <c r="B281" s="6">
        <v>90</v>
      </c>
      <c r="C281" s="6">
        <v>1.6549999999999999E-2</v>
      </c>
      <c r="D281" s="6">
        <v>272.37</v>
      </c>
      <c r="E281" s="6">
        <v>302.16000000000003</v>
      </c>
      <c r="F281" s="7">
        <v>0.9839</v>
      </c>
    </row>
    <row r="282" spans="1:6" x14ac:dyDescent="0.2">
      <c r="A282" s="5">
        <v>18</v>
      </c>
      <c r="B282" s="6">
        <v>100</v>
      </c>
      <c r="C282" s="6">
        <v>1.7309999999999999E-2</v>
      </c>
      <c r="D282" s="6">
        <v>279.62</v>
      </c>
      <c r="E282" s="6">
        <v>310.77</v>
      </c>
      <c r="F282" s="7">
        <v>1.0073000000000001</v>
      </c>
    </row>
    <row r="283" spans="1:6" x14ac:dyDescent="0.2">
      <c r="A283" s="5">
        <v>18</v>
      </c>
      <c r="B283" s="6">
        <v>110</v>
      </c>
      <c r="C283" s="6">
        <v>1.804E-2</v>
      </c>
      <c r="D283" s="6">
        <v>286.83</v>
      </c>
      <c r="E283" s="6">
        <v>319.3</v>
      </c>
      <c r="F283" s="7">
        <v>1.0299</v>
      </c>
    </row>
    <row r="284" spans="1:6" x14ac:dyDescent="0.2">
      <c r="A284" s="5">
        <v>18</v>
      </c>
      <c r="B284" s="6">
        <v>120</v>
      </c>
      <c r="C284" s="6">
        <v>1.874E-2</v>
      </c>
      <c r="D284" s="6">
        <v>294.04000000000002</v>
      </c>
      <c r="E284" s="6">
        <v>327.78</v>
      </c>
      <c r="F284" s="7">
        <v>1.0517000000000001</v>
      </c>
    </row>
    <row r="285" spans="1:6" x14ac:dyDescent="0.2">
      <c r="A285" s="5">
        <v>18</v>
      </c>
      <c r="B285" s="6">
        <v>130</v>
      </c>
      <c r="C285" s="6">
        <v>1.9429999999999999E-2</v>
      </c>
      <c r="D285" s="6">
        <v>301.26</v>
      </c>
      <c r="E285" s="6">
        <v>336.24</v>
      </c>
      <c r="F285" s="7">
        <v>1.073</v>
      </c>
    </row>
    <row r="286" spans="1:6" x14ac:dyDescent="0.2">
      <c r="A286" s="5">
        <v>18</v>
      </c>
      <c r="B286" s="6">
        <v>140</v>
      </c>
      <c r="C286" s="6">
        <v>2.0109999999999999E-2</v>
      </c>
      <c r="D286" s="6">
        <v>308.5</v>
      </c>
      <c r="E286" s="6">
        <v>344.7</v>
      </c>
      <c r="F286" s="7">
        <v>1.0936999999999999</v>
      </c>
    </row>
    <row r="287" spans="1:6" x14ac:dyDescent="0.2">
      <c r="A287" s="5">
        <v>18</v>
      </c>
      <c r="B287" s="6">
        <v>150</v>
      </c>
      <c r="C287" s="6">
        <v>2.077E-2</v>
      </c>
      <c r="D287" s="6">
        <v>315.77999999999997</v>
      </c>
      <c r="E287" s="6">
        <v>353.17</v>
      </c>
      <c r="F287" s="7">
        <v>1.1138999999999999</v>
      </c>
    </row>
    <row r="288" spans="1:6" x14ac:dyDescent="0.2">
      <c r="A288" s="5">
        <v>18</v>
      </c>
      <c r="B288" s="6">
        <v>160</v>
      </c>
      <c r="C288" s="6">
        <v>2.1420000000000002E-2</v>
      </c>
      <c r="D288" s="6">
        <v>323.10000000000002</v>
      </c>
      <c r="E288" s="6">
        <v>361.66</v>
      </c>
      <c r="F288" s="7">
        <v>1.1337999999999999</v>
      </c>
    </row>
    <row r="289" spans="1:6" x14ac:dyDescent="0.2">
      <c r="A289" s="8">
        <v>18</v>
      </c>
      <c r="B289" s="9">
        <v>170</v>
      </c>
      <c r="C289" s="9">
        <v>2.2069999999999999E-2</v>
      </c>
      <c r="D289" s="9">
        <v>330.47</v>
      </c>
      <c r="E289" s="9">
        <v>370.19</v>
      </c>
      <c r="F289" s="10">
        <v>1.1532</v>
      </c>
    </row>
    <row r="290" spans="1:6" x14ac:dyDescent="0.2">
      <c r="A290" s="2">
        <v>20</v>
      </c>
      <c r="B290" s="3">
        <v>51.26</v>
      </c>
      <c r="C290" s="3">
        <v>1.124E-2</v>
      </c>
      <c r="D290" s="3">
        <v>239.51</v>
      </c>
      <c r="E290" s="3">
        <v>261.98</v>
      </c>
      <c r="F290" s="4">
        <v>0.85860000000000003</v>
      </c>
    </row>
    <row r="291" spans="1:6" x14ac:dyDescent="0.2">
      <c r="A291" s="5">
        <v>20</v>
      </c>
      <c r="B291" s="6">
        <v>60</v>
      </c>
      <c r="C291" s="6">
        <v>1.2120000000000001E-2</v>
      </c>
      <c r="D291" s="6">
        <v>247.2</v>
      </c>
      <c r="E291" s="6">
        <v>271.43</v>
      </c>
      <c r="F291" s="7">
        <v>0.88729999999999998</v>
      </c>
    </row>
    <row r="292" spans="1:6" x14ac:dyDescent="0.2">
      <c r="A292" s="5">
        <v>20</v>
      </c>
      <c r="B292" s="6">
        <v>70</v>
      </c>
      <c r="C292" s="6">
        <v>1.2999999999999999E-2</v>
      </c>
      <c r="D292" s="6">
        <v>255.35</v>
      </c>
      <c r="E292" s="6">
        <v>281.36</v>
      </c>
      <c r="F292" s="7">
        <v>0.91669999999999996</v>
      </c>
    </row>
    <row r="293" spans="1:6" x14ac:dyDescent="0.2">
      <c r="A293" s="5">
        <v>20</v>
      </c>
      <c r="B293" s="6">
        <v>80</v>
      </c>
      <c r="C293" s="6">
        <v>1.3809999999999999E-2</v>
      </c>
      <c r="D293" s="6">
        <v>263.12</v>
      </c>
      <c r="E293" s="6">
        <v>290.74</v>
      </c>
      <c r="F293" s="7">
        <v>0.94359999999999999</v>
      </c>
    </row>
    <row r="294" spans="1:6" x14ac:dyDescent="0.2">
      <c r="A294" s="5">
        <v>20</v>
      </c>
      <c r="B294" s="6">
        <v>90</v>
      </c>
      <c r="C294" s="6">
        <v>1.457E-2</v>
      </c>
      <c r="D294" s="6">
        <v>270.67</v>
      </c>
      <c r="E294" s="6">
        <v>299.8</v>
      </c>
      <c r="F294" s="7">
        <v>0.96889999999999998</v>
      </c>
    </row>
    <row r="295" spans="1:6" x14ac:dyDescent="0.2">
      <c r="A295" s="5">
        <v>20</v>
      </c>
      <c r="B295" s="6">
        <v>100</v>
      </c>
      <c r="C295" s="6">
        <v>1.528E-2</v>
      </c>
      <c r="D295" s="6">
        <v>278.08999999999997</v>
      </c>
      <c r="E295" s="6">
        <v>308.64999999999998</v>
      </c>
      <c r="F295" s="7">
        <v>0.9929</v>
      </c>
    </row>
    <row r="296" spans="1:6" x14ac:dyDescent="0.2">
      <c r="A296" s="5">
        <v>20</v>
      </c>
      <c r="B296" s="6">
        <v>110</v>
      </c>
      <c r="C296" s="6">
        <v>1.5959999999999998E-2</v>
      </c>
      <c r="D296" s="6">
        <v>285.44</v>
      </c>
      <c r="E296" s="6">
        <v>317.37</v>
      </c>
      <c r="F296" s="7">
        <v>1.016</v>
      </c>
    </row>
    <row r="297" spans="1:6" x14ac:dyDescent="0.2">
      <c r="A297" s="5">
        <v>20</v>
      </c>
      <c r="B297" s="6">
        <v>120</v>
      </c>
      <c r="C297" s="6">
        <v>1.6629999999999999E-2</v>
      </c>
      <c r="D297" s="6">
        <v>292.76</v>
      </c>
      <c r="E297" s="6">
        <v>326.01</v>
      </c>
      <c r="F297" s="7">
        <v>1.0383</v>
      </c>
    </row>
    <row r="298" spans="1:6" x14ac:dyDescent="0.2">
      <c r="A298" s="5">
        <v>20</v>
      </c>
      <c r="B298" s="6">
        <v>130</v>
      </c>
      <c r="C298" s="6">
        <v>1.7270000000000001E-2</v>
      </c>
      <c r="D298" s="6">
        <v>300.08</v>
      </c>
      <c r="E298" s="6">
        <v>334.61</v>
      </c>
      <c r="F298" s="7">
        <v>1.0598000000000001</v>
      </c>
    </row>
    <row r="299" spans="1:6" x14ac:dyDescent="0.2">
      <c r="A299" s="5">
        <v>20</v>
      </c>
      <c r="B299" s="6">
        <v>140</v>
      </c>
      <c r="C299" s="6">
        <v>1.789E-2</v>
      </c>
      <c r="D299" s="6">
        <v>307.39999999999998</v>
      </c>
      <c r="E299" s="6">
        <v>343.19</v>
      </c>
      <c r="F299" s="7">
        <v>1.0808</v>
      </c>
    </row>
    <row r="300" spans="1:6" x14ac:dyDescent="0.2">
      <c r="A300" s="5">
        <v>20</v>
      </c>
      <c r="B300" s="6">
        <v>150</v>
      </c>
      <c r="C300" s="6">
        <v>1.8499999999999999E-2</v>
      </c>
      <c r="D300" s="6">
        <v>314.75</v>
      </c>
      <c r="E300" s="6">
        <v>351.76</v>
      </c>
      <c r="F300" s="7">
        <v>1.1012999999999999</v>
      </c>
    </row>
    <row r="301" spans="1:6" x14ac:dyDescent="0.2">
      <c r="A301" s="5">
        <v>20</v>
      </c>
      <c r="B301" s="6">
        <v>160</v>
      </c>
      <c r="C301" s="6">
        <v>1.9099999999999999E-2</v>
      </c>
      <c r="D301" s="6">
        <v>322.14</v>
      </c>
      <c r="E301" s="6">
        <v>360.34</v>
      </c>
      <c r="F301" s="7">
        <v>1.1214</v>
      </c>
    </row>
    <row r="302" spans="1:6" x14ac:dyDescent="0.2">
      <c r="A302" s="5">
        <v>20</v>
      </c>
      <c r="B302" s="6">
        <v>170</v>
      </c>
      <c r="C302" s="6">
        <v>1.9689999999999999E-2</v>
      </c>
      <c r="D302" s="6">
        <v>329.56</v>
      </c>
      <c r="E302" s="6">
        <v>368.95</v>
      </c>
      <c r="F302" s="7">
        <v>1.141</v>
      </c>
    </row>
    <row r="303" spans="1:6" x14ac:dyDescent="0.2">
      <c r="A303" s="8">
        <v>20</v>
      </c>
      <c r="B303" s="9">
        <v>180</v>
      </c>
      <c r="C303" s="9">
        <v>2.027E-2</v>
      </c>
      <c r="D303" s="9">
        <v>337.03</v>
      </c>
      <c r="E303" s="9">
        <v>377.58</v>
      </c>
      <c r="F303" s="10">
        <v>1.1603000000000001</v>
      </c>
    </row>
    <row r="304" spans="1:6" x14ac:dyDescent="0.2">
      <c r="A304" s="2">
        <v>24</v>
      </c>
      <c r="B304" s="3">
        <v>59.46</v>
      </c>
      <c r="C304" s="3">
        <v>9.0699999999999999E-3</v>
      </c>
      <c r="D304" s="3">
        <v>240.22</v>
      </c>
      <c r="E304" s="3">
        <v>261.99</v>
      </c>
      <c r="F304" s="4">
        <v>0.84630000000000005</v>
      </c>
    </row>
    <row r="305" spans="1:6" x14ac:dyDescent="0.2">
      <c r="A305" s="5">
        <v>24</v>
      </c>
      <c r="B305" s="6">
        <v>60</v>
      </c>
      <c r="C305" s="6">
        <v>9.1299999999999992E-3</v>
      </c>
      <c r="D305" s="6">
        <v>240.78</v>
      </c>
      <c r="E305" s="6">
        <v>262.68</v>
      </c>
      <c r="F305" s="7">
        <v>0.84840000000000004</v>
      </c>
    </row>
    <row r="306" spans="1:6" x14ac:dyDescent="0.2">
      <c r="A306" s="5">
        <v>24</v>
      </c>
      <c r="B306" s="6">
        <v>70</v>
      </c>
      <c r="C306" s="6">
        <v>1.0059999999999999E-2</v>
      </c>
      <c r="D306" s="6">
        <v>250.3</v>
      </c>
      <c r="E306" s="6">
        <v>274.43</v>
      </c>
      <c r="F306" s="7">
        <v>0.8831</v>
      </c>
    </row>
    <row r="307" spans="1:6" x14ac:dyDescent="0.2">
      <c r="A307" s="5">
        <v>24</v>
      </c>
      <c r="B307" s="6">
        <v>80</v>
      </c>
      <c r="C307" s="6">
        <v>1.085E-2</v>
      </c>
      <c r="D307" s="6">
        <v>258.89</v>
      </c>
      <c r="E307" s="6">
        <v>284.93</v>
      </c>
      <c r="F307" s="7">
        <v>0.9133</v>
      </c>
    </row>
    <row r="308" spans="1:6" x14ac:dyDescent="0.2">
      <c r="A308" s="5">
        <v>24</v>
      </c>
      <c r="B308" s="6">
        <v>90</v>
      </c>
      <c r="C308" s="6">
        <v>1.1560000000000001E-2</v>
      </c>
      <c r="D308" s="6">
        <v>267.01</v>
      </c>
      <c r="E308" s="6">
        <v>294.75</v>
      </c>
      <c r="F308" s="7">
        <v>0.94069999999999998</v>
      </c>
    </row>
    <row r="309" spans="1:6" x14ac:dyDescent="0.2">
      <c r="A309" s="5">
        <v>24</v>
      </c>
      <c r="B309" s="6">
        <v>100</v>
      </c>
      <c r="C309" s="6">
        <v>1.222E-2</v>
      </c>
      <c r="D309" s="6">
        <v>274.85000000000002</v>
      </c>
      <c r="E309" s="6">
        <v>304.18</v>
      </c>
      <c r="F309" s="7">
        <v>0.96630000000000005</v>
      </c>
    </row>
    <row r="310" spans="1:6" x14ac:dyDescent="0.2">
      <c r="A310" s="5">
        <v>24</v>
      </c>
      <c r="B310" s="6">
        <v>110</v>
      </c>
      <c r="C310" s="6">
        <v>1.2840000000000001E-2</v>
      </c>
      <c r="D310" s="6">
        <v>282.52999999999997</v>
      </c>
      <c r="E310" s="6">
        <v>313.35000000000002</v>
      </c>
      <c r="F310" s="7">
        <v>0.99060000000000004</v>
      </c>
    </row>
    <row r="311" spans="1:6" x14ac:dyDescent="0.2">
      <c r="A311" s="5">
        <v>24</v>
      </c>
      <c r="B311" s="6">
        <v>120</v>
      </c>
      <c r="C311" s="6">
        <v>1.3429999999999999E-2</v>
      </c>
      <c r="D311" s="6">
        <v>290.11</v>
      </c>
      <c r="E311" s="6">
        <v>322.35000000000002</v>
      </c>
      <c r="F311" s="7">
        <v>1.0137</v>
      </c>
    </row>
    <row r="312" spans="1:6" x14ac:dyDescent="0.2">
      <c r="A312" s="5">
        <v>24</v>
      </c>
      <c r="B312" s="6">
        <v>130</v>
      </c>
      <c r="C312" s="6">
        <v>1.4E-2</v>
      </c>
      <c r="D312" s="6">
        <v>297.64</v>
      </c>
      <c r="E312" s="6">
        <v>331.25</v>
      </c>
      <c r="F312" s="7">
        <v>1.0361</v>
      </c>
    </row>
    <row r="313" spans="1:6" x14ac:dyDescent="0.2">
      <c r="A313" s="5">
        <v>24</v>
      </c>
      <c r="B313" s="6">
        <v>140</v>
      </c>
      <c r="C313" s="6">
        <v>1.456E-2</v>
      </c>
      <c r="D313" s="6">
        <v>305.14</v>
      </c>
      <c r="E313" s="6">
        <v>340.08</v>
      </c>
      <c r="F313" s="7">
        <v>1.0577000000000001</v>
      </c>
    </row>
    <row r="314" spans="1:6" x14ac:dyDescent="0.2">
      <c r="A314" s="5">
        <v>24</v>
      </c>
      <c r="B314" s="6">
        <v>150</v>
      </c>
      <c r="C314" s="6">
        <v>1.5089999999999999E-2</v>
      </c>
      <c r="D314" s="6">
        <v>312.64</v>
      </c>
      <c r="E314" s="6">
        <v>348.87</v>
      </c>
      <c r="F314" s="7">
        <v>1.0787</v>
      </c>
    </row>
    <row r="315" spans="1:6" x14ac:dyDescent="0.2">
      <c r="A315" s="5">
        <v>24</v>
      </c>
      <c r="B315" s="6">
        <v>160</v>
      </c>
      <c r="C315" s="6">
        <v>1.562E-2</v>
      </c>
      <c r="D315" s="6">
        <v>320.16000000000003</v>
      </c>
      <c r="E315" s="6">
        <v>357.64</v>
      </c>
      <c r="F315" s="7">
        <v>1.0992</v>
      </c>
    </row>
    <row r="316" spans="1:6" x14ac:dyDescent="0.2">
      <c r="A316" s="5">
        <v>24</v>
      </c>
      <c r="B316" s="6">
        <v>170</v>
      </c>
      <c r="C316" s="6">
        <v>1.6129999999999999E-2</v>
      </c>
      <c r="D316" s="6">
        <v>327.7</v>
      </c>
      <c r="E316" s="6">
        <v>366.41</v>
      </c>
      <c r="F316" s="7">
        <v>1.1192</v>
      </c>
    </row>
    <row r="317" spans="1:6" x14ac:dyDescent="0.2">
      <c r="A317" s="8">
        <v>24</v>
      </c>
      <c r="B317" s="9">
        <v>180</v>
      </c>
      <c r="C317" s="9">
        <v>1.6629999999999999E-2</v>
      </c>
      <c r="D317" s="9">
        <v>335.27</v>
      </c>
      <c r="E317" s="9">
        <v>375.2</v>
      </c>
      <c r="F317" s="10">
        <v>1.1388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1"/>
  <sheetViews>
    <sheetView workbookViewId="0">
      <selection activeCell="F26" sqref="F26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25</v>
      </c>
    </row>
    <row r="2" spans="1:11" s="75" customFormat="1" x14ac:dyDescent="0.2"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-40</v>
      </c>
      <c r="B4">
        <v>0.51639999999999997</v>
      </c>
      <c r="C4">
        <v>0.70550000000000002</v>
      </c>
      <c r="D4">
        <v>0.3569</v>
      </c>
      <c r="E4">
        <v>-0.04</v>
      </c>
      <c r="F4">
        <v>204.45</v>
      </c>
      <c r="G4">
        <v>0</v>
      </c>
      <c r="H4">
        <v>222.88</v>
      </c>
      <c r="I4">
        <v>222.88</v>
      </c>
      <c r="J4">
        <v>0</v>
      </c>
      <c r="K4">
        <v>0.95599999999999996</v>
      </c>
    </row>
    <row r="5" spans="1:11" x14ac:dyDescent="0.2">
      <c r="A5">
        <v>-36</v>
      </c>
      <c r="B5">
        <v>0.63319999999999999</v>
      </c>
      <c r="C5">
        <v>0.71130000000000004</v>
      </c>
      <c r="D5">
        <v>0.29470000000000002</v>
      </c>
      <c r="E5">
        <v>4.68</v>
      </c>
      <c r="F5">
        <v>206.73</v>
      </c>
      <c r="G5">
        <v>4.7300000000000004</v>
      </c>
      <c r="H5">
        <v>220.67</v>
      </c>
      <c r="I5">
        <v>225.4</v>
      </c>
      <c r="J5">
        <v>2.01E-2</v>
      </c>
      <c r="K5">
        <v>0.9506</v>
      </c>
    </row>
    <row r="6" spans="1:11" x14ac:dyDescent="0.2">
      <c r="A6">
        <v>-32</v>
      </c>
      <c r="B6">
        <v>0.77039999999999997</v>
      </c>
      <c r="C6">
        <v>0.71719999999999995</v>
      </c>
      <c r="D6">
        <v>0.24510000000000001</v>
      </c>
      <c r="E6">
        <v>9.4700000000000006</v>
      </c>
      <c r="F6">
        <v>209.01</v>
      </c>
      <c r="G6">
        <v>9.52</v>
      </c>
      <c r="H6">
        <v>218.37</v>
      </c>
      <c r="I6">
        <v>227.9</v>
      </c>
      <c r="J6">
        <v>4.0099999999999997E-2</v>
      </c>
      <c r="K6">
        <v>0.9456</v>
      </c>
    </row>
    <row r="7" spans="1:11" x14ac:dyDescent="0.2">
      <c r="A7">
        <v>-28</v>
      </c>
      <c r="B7">
        <v>0.93049999999999999</v>
      </c>
      <c r="C7">
        <v>0.72330000000000005</v>
      </c>
      <c r="D7">
        <v>0.20519999999999999</v>
      </c>
      <c r="E7">
        <v>14.31</v>
      </c>
      <c r="F7">
        <v>211.29</v>
      </c>
      <c r="G7">
        <v>14.37</v>
      </c>
      <c r="H7">
        <v>216.01</v>
      </c>
      <c r="I7">
        <v>230.38</v>
      </c>
      <c r="J7">
        <v>0.06</v>
      </c>
      <c r="K7">
        <v>0.94110000000000005</v>
      </c>
    </row>
    <row r="8" spans="1:11" x14ac:dyDescent="0.2">
      <c r="A8">
        <v>-26</v>
      </c>
      <c r="B8">
        <v>1.0199</v>
      </c>
      <c r="C8">
        <v>0.72650000000000003</v>
      </c>
      <c r="D8">
        <v>0.18820000000000001</v>
      </c>
      <c r="E8">
        <v>16.75</v>
      </c>
      <c r="F8">
        <v>212.43</v>
      </c>
      <c r="G8">
        <v>16.82</v>
      </c>
      <c r="H8">
        <v>214.8</v>
      </c>
      <c r="I8">
        <v>231.62</v>
      </c>
      <c r="J8">
        <v>6.9900000000000004E-2</v>
      </c>
      <c r="K8">
        <v>0.93899999999999995</v>
      </c>
    </row>
    <row r="9" spans="1:11" x14ac:dyDescent="0.2">
      <c r="A9">
        <v>-24</v>
      </c>
      <c r="B9">
        <v>1.1160000000000001</v>
      </c>
      <c r="C9">
        <v>0.72960000000000003</v>
      </c>
      <c r="D9">
        <v>0.17280000000000001</v>
      </c>
      <c r="E9">
        <v>19.21</v>
      </c>
      <c r="F9">
        <v>213.57</v>
      </c>
      <c r="G9">
        <v>19.29</v>
      </c>
      <c r="H9">
        <v>213.57</v>
      </c>
      <c r="I9">
        <v>232.85</v>
      </c>
      <c r="J9">
        <v>7.9799999999999996E-2</v>
      </c>
      <c r="K9">
        <v>0.93700000000000006</v>
      </c>
    </row>
    <row r="10" spans="1:11" x14ac:dyDescent="0.2">
      <c r="A10">
        <v>-22</v>
      </c>
      <c r="B10">
        <v>1.2192000000000001</v>
      </c>
      <c r="C10">
        <v>0.73280000000000001</v>
      </c>
      <c r="D10">
        <v>0.159</v>
      </c>
      <c r="E10">
        <v>21.68</v>
      </c>
      <c r="F10">
        <v>214.7</v>
      </c>
      <c r="G10">
        <v>21.77</v>
      </c>
      <c r="H10">
        <v>212.32</v>
      </c>
      <c r="I10">
        <v>234.08</v>
      </c>
      <c r="J10">
        <v>8.9700000000000002E-2</v>
      </c>
      <c r="K10">
        <v>0.93510000000000004</v>
      </c>
    </row>
    <row r="11" spans="1:11" x14ac:dyDescent="0.2">
      <c r="A11">
        <v>-20</v>
      </c>
      <c r="B11">
        <v>1.3299000000000001</v>
      </c>
      <c r="C11">
        <v>0.73609999999999998</v>
      </c>
      <c r="D11">
        <v>0.1464</v>
      </c>
      <c r="E11">
        <v>24.17</v>
      </c>
      <c r="F11">
        <v>215.84</v>
      </c>
      <c r="G11">
        <v>24.26</v>
      </c>
      <c r="H11">
        <v>211.05</v>
      </c>
      <c r="I11">
        <v>235.31</v>
      </c>
      <c r="J11">
        <v>9.9599999999999994E-2</v>
      </c>
      <c r="K11">
        <v>0.93320000000000003</v>
      </c>
    </row>
    <row r="12" spans="1:11" x14ac:dyDescent="0.2">
      <c r="A12">
        <v>-18</v>
      </c>
      <c r="B12">
        <v>1.4482999999999999</v>
      </c>
      <c r="C12">
        <v>0.73950000000000005</v>
      </c>
      <c r="D12">
        <v>0.13500000000000001</v>
      </c>
      <c r="E12">
        <v>26.67</v>
      </c>
      <c r="F12">
        <v>216.97</v>
      </c>
      <c r="G12">
        <v>26.77</v>
      </c>
      <c r="H12">
        <v>209.76</v>
      </c>
      <c r="I12">
        <v>236.53</v>
      </c>
      <c r="J12">
        <v>0.1094</v>
      </c>
      <c r="K12">
        <v>0.93149999999999999</v>
      </c>
    </row>
    <row r="13" spans="1:11" x14ac:dyDescent="0.2">
      <c r="A13">
        <v>-16</v>
      </c>
      <c r="B13">
        <v>1.5748</v>
      </c>
      <c r="C13">
        <v>0.74280000000000002</v>
      </c>
      <c r="D13">
        <v>0.12470000000000001</v>
      </c>
      <c r="E13">
        <v>29.18</v>
      </c>
      <c r="F13">
        <v>218.1</v>
      </c>
      <c r="G13">
        <v>29.3</v>
      </c>
      <c r="H13">
        <v>208.45</v>
      </c>
      <c r="I13">
        <v>237.74</v>
      </c>
      <c r="J13">
        <v>0.1192</v>
      </c>
      <c r="K13">
        <v>0.92979999999999996</v>
      </c>
    </row>
    <row r="14" spans="1:11" x14ac:dyDescent="0.2">
      <c r="A14">
        <v>-12</v>
      </c>
      <c r="B14">
        <v>1.8540000000000001</v>
      </c>
      <c r="C14">
        <v>0.74980000000000002</v>
      </c>
      <c r="D14">
        <v>0.10680000000000001</v>
      </c>
      <c r="E14">
        <v>34.25</v>
      </c>
      <c r="F14">
        <v>220.36</v>
      </c>
      <c r="G14">
        <v>34.39</v>
      </c>
      <c r="H14">
        <v>205.77</v>
      </c>
      <c r="I14">
        <v>240.15</v>
      </c>
      <c r="J14">
        <v>0.13880000000000001</v>
      </c>
      <c r="K14">
        <v>0.92669999999999997</v>
      </c>
    </row>
    <row r="15" spans="1:11" x14ac:dyDescent="0.2">
      <c r="A15">
        <v>-8</v>
      </c>
      <c r="B15">
        <v>2.1703999999999999</v>
      </c>
      <c r="C15">
        <v>0.75690000000000002</v>
      </c>
      <c r="D15">
        <v>9.1899999999999996E-2</v>
      </c>
      <c r="E15">
        <v>39.380000000000003</v>
      </c>
      <c r="F15">
        <v>222.6</v>
      </c>
      <c r="G15">
        <v>39.54</v>
      </c>
      <c r="H15">
        <v>203</v>
      </c>
      <c r="I15">
        <v>242.54</v>
      </c>
      <c r="J15">
        <v>0.1583</v>
      </c>
      <c r="K15">
        <v>0.92390000000000005</v>
      </c>
    </row>
    <row r="16" spans="1:11" x14ac:dyDescent="0.2">
      <c r="A16">
        <v>-4</v>
      </c>
      <c r="B16">
        <v>2.5274000000000001</v>
      </c>
      <c r="C16">
        <v>0.76439999999999997</v>
      </c>
      <c r="D16">
        <v>7.9399999999999998E-2</v>
      </c>
      <c r="E16">
        <v>44.56</v>
      </c>
      <c r="F16">
        <v>224.84</v>
      </c>
      <c r="G16">
        <v>44.75</v>
      </c>
      <c r="H16">
        <v>200.15</v>
      </c>
      <c r="I16">
        <v>244.9</v>
      </c>
      <c r="J16">
        <v>0.1777</v>
      </c>
      <c r="K16">
        <v>0.92130000000000001</v>
      </c>
    </row>
    <row r="17" spans="1:11" x14ac:dyDescent="0.2">
      <c r="A17">
        <v>0</v>
      </c>
      <c r="B17">
        <v>2.9281999999999999</v>
      </c>
      <c r="C17">
        <v>0.77210000000000001</v>
      </c>
      <c r="D17">
        <v>6.8900000000000003E-2</v>
      </c>
      <c r="E17">
        <v>49.79</v>
      </c>
      <c r="F17">
        <v>227.06</v>
      </c>
      <c r="G17">
        <v>50.02</v>
      </c>
      <c r="H17">
        <v>197.21</v>
      </c>
      <c r="I17">
        <v>247.23</v>
      </c>
      <c r="J17">
        <v>0.19700000000000001</v>
      </c>
      <c r="K17">
        <v>0.91900000000000004</v>
      </c>
    </row>
    <row r="18" spans="1:11" x14ac:dyDescent="0.2">
      <c r="A18">
        <v>4</v>
      </c>
      <c r="B18">
        <v>3.3765000000000001</v>
      </c>
      <c r="C18">
        <v>0.78010000000000002</v>
      </c>
      <c r="D18">
        <v>0.06</v>
      </c>
      <c r="E18">
        <v>55.08</v>
      </c>
      <c r="F18">
        <v>229.27</v>
      </c>
      <c r="G18">
        <v>55.35</v>
      </c>
      <c r="H18">
        <v>194.19</v>
      </c>
      <c r="I18">
        <v>249.53</v>
      </c>
      <c r="J18">
        <v>0.2162</v>
      </c>
      <c r="K18">
        <v>0.91690000000000005</v>
      </c>
    </row>
    <row r="19" spans="1:11" x14ac:dyDescent="0.2">
      <c r="A19">
        <v>8</v>
      </c>
      <c r="B19">
        <v>3.8755999999999999</v>
      </c>
      <c r="C19">
        <v>0.78839999999999999</v>
      </c>
      <c r="D19">
        <v>5.2499999999999998E-2</v>
      </c>
      <c r="E19">
        <v>60.43</v>
      </c>
      <c r="F19">
        <v>231.46</v>
      </c>
      <c r="G19">
        <v>60.73</v>
      </c>
      <c r="H19">
        <v>191.07</v>
      </c>
      <c r="I19">
        <v>251.8</v>
      </c>
      <c r="J19">
        <v>0.2354</v>
      </c>
      <c r="K19">
        <v>0.91500000000000004</v>
      </c>
    </row>
    <row r="20" spans="1:11" x14ac:dyDescent="0.2">
      <c r="A20">
        <v>12</v>
      </c>
      <c r="B20">
        <v>4.4294000000000002</v>
      </c>
      <c r="C20">
        <v>0.79100000000000004</v>
      </c>
      <c r="D20">
        <v>4.5999999999999999E-2</v>
      </c>
      <c r="E20">
        <v>65.83</v>
      </c>
      <c r="F20">
        <v>233.63</v>
      </c>
      <c r="G20">
        <v>66.180000000000007</v>
      </c>
      <c r="H20">
        <v>187.85</v>
      </c>
      <c r="I20">
        <v>254.03</v>
      </c>
      <c r="J20">
        <v>0.2545</v>
      </c>
      <c r="K20">
        <v>0.91320000000000001</v>
      </c>
    </row>
    <row r="21" spans="1:11" x14ac:dyDescent="0.2">
      <c r="A21">
        <v>16</v>
      </c>
      <c r="B21">
        <v>5.0415999999999999</v>
      </c>
      <c r="C21">
        <v>0.80620000000000003</v>
      </c>
      <c r="D21">
        <v>4.0500000000000001E-2</v>
      </c>
      <c r="E21">
        <v>71.290000000000006</v>
      </c>
      <c r="F21">
        <v>235.78</v>
      </c>
      <c r="G21">
        <v>71.69</v>
      </c>
      <c r="H21">
        <v>184.52</v>
      </c>
      <c r="I21">
        <v>256.22000000000003</v>
      </c>
      <c r="J21">
        <v>0.27350000000000002</v>
      </c>
      <c r="K21">
        <v>0.91159999999999997</v>
      </c>
    </row>
    <row r="22" spans="1:11" x14ac:dyDescent="0.2">
      <c r="A22">
        <v>20</v>
      </c>
      <c r="B22">
        <v>5.7160000000000002</v>
      </c>
      <c r="C22">
        <v>0.81569999999999998</v>
      </c>
      <c r="D22">
        <v>3.5799999999999998E-2</v>
      </c>
      <c r="E22">
        <v>76.8</v>
      </c>
      <c r="F22">
        <v>237.91</v>
      </c>
      <c r="G22">
        <v>77.260000000000005</v>
      </c>
      <c r="H22">
        <v>181.09</v>
      </c>
      <c r="I22">
        <v>258.36</v>
      </c>
      <c r="J22">
        <v>0.29239999999999999</v>
      </c>
      <c r="K22">
        <v>0.91020000000000001</v>
      </c>
    </row>
    <row r="23" spans="1:11" x14ac:dyDescent="0.2">
      <c r="A23">
        <v>24</v>
      </c>
      <c r="B23">
        <v>6.4565999999999999</v>
      </c>
      <c r="C23">
        <v>0.82569999999999999</v>
      </c>
      <c r="D23">
        <v>3.1699999999999999E-2</v>
      </c>
      <c r="E23">
        <v>82.37</v>
      </c>
      <c r="F23">
        <v>240.01</v>
      </c>
      <c r="G23">
        <v>82.9</v>
      </c>
      <c r="H23">
        <v>177.55</v>
      </c>
      <c r="I23">
        <v>260.45</v>
      </c>
      <c r="J23">
        <v>0.31130000000000002</v>
      </c>
      <c r="K23">
        <v>0.90890000000000004</v>
      </c>
    </row>
    <row r="24" spans="1:11" x14ac:dyDescent="0.2">
      <c r="A24">
        <v>26</v>
      </c>
      <c r="B24">
        <v>6.8529999999999998</v>
      </c>
      <c r="C24">
        <v>0.83089999999999997</v>
      </c>
      <c r="D24">
        <v>2.98E-2</v>
      </c>
      <c r="E24">
        <v>85.18</v>
      </c>
      <c r="F24">
        <v>241.05</v>
      </c>
      <c r="G24">
        <v>85.75</v>
      </c>
      <c r="H24">
        <v>175.73</v>
      </c>
      <c r="I24">
        <v>261.48</v>
      </c>
      <c r="J24">
        <v>0.32079999999999997</v>
      </c>
      <c r="K24">
        <v>0.90820000000000001</v>
      </c>
    </row>
    <row r="25" spans="1:11" x14ac:dyDescent="0.2">
      <c r="A25">
        <v>28</v>
      </c>
      <c r="B25">
        <v>7.2675000000000001</v>
      </c>
      <c r="C25">
        <v>0.83620000000000005</v>
      </c>
      <c r="D25">
        <v>2.81E-2</v>
      </c>
      <c r="E25">
        <v>88</v>
      </c>
      <c r="F25">
        <v>242.08</v>
      </c>
      <c r="G25">
        <v>88.61</v>
      </c>
      <c r="H25">
        <v>173.89</v>
      </c>
      <c r="I25">
        <v>262.5</v>
      </c>
      <c r="J25">
        <v>0.33019999999999999</v>
      </c>
      <c r="K25">
        <v>0.90759999999999996</v>
      </c>
    </row>
    <row r="26" spans="1:11" x14ac:dyDescent="0.2">
      <c r="A26">
        <v>30</v>
      </c>
      <c r="B26">
        <v>7.7005999999999997</v>
      </c>
      <c r="C26">
        <v>0.8417</v>
      </c>
      <c r="D26">
        <v>2.6499999999999999E-2</v>
      </c>
      <c r="E26">
        <v>90.84</v>
      </c>
      <c r="F26">
        <v>243.1</v>
      </c>
      <c r="G26">
        <v>91.49</v>
      </c>
      <c r="H26">
        <v>172</v>
      </c>
      <c r="I26">
        <v>263.5</v>
      </c>
      <c r="J26">
        <v>0.33960000000000001</v>
      </c>
      <c r="K26">
        <v>0.90700000000000003</v>
      </c>
    </row>
    <row r="27" spans="1:11" x14ac:dyDescent="0.2">
      <c r="A27">
        <v>32</v>
      </c>
      <c r="B27">
        <v>8.1527999999999992</v>
      </c>
      <c r="C27">
        <v>0.84730000000000005</v>
      </c>
      <c r="D27">
        <v>2.5000000000000001E-2</v>
      </c>
      <c r="E27">
        <v>93.7</v>
      </c>
      <c r="F27">
        <v>244.12</v>
      </c>
      <c r="G27">
        <v>94.39</v>
      </c>
      <c r="H27">
        <v>170.09</v>
      </c>
      <c r="I27">
        <v>264.48</v>
      </c>
      <c r="J27">
        <v>0.34899999999999998</v>
      </c>
      <c r="K27">
        <v>0.90639999999999998</v>
      </c>
    </row>
    <row r="28" spans="1:11" x14ac:dyDescent="0.2">
      <c r="A28">
        <v>34</v>
      </c>
      <c r="B28">
        <v>8.6247000000000007</v>
      </c>
      <c r="C28">
        <v>0.85299999999999998</v>
      </c>
      <c r="D28">
        <v>2.3599999999999999E-2</v>
      </c>
      <c r="E28">
        <v>96.58</v>
      </c>
      <c r="F28">
        <v>245.12</v>
      </c>
      <c r="G28">
        <v>97.31</v>
      </c>
      <c r="H28">
        <v>168.14</v>
      </c>
      <c r="I28">
        <v>265.45</v>
      </c>
      <c r="J28">
        <v>0.3584</v>
      </c>
      <c r="K28">
        <v>0.90580000000000005</v>
      </c>
    </row>
    <row r="29" spans="1:11" x14ac:dyDescent="0.2">
      <c r="A29">
        <v>36</v>
      </c>
      <c r="B29">
        <v>9.1167999999999996</v>
      </c>
      <c r="C29">
        <v>0.85899999999999999</v>
      </c>
      <c r="D29">
        <v>2.23E-2</v>
      </c>
      <c r="E29">
        <v>99.47</v>
      </c>
      <c r="F29">
        <v>246.11</v>
      </c>
      <c r="G29">
        <v>100.25</v>
      </c>
      <c r="H29">
        <v>166.15</v>
      </c>
      <c r="I29">
        <v>266.39999999999998</v>
      </c>
      <c r="J29">
        <v>0.36780000000000002</v>
      </c>
      <c r="K29">
        <v>0.90529999999999999</v>
      </c>
    </row>
    <row r="30" spans="1:11" x14ac:dyDescent="0.2">
      <c r="A30">
        <v>38</v>
      </c>
      <c r="B30">
        <v>9.6297999999999995</v>
      </c>
      <c r="C30">
        <v>0.86509999999999998</v>
      </c>
      <c r="D30">
        <v>2.1000000000000001E-2</v>
      </c>
      <c r="E30">
        <v>102.38</v>
      </c>
      <c r="F30">
        <v>247.09</v>
      </c>
      <c r="G30">
        <v>103.21</v>
      </c>
      <c r="H30">
        <v>164.12</v>
      </c>
      <c r="I30">
        <v>267.33</v>
      </c>
      <c r="J30">
        <v>0.37719999999999998</v>
      </c>
      <c r="K30">
        <v>0.90469999999999995</v>
      </c>
    </row>
    <row r="31" spans="1:11" x14ac:dyDescent="0.2">
      <c r="A31">
        <v>40</v>
      </c>
      <c r="B31">
        <v>10.164</v>
      </c>
      <c r="C31">
        <v>0.87139999999999995</v>
      </c>
      <c r="D31">
        <v>1.9900000000000001E-2</v>
      </c>
      <c r="E31">
        <v>105.3</v>
      </c>
      <c r="F31">
        <v>248.06</v>
      </c>
      <c r="G31">
        <v>106.19</v>
      </c>
      <c r="H31">
        <v>162.05000000000001</v>
      </c>
      <c r="I31">
        <v>268.24</v>
      </c>
      <c r="J31">
        <v>0.3866</v>
      </c>
      <c r="K31">
        <v>0.90410000000000001</v>
      </c>
    </row>
    <row r="32" spans="1:11" x14ac:dyDescent="0.2">
      <c r="A32">
        <v>42</v>
      </c>
      <c r="B32">
        <v>10.72</v>
      </c>
      <c r="C32">
        <v>0.878</v>
      </c>
      <c r="D32">
        <v>1.8800000000000001E-2</v>
      </c>
      <c r="E32">
        <v>108.25</v>
      </c>
      <c r="F32">
        <v>249.02</v>
      </c>
      <c r="G32">
        <v>109.19</v>
      </c>
      <c r="H32">
        <v>159.94</v>
      </c>
      <c r="I32">
        <v>269.14</v>
      </c>
      <c r="J32">
        <v>0.39600000000000002</v>
      </c>
      <c r="K32">
        <v>0.90349999999999997</v>
      </c>
    </row>
    <row r="33" spans="1:11" x14ac:dyDescent="0.2">
      <c r="A33">
        <v>44</v>
      </c>
      <c r="B33">
        <v>11.298999999999999</v>
      </c>
      <c r="C33">
        <v>0.88470000000000004</v>
      </c>
      <c r="D33">
        <v>1.77E-2</v>
      </c>
      <c r="E33">
        <v>111.22</v>
      </c>
      <c r="F33">
        <v>249.96</v>
      </c>
      <c r="G33">
        <v>112.22</v>
      </c>
      <c r="H33">
        <v>157.79</v>
      </c>
      <c r="I33">
        <v>270.01</v>
      </c>
      <c r="J33">
        <v>0.40539999999999998</v>
      </c>
      <c r="K33">
        <v>0.90300000000000002</v>
      </c>
    </row>
    <row r="34" spans="1:11" x14ac:dyDescent="0.2">
      <c r="A34">
        <v>48</v>
      </c>
      <c r="B34">
        <v>12.526</v>
      </c>
      <c r="C34">
        <v>0.89890000000000003</v>
      </c>
      <c r="D34">
        <v>1.5900000000000001E-2</v>
      </c>
      <c r="E34">
        <v>117.22</v>
      </c>
      <c r="F34">
        <v>251.79</v>
      </c>
      <c r="G34">
        <v>118.35</v>
      </c>
      <c r="H34">
        <v>153.33000000000001</v>
      </c>
      <c r="I34">
        <v>271.68</v>
      </c>
      <c r="J34">
        <v>0.42430000000000001</v>
      </c>
      <c r="K34">
        <v>0.90169999999999995</v>
      </c>
    </row>
    <row r="35" spans="1:11" x14ac:dyDescent="0.2">
      <c r="A35">
        <v>52</v>
      </c>
      <c r="B35">
        <v>13.851000000000001</v>
      </c>
      <c r="C35">
        <v>0.91420000000000001</v>
      </c>
      <c r="D35">
        <v>1.4200000000000001E-2</v>
      </c>
      <c r="E35">
        <v>123.31</v>
      </c>
      <c r="F35">
        <v>253.55</v>
      </c>
      <c r="G35">
        <v>124.58</v>
      </c>
      <c r="H35">
        <v>148.66</v>
      </c>
      <c r="I35">
        <v>273.24</v>
      </c>
      <c r="J35">
        <v>4.4319999999999998E-2</v>
      </c>
      <c r="K35">
        <v>0.90039999999999998</v>
      </c>
    </row>
    <row r="36" spans="1:11" x14ac:dyDescent="0.2">
      <c r="A36">
        <v>56</v>
      </c>
      <c r="B36">
        <v>15.278</v>
      </c>
      <c r="C36">
        <v>0.93079999999999996</v>
      </c>
      <c r="D36">
        <v>1.2699999999999999E-2</v>
      </c>
      <c r="E36">
        <v>129.51</v>
      </c>
      <c r="F36">
        <v>255.23</v>
      </c>
      <c r="G36">
        <v>130.93</v>
      </c>
      <c r="H36">
        <v>143.75</v>
      </c>
      <c r="I36">
        <v>274.68</v>
      </c>
      <c r="J36">
        <v>0.4622</v>
      </c>
      <c r="K36">
        <v>0.89900000000000002</v>
      </c>
    </row>
    <row r="37" spans="1:11" x14ac:dyDescent="0.2">
      <c r="A37">
        <v>60</v>
      </c>
      <c r="B37">
        <v>16.812999999999999</v>
      </c>
      <c r="C37">
        <v>0.94879999999999998</v>
      </c>
      <c r="D37">
        <v>1.14E-2</v>
      </c>
      <c r="E37">
        <v>135.82</v>
      </c>
      <c r="F37">
        <v>256.81</v>
      </c>
      <c r="G37">
        <v>137.41999999999999</v>
      </c>
      <c r="H37">
        <v>138.57</v>
      </c>
      <c r="I37">
        <v>275.99</v>
      </c>
      <c r="J37">
        <v>0.48139999999999999</v>
      </c>
      <c r="K37">
        <v>0.89729999999999999</v>
      </c>
    </row>
    <row r="38" spans="1:11" x14ac:dyDescent="0.2">
      <c r="A38">
        <v>70</v>
      </c>
      <c r="B38">
        <v>21.161999999999999</v>
      </c>
      <c r="C38">
        <v>1.0026999999999999</v>
      </c>
      <c r="D38">
        <v>8.6E-3</v>
      </c>
      <c r="E38">
        <v>152.22</v>
      </c>
      <c r="F38">
        <v>260.14999999999998</v>
      </c>
      <c r="G38">
        <v>154.34</v>
      </c>
      <c r="H38">
        <v>124.08</v>
      </c>
      <c r="I38">
        <v>278.43</v>
      </c>
      <c r="J38">
        <v>0.5302</v>
      </c>
      <c r="K38">
        <v>0.89180000000000004</v>
      </c>
    </row>
    <row r="39" spans="1:11" x14ac:dyDescent="0.2">
      <c r="A39">
        <v>80</v>
      </c>
      <c r="B39">
        <v>26.324000000000002</v>
      </c>
      <c r="C39">
        <v>1.0766</v>
      </c>
      <c r="D39">
        <v>6.4000000000000003E-3</v>
      </c>
      <c r="E39">
        <v>169.88</v>
      </c>
      <c r="F39">
        <v>262.14</v>
      </c>
      <c r="G39">
        <v>172.71</v>
      </c>
      <c r="H39">
        <v>106.41</v>
      </c>
      <c r="I39">
        <v>279.12</v>
      </c>
      <c r="J39">
        <v>0.58140000000000003</v>
      </c>
      <c r="K39">
        <v>0.88270000000000004</v>
      </c>
    </row>
    <row r="40" spans="1:11" x14ac:dyDescent="0.2">
      <c r="A40">
        <v>90</v>
      </c>
      <c r="B40">
        <v>32.435000000000002</v>
      </c>
      <c r="C40">
        <v>1.1949000000000001</v>
      </c>
      <c r="D40">
        <v>4.5999999999999999E-3</v>
      </c>
      <c r="E40">
        <v>189.82</v>
      </c>
      <c r="F40">
        <v>261.33999999999997</v>
      </c>
      <c r="G40">
        <v>193.69</v>
      </c>
      <c r="H40">
        <v>82.63</v>
      </c>
      <c r="I40">
        <v>276.32</v>
      </c>
      <c r="J40">
        <v>0.63800000000000001</v>
      </c>
      <c r="K40">
        <v>0.86550000000000005</v>
      </c>
    </row>
    <row r="41" spans="1:11" x14ac:dyDescent="0.2">
      <c r="A41">
        <v>100</v>
      </c>
      <c r="B41">
        <v>39.741999999999997</v>
      </c>
      <c r="C41">
        <v>1.5443</v>
      </c>
      <c r="D41">
        <v>2.7000000000000001E-3</v>
      </c>
      <c r="E41">
        <v>218.6</v>
      </c>
      <c r="F41">
        <v>248.49</v>
      </c>
      <c r="G41">
        <v>224.74</v>
      </c>
      <c r="H41">
        <v>34.4</v>
      </c>
      <c r="I41">
        <v>259.13</v>
      </c>
      <c r="J41">
        <v>0.71960000000000002</v>
      </c>
      <c r="K41">
        <v>0.81169999999999998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9"/>
  <sheetViews>
    <sheetView workbookViewId="0">
      <selection activeCell="A5" sqref="A5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24</v>
      </c>
    </row>
    <row r="2" spans="1:11" s="75" customFormat="1" x14ac:dyDescent="0.2"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0.6</v>
      </c>
      <c r="B4">
        <v>-37.07</v>
      </c>
      <c r="C4">
        <v>0.70789999999999997</v>
      </c>
      <c r="D4">
        <v>0.31</v>
      </c>
      <c r="E4">
        <v>3.41</v>
      </c>
      <c r="F4">
        <v>206.12</v>
      </c>
      <c r="G4">
        <v>3.46</v>
      </c>
      <c r="H4">
        <v>221.27</v>
      </c>
      <c r="I4">
        <v>224.72</v>
      </c>
      <c r="J4">
        <v>1.47E-2</v>
      </c>
      <c r="K4">
        <v>0.95199999999999996</v>
      </c>
    </row>
    <row r="5" spans="1:11" x14ac:dyDescent="0.2">
      <c r="A5">
        <v>0.8</v>
      </c>
      <c r="B5">
        <v>-31.21</v>
      </c>
      <c r="C5">
        <v>0.71840000000000004</v>
      </c>
      <c r="D5">
        <v>0.2366</v>
      </c>
      <c r="E5">
        <v>10.41</v>
      </c>
      <c r="F5">
        <v>209.46</v>
      </c>
      <c r="G5">
        <v>10.47</v>
      </c>
      <c r="H5">
        <v>217.92</v>
      </c>
      <c r="I5">
        <v>228.39</v>
      </c>
      <c r="J5">
        <v>4.3999999999999997E-2</v>
      </c>
      <c r="K5">
        <v>0.94469999999999998</v>
      </c>
    </row>
    <row r="6" spans="1:11" x14ac:dyDescent="0.2">
      <c r="A6">
        <v>1</v>
      </c>
      <c r="B6">
        <v>-26.43</v>
      </c>
      <c r="C6">
        <v>0.7258</v>
      </c>
      <c r="D6">
        <v>0.19170000000000001</v>
      </c>
      <c r="E6">
        <v>16.22</v>
      </c>
      <c r="F6">
        <v>212.18</v>
      </c>
      <c r="G6">
        <v>16.29</v>
      </c>
      <c r="H6">
        <v>215.06</v>
      </c>
      <c r="I6">
        <v>231.35</v>
      </c>
      <c r="J6">
        <v>6.7799999999999999E-2</v>
      </c>
      <c r="K6">
        <v>0.9395</v>
      </c>
    </row>
    <row r="7" spans="1:11" x14ac:dyDescent="0.2">
      <c r="A7">
        <v>1.2</v>
      </c>
      <c r="B7">
        <v>-22.36</v>
      </c>
      <c r="C7">
        <v>0.73229999999999995</v>
      </c>
      <c r="D7">
        <v>0.16139999999999999</v>
      </c>
      <c r="E7">
        <v>21.23</v>
      </c>
      <c r="F7">
        <v>214.5</v>
      </c>
      <c r="G7">
        <v>21.32</v>
      </c>
      <c r="H7">
        <v>212.54</v>
      </c>
      <c r="I7">
        <v>233.86</v>
      </c>
      <c r="J7">
        <v>8.7900000000000006E-2</v>
      </c>
      <c r="K7">
        <v>0.93540000000000001</v>
      </c>
    </row>
    <row r="8" spans="1:11" x14ac:dyDescent="0.2">
      <c r="A8">
        <v>1.4</v>
      </c>
      <c r="B8">
        <v>-18.8</v>
      </c>
      <c r="C8">
        <v>0.73809999999999998</v>
      </c>
      <c r="D8">
        <v>0.13950000000000001</v>
      </c>
      <c r="E8">
        <v>25.66</v>
      </c>
      <c r="F8">
        <v>216.52</v>
      </c>
      <c r="G8">
        <v>25.77</v>
      </c>
      <c r="H8">
        <v>210.27</v>
      </c>
      <c r="I8">
        <v>236.04</v>
      </c>
      <c r="J8">
        <v>0.1055</v>
      </c>
      <c r="K8">
        <v>0.93220000000000003</v>
      </c>
    </row>
    <row r="9" spans="1:11" x14ac:dyDescent="0.2">
      <c r="A9">
        <v>1.6</v>
      </c>
      <c r="B9">
        <v>-15.62</v>
      </c>
      <c r="C9">
        <v>0.74350000000000005</v>
      </c>
      <c r="D9">
        <v>0.1229</v>
      </c>
      <c r="E9">
        <v>29.66</v>
      </c>
      <c r="F9">
        <v>218.32</v>
      </c>
      <c r="G9">
        <v>29.78</v>
      </c>
      <c r="H9">
        <v>208.19</v>
      </c>
      <c r="I9">
        <v>237.97</v>
      </c>
      <c r="J9">
        <v>0.1211</v>
      </c>
      <c r="K9">
        <v>0.92949999999999999</v>
      </c>
    </row>
    <row r="10" spans="1:11" x14ac:dyDescent="0.2">
      <c r="A10">
        <v>1.8</v>
      </c>
      <c r="B10">
        <v>-12.73</v>
      </c>
      <c r="C10">
        <v>0.74850000000000005</v>
      </c>
      <c r="D10">
        <v>0.10979999999999999</v>
      </c>
      <c r="E10">
        <v>33.31</v>
      </c>
      <c r="F10">
        <v>219.94</v>
      </c>
      <c r="G10">
        <v>33.450000000000003</v>
      </c>
      <c r="H10">
        <v>206.26</v>
      </c>
      <c r="I10">
        <v>239.71</v>
      </c>
      <c r="J10">
        <v>0.13519999999999999</v>
      </c>
      <c r="K10">
        <v>0.92730000000000001</v>
      </c>
    </row>
    <row r="11" spans="1:11" x14ac:dyDescent="0.2">
      <c r="A11">
        <v>2</v>
      </c>
      <c r="B11">
        <v>-10.09</v>
      </c>
      <c r="C11">
        <v>0.75319999999999998</v>
      </c>
      <c r="D11">
        <v>9.3299999999999994E-2</v>
      </c>
      <c r="E11">
        <v>36.69</v>
      </c>
      <c r="F11">
        <v>221.43</v>
      </c>
      <c r="G11">
        <v>36.840000000000003</v>
      </c>
      <c r="H11">
        <v>204.46</v>
      </c>
      <c r="I11">
        <v>241.3</v>
      </c>
      <c r="J11">
        <v>0.14810000000000001</v>
      </c>
      <c r="K11">
        <v>0.92530000000000001</v>
      </c>
    </row>
    <row r="12" spans="1:11" x14ac:dyDescent="0.2">
      <c r="A12">
        <v>2.4</v>
      </c>
      <c r="B12">
        <v>-5.37</v>
      </c>
      <c r="C12">
        <v>0.76180000000000003</v>
      </c>
      <c r="D12">
        <v>8.3400000000000002E-2</v>
      </c>
      <c r="E12">
        <v>42.77</v>
      </c>
      <c r="F12">
        <v>224.07</v>
      </c>
      <c r="G12">
        <v>42.95</v>
      </c>
      <c r="H12">
        <v>201.14</v>
      </c>
      <c r="I12">
        <v>244.09</v>
      </c>
      <c r="J12">
        <v>0.17100000000000001</v>
      </c>
      <c r="K12">
        <v>0.92220000000000002</v>
      </c>
    </row>
    <row r="13" spans="1:11" x14ac:dyDescent="0.2">
      <c r="A13">
        <v>2.8</v>
      </c>
      <c r="B13">
        <v>-1.23</v>
      </c>
      <c r="C13">
        <v>0.76970000000000005</v>
      </c>
      <c r="D13">
        <v>7.1900000000000006E-2</v>
      </c>
      <c r="E13">
        <v>48.18</v>
      </c>
      <c r="F13">
        <v>226.38</v>
      </c>
      <c r="G13">
        <v>48.39</v>
      </c>
      <c r="H13">
        <v>198.13</v>
      </c>
      <c r="I13">
        <v>246.52</v>
      </c>
      <c r="J13">
        <v>0.19109999999999999</v>
      </c>
      <c r="K13">
        <v>0.91969999999999996</v>
      </c>
    </row>
    <row r="14" spans="1:11" x14ac:dyDescent="0.2">
      <c r="A14">
        <v>3.2</v>
      </c>
      <c r="B14">
        <v>2.48</v>
      </c>
      <c r="C14">
        <v>0.77700000000000002</v>
      </c>
      <c r="D14">
        <v>6.3200000000000006E-2</v>
      </c>
      <c r="E14">
        <v>53.06</v>
      </c>
      <c r="F14">
        <v>228.43</v>
      </c>
      <c r="G14">
        <v>53.31</v>
      </c>
      <c r="H14">
        <v>195.35</v>
      </c>
      <c r="I14">
        <v>248.66</v>
      </c>
      <c r="J14">
        <v>0.2089</v>
      </c>
      <c r="K14">
        <v>0.91769999999999996</v>
      </c>
    </row>
    <row r="15" spans="1:11" x14ac:dyDescent="0.2">
      <c r="A15">
        <v>3.6</v>
      </c>
      <c r="B15">
        <v>5.84</v>
      </c>
      <c r="C15">
        <v>0.78390000000000004</v>
      </c>
      <c r="D15">
        <v>5.6399999999999999E-2</v>
      </c>
      <c r="E15">
        <v>57.54</v>
      </c>
      <c r="F15">
        <v>230.28</v>
      </c>
      <c r="G15">
        <v>57.82</v>
      </c>
      <c r="H15">
        <v>192.76</v>
      </c>
      <c r="I15">
        <v>250.58</v>
      </c>
      <c r="J15">
        <v>0.22509999999999999</v>
      </c>
      <c r="K15">
        <v>0.91600000000000004</v>
      </c>
    </row>
    <row r="16" spans="1:11" x14ac:dyDescent="0.2">
      <c r="A16">
        <v>4</v>
      </c>
      <c r="B16">
        <v>8.93</v>
      </c>
      <c r="C16">
        <v>0.79039999999999999</v>
      </c>
      <c r="D16">
        <v>5.0900000000000001E-2</v>
      </c>
      <c r="E16">
        <v>61.69</v>
      </c>
      <c r="F16">
        <v>231.97</v>
      </c>
      <c r="G16">
        <v>62</v>
      </c>
      <c r="H16">
        <v>190.32</v>
      </c>
      <c r="I16">
        <v>252.32</v>
      </c>
      <c r="J16">
        <v>0.2399</v>
      </c>
      <c r="K16">
        <v>0.91449999999999998</v>
      </c>
    </row>
    <row r="17" spans="1:11" x14ac:dyDescent="0.2">
      <c r="A17">
        <v>5</v>
      </c>
      <c r="B17">
        <v>15.74</v>
      </c>
      <c r="C17">
        <v>0.80559999999999998</v>
      </c>
      <c r="D17">
        <v>4.0899999999999999E-2</v>
      </c>
      <c r="E17">
        <v>70.930000000000007</v>
      </c>
      <c r="F17">
        <v>235.64</v>
      </c>
      <c r="G17">
        <v>71.33</v>
      </c>
      <c r="H17">
        <v>184.74</v>
      </c>
      <c r="I17">
        <v>256.07</v>
      </c>
      <c r="J17">
        <v>0.27229999999999999</v>
      </c>
      <c r="K17">
        <v>0.91169999999999995</v>
      </c>
    </row>
    <row r="18" spans="1:11" x14ac:dyDescent="0.2">
      <c r="A18">
        <v>6</v>
      </c>
      <c r="B18">
        <v>21.58</v>
      </c>
      <c r="C18">
        <v>0.8196</v>
      </c>
      <c r="D18">
        <v>3.4099999999999998E-2</v>
      </c>
      <c r="E18">
        <v>78.989999999999995</v>
      </c>
      <c r="F18">
        <v>238.74</v>
      </c>
      <c r="G18">
        <v>79.48</v>
      </c>
      <c r="H18">
        <v>179.71</v>
      </c>
      <c r="I18">
        <v>259.19</v>
      </c>
      <c r="J18">
        <v>0.2999</v>
      </c>
      <c r="K18">
        <v>0.90969999999999995</v>
      </c>
    </row>
    <row r="19" spans="1:11" x14ac:dyDescent="0.2">
      <c r="A19">
        <v>7</v>
      </c>
      <c r="B19">
        <v>26.72</v>
      </c>
      <c r="C19">
        <v>0.83279999999999998</v>
      </c>
      <c r="D19">
        <v>2.92E-2</v>
      </c>
      <c r="E19">
        <v>86.19</v>
      </c>
      <c r="F19">
        <v>241.42</v>
      </c>
      <c r="G19">
        <v>86.78</v>
      </c>
      <c r="H19">
        <v>175.07</v>
      </c>
      <c r="I19">
        <v>261.85000000000002</v>
      </c>
      <c r="J19">
        <v>0.32419999999999999</v>
      </c>
      <c r="K19">
        <v>0.90800000000000003</v>
      </c>
    </row>
    <row r="20" spans="1:11" x14ac:dyDescent="0.2">
      <c r="A20">
        <v>8</v>
      </c>
      <c r="B20">
        <v>31.33</v>
      </c>
      <c r="C20">
        <v>0.84540000000000004</v>
      </c>
      <c r="D20">
        <v>2.5499999999999998E-2</v>
      </c>
      <c r="E20">
        <v>92.75</v>
      </c>
      <c r="F20">
        <v>243.78</v>
      </c>
      <c r="G20">
        <v>93.42</v>
      </c>
      <c r="H20">
        <v>170.73</v>
      </c>
      <c r="I20">
        <v>264.14999999999998</v>
      </c>
      <c r="J20">
        <v>0.34589999999999999</v>
      </c>
      <c r="K20">
        <v>0.90659999999999996</v>
      </c>
    </row>
    <row r="21" spans="1:11" x14ac:dyDescent="0.2">
      <c r="A21">
        <v>9</v>
      </c>
      <c r="B21">
        <v>35.53</v>
      </c>
      <c r="C21">
        <v>0.85760000000000003</v>
      </c>
      <c r="D21">
        <v>2.2599999999999999E-2</v>
      </c>
      <c r="E21">
        <v>98.79</v>
      </c>
      <c r="F21">
        <v>245.88</v>
      </c>
      <c r="G21">
        <v>99.56</v>
      </c>
      <c r="H21">
        <v>166.62</v>
      </c>
      <c r="I21">
        <v>266.18</v>
      </c>
      <c r="J21">
        <v>0.36559999999999998</v>
      </c>
      <c r="K21">
        <v>0.90539999999999998</v>
      </c>
    </row>
    <row r="22" spans="1:11" x14ac:dyDescent="0.2">
      <c r="A22">
        <v>10</v>
      </c>
      <c r="B22">
        <v>39.39</v>
      </c>
      <c r="C22">
        <v>0.86950000000000005</v>
      </c>
      <c r="D22">
        <v>2.0199999999999999E-2</v>
      </c>
      <c r="E22">
        <v>104.42</v>
      </c>
      <c r="F22">
        <v>247.77</v>
      </c>
      <c r="G22">
        <v>105.29</v>
      </c>
      <c r="H22">
        <v>162.68</v>
      </c>
      <c r="I22">
        <v>267.97000000000003</v>
      </c>
      <c r="J22">
        <v>0.38379999999999997</v>
      </c>
      <c r="K22">
        <v>0.90429999999999999</v>
      </c>
    </row>
    <row r="23" spans="1:11" x14ac:dyDescent="0.2">
      <c r="A23">
        <v>12</v>
      </c>
      <c r="B23">
        <v>46.32</v>
      </c>
      <c r="C23">
        <v>0.89280000000000004</v>
      </c>
      <c r="D23">
        <v>1.66E-2</v>
      </c>
      <c r="E23">
        <v>144.69</v>
      </c>
      <c r="F23">
        <v>251.03</v>
      </c>
      <c r="G23">
        <v>115.76</v>
      </c>
      <c r="H23">
        <v>155.22999999999999</v>
      </c>
      <c r="I23">
        <v>270.99</v>
      </c>
      <c r="J23">
        <v>0.41639999999999999</v>
      </c>
      <c r="K23">
        <v>0.90229999999999999</v>
      </c>
    </row>
    <row r="24" spans="1:11" x14ac:dyDescent="0.2">
      <c r="A24">
        <v>14</v>
      </c>
      <c r="B24">
        <v>52.43</v>
      </c>
      <c r="C24">
        <v>0.91590000000000005</v>
      </c>
      <c r="D24">
        <v>1.4E-2</v>
      </c>
      <c r="E24">
        <v>123.98</v>
      </c>
      <c r="F24">
        <v>253.74</v>
      </c>
      <c r="G24">
        <v>125.26</v>
      </c>
      <c r="H24">
        <v>148.13999999999999</v>
      </c>
      <c r="I24">
        <v>273.39999999999998</v>
      </c>
      <c r="J24">
        <v>0.44529999999999997</v>
      </c>
      <c r="K24">
        <v>0.90029999999999999</v>
      </c>
    </row>
    <row r="25" spans="1:11" x14ac:dyDescent="0.2">
      <c r="A25">
        <v>16</v>
      </c>
      <c r="B25">
        <v>57.92</v>
      </c>
      <c r="C25">
        <v>0.93920000000000003</v>
      </c>
      <c r="D25">
        <v>1.21E-2</v>
      </c>
      <c r="E25">
        <v>132.52000000000001</v>
      </c>
      <c r="F25">
        <v>256</v>
      </c>
      <c r="G25">
        <v>134.02000000000001</v>
      </c>
      <c r="H25">
        <v>141.31</v>
      </c>
      <c r="I25">
        <v>275.33</v>
      </c>
      <c r="J25">
        <v>0.47139999999999999</v>
      </c>
      <c r="K25">
        <v>0.8982</v>
      </c>
    </row>
    <row r="26" spans="1:11" x14ac:dyDescent="0.2">
      <c r="A26">
        <v>18</v>
      </c>
      <c r="B26">
        <v>62.91</v>
      </c>
      <c r="C26">
        <v>0.96309999999999996</v>
      </c>
      <c r="D26">
        <v>1.0500000000000001E-2</v>
      </c>
      <c r="E26">
        <v>140.49</v>
      </c>
      <c r="F26">
        <v>257.88</v>
      </c>
      <c r="G26">
        <v>142.22</v>
      </c>
      <c r="H26">
        <v>134.6</v>
      </c>
      <c r="I26">
        <v>276.83</v>
      </c>
      <c r="J26">
        <v>0.49540000000000001</v>
      </c>
      <c r="K26">
        <v>0.89590000000000003</v>
      </c>
    </row>
    <row r="27" spans="1:11" x14ac:dyDescent="0.2">
      <c r="A27">
        <v>20</v>
      </c>
      <c r="B27">
        <v>67.489999999999995</v>
      </c>
      <c r="C27">
        <v>0.98780000000000001</v>
      </c>
      <c r="D27">
        <v>9.2999999999999992E-3</v>
      </c>
      <c r="E27">
        <v>148.02000000000001</v>
      </c>
      <c r="F27">
        <v>259.41000000000003</v>
      </c>
      <c r="G27">
        <v>149.99</v>
      </c>
      <c r="H27">
        <v>127.95</v>
      </c>
      <c r="I27">
        <v>277.94</v>
      </c>
      <c r="J27">
        <v>0.51780000000000004</v>
      </c>
      <c r="K27">
        <v>0.89339999999999997</v>
      </c>
    </row>
    <row r="28" spans="1:11" x14ac:dyDescent="0.2">
      <c r="A28">
        <v>25</v>
      </c>
      <c r="B28">
        <v>77.59</v>
      </c>
      <c r="C28">
        <v>1.0562</v>
      </c>
      <c r="D28">
        <v>6.8999999999999999E-3</v>
      </c>
      <c r="E28">
        <v>165.48</v>
      </c>
      <c r="F28">
        <v>261.83999999999997</v>
      </c>
      <c r="G28">
        <v>168.12</v>
      </c>
      <c r="H28">
        <v>111.06</v>
      </c>
      <c r="I28">
        <v>279.17</v>
      </c>
      <c r="J28">
        <v>0.56869999999999998</v>
      </c>
      <c r="K28">
        <v>0.88539999999999996</v>
      </c>
    </row>
    <row r="29" spans="1:11" x14ac:dyDescent="0.2">
      <c r="A29">
        <v>30</v>
      </c>
      <c r="B29">
        <v>86.22</v>
      </c>
      <c r="C29">
        <v>1.1415999999999999</v>
      </c>
      <c r="D29">
        <v>5.3E-3</v>
      </c>
      <c r="E29">
        <v>181.88</v>
      </c>
      <c r="F29">
        <v>262.16000000000003</v>
      </c>
      <c r="G29">
        <v>185.3</v>
      </c>
      <c r="H29">
        <v>92.71</v>
      </c>
      <c r="I29">
        <v>278.01</v>
      </c>
      <c r="J29">
        <v>0.61560000000000004</v>
      </c>
      <c r="K29">
        <v>0.87350000000000005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60"/>
  <sheetViews>
    <sheetView workbookViewId="0">
      <selection activeCell="C12" sqref="C12"/>
    </sheetView>
  </sheetViews>
  <sheetFormatPr baseColWidth="10" defaultColWidth="8.83203125" defaultRowHeight="15" x14ac:dyDescent="0.2"/>
  <sheetData>
    <row r="1" spans="1:6" s="75" customFormat="1" x14ac:dyDescent="0.2">
      <c r="A1" s="75" t="s">
        <v>29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0.6</v>
      </c>
      <c r="B3" s="3">
        <v>-37.07</v>
      </c>
      <c r="C3" s="3">
        <v>0.31002999999999997</v>
      </c>
      <c r="D3" s="3">
        <v>206.12</v>
      </c>
      <c r="E3" s="3">
        <v>224.72</v>
      </c>
      <c r="F3" s="4">
        <v>0.95199999999999996</v>
      </c>
    </row>
    <row r="4" spans="1:6" x14ac:dyDescent="0.2">
      <c r="A4" s="5">
        <v>0.6</v>
      </c>
      <c r="B4" s="6">
        <v>-20</v>
      </c>
      <c r="C4" s="6">
        <v>0.33535999999999999</v>
      </c>
      <c r="D4" s="6">
        <v>217.86</v>
      </c>
      <c r="E4" s="6">
        <v>237.98</v>
      </c>
      <c r="F4" s="7">
        <v>1.0062</v>
      </c>
    </row>
    <row r="5" spans="1:6" x14ac:dyDescent="0.2">
      <c r="A5" s="5">
        <v>0.6</v>
      </c>
      <c r="B5" s="6">
        <v>-10</v>
      </c>
      <c r="C5" s="6">
        <v>0.34992000000000001</v>
      </c>
      <c r="D5" s="6">
        <v>224.97</v>
      </c>
      <c r="E5" s="6">
        <v>245.96</v>
      </c>
      <c r="F5" s="7">
        <v>1.0370999999999999</v>
      </c>
    </row>
    <row r="6" spans="1:6" x14ac:dyDescent="0.2">
      <c r="A6" s="5">
        <v>0.6</v>
      </c>
      <c r="B6" s="6">
        <v>0</v>
      </c>
      <c r="C6" s="6">
        <v>0.36432999999999999</v>
      </c>
      <c r="D6" s="6">
        <v>232.24</v>
      </c>
      <c r="E6" s="6">
        <v>254.1</v>
      </c>
      <c r="F6" s="7">
        <v>1.0674999999999999</v>
      </c>
    </row>
    <row r="7" spans="1:6" x14ac:dyDescent="0.2">
      <c r="A7" s="5">
        <v>0.6</v>
      </c>
      <c r="B7" s="6">
        <v>10</v>
      </c>
      <c r="C7" s="6">
        <v>0.37861</v>
      </c>
      <c r="D7" s="6">
        <v>239.69</v>
      </c>
      <c r="E7" s="6">
        <v>262.41000000000003</v>
      </c>
      <c r="F7" s="7">
        <v>1.0972999999999999</v>
      </c>
    </row>
    <row r="8" spans="1:6" x14ac:dyDescent="0.2">
      <c r="A8" s="5">
        <v>0.6</v>
      </c>
      <c r="B8" s="6">
        <v>20</v>
      </c>
      <c r="C8" s="6">
        <v>0.39278999999999997</v>
      </c>
      <c r="D8" s="6">
        <v>247.32</v>
      </c>
      <c r="E8" s="6">
        <v>270.89</v>
      </c>
      <c r="F8" s="7">
        <v>1.1267</v>
      </c>
    </row>
    <row r="9" spans="1:6" x14ac:dyDescent="0.2">
      <c r="A9" s="5">
        <v>0.6</v>
      </c>
      <c r="B9" s="6">
        <v>30</v>
      </c>
      <c r="C9" s="6">
        <v>0.40688000000000002</v>
      </c>
      <c r="D9" s="6">
        <v>255.12</v>
      </c>
      <c r="E9" s="6">
        <v>279.52999999999997</v>
      </c>
      <c r="F9" s="7">
        <v>1.1556999999999999</v>
      </c>
    </row>
    <row r="10" spans="1:6" x14ac:dyDescent="0.2">
      <c r="A10" s="5">
        <v>0.6</v>
      </c>
      <c r="B10" s="6">
        <v>40</v>
      </c>
      <c r="C10" s="6">
        <v>0.42091000000000001</v>
      </c>
      <c r="D10" s="6">
        <v>263.10000000000002</v>
      </c>
      <c r="E10" s="6">
        <v>288.35000000000002</v>
      </c>
      <c r="F10" s="7">
        <v>1.1843999999999999</v>
      </c>
    </row>
    <row r="11" spans="1:6" x14ac:dyDescent="0.2">
      <c r="A11" s="5">
        <v>0.6</v>
      </c>
      <c r="B11" s="6">
        <v>50</v>
      </c>
      <c r="C11" s="6">
        <v>0.43486999999999998</v>
      </c>
      <c r="D11" s="6">
        <v>271.25</v>
      </c>
      <c r="E11" s="6">
        <v>297.33999999999997</v>
      </c>
      <c r="F11" s="7">
        <v>1.2125999999999999</v>
      </c>
    </row>
    <row r="12" spans="1:6" x14ac:dyDescent="0.2">
      <c r="A12" s="5">
        <v>0.6</v>
      </c>
      <c r="B12" s="6">
        <v>60</v>
      </c>
      <c r="C12" s="6">
        <v>0.44879000000000002</v>
      </c>
      <c r="D12" s="6">
        <v>279.58</v>
      </c>
      <c r="E12" s="6">
        <v>306.51</v>
      </c>
      <c r="F12" s="7">
        <v>1.2404999999999999</v>
      </c>
    </row>
    <row r="13" spans="1:6" x14ac:dyDescent="0.2">
      <c r="A13" s="5">
        <v>0.6</v>
      </c>
      <c r="B13" s="6">
        <v>70</v>
      </c>
      <c r="C13" s="6">
        <v>0.46266000000000002</v>
      </c>
      <c r="D13" s="6">
        <v>288.08</v>
      </c>
      <c r="E13" s="6">
        <v>315.83999999999997</v>
      </c>
      <c r="F13" s="7">
        <v>1.2681</v>
      </c>
    </row>
    <row r="14" spans="1:6" x14ac:dyDescent="0.2">
      <c r="A14" s="5">
        <v>0.6</v>
      </c>
      <c r="B14" s="6">
        <v>80</v>
      </c>
      <c r="C14" s="6">
        <v>0.47649999999999998</v>
      </c>
      <c r="D14" s="6">
        <v>296.75</v>
      </c>
      <c r="E14" s="6">
        <v>325.33999999999997</v>
      </c>
      <c r="F14" s="7">
        <v>1.2954000000000001</v>
      </c>
    </row>
    <row r="15" spans="1:6" x14ac:dyDescent="0.2">
      <c r="A15" s="8">
        <v>0.6</v>
      </c>
      <c r="B15" s="9">
        <v>90</v>
      </c>
      <c r="C15" s="9">
        <v>0.49031000000000002</v>
      </c>
      <c r="D15" s="9">
        <v>305.58</v>
      </c>
      <c r="E15" s="9">
        <v>335</v>
      </c>
      <c r="F15" s="10">
        <v>1.3224</v>
      </c>
    </row>
    <row r="16" spans="1:6" x14ac:dyDescent="0.2">
      <c r="A16" s="2">
        <v>1</v>
      </c>
      <c r="B16" s="3">
        <v>-26.43</v>
      </c>
      <c r="C16" s="11">
        <v>0.19700000000000001</v>
      </c>
      <c r="D16" s="11">
        <v>212.18</v>
      </c>
      <c r="E16" s="11">
        <v>231.35</v>
      </c>
      <c r="F16" s="12">
        <v>0.9395</v>
      </c>
    </row>
    <row r="17" spans="1:6" x14ac:dyDescent="0.2">
      <c r="A17" s="5">
        <v>1</v>
      </c>
      <c r="B17" s="6">
        <v>-20</v>
      </c>
      <c r="C17" s="13">
        <v>0.19769999999999999</v>
      </c>
      <c r="D17" s="13">
        <v>216.77</v>
      </c>
      <c r="E17" s="13">
        <v>236.54</v>
      </c>
      <c r="F17" s="7">
        <v>0.96020000000000005</v>
      </c>
    </row>
    <row r="18" spans="1:6" x14ac:dyDescent="0.2">
      <c r="A18" s="5">
        <v>1</v>
      </c>
      <c r="B18" s="6">
        <v>-10</v>
      </c>
      <c r="C18" s="13">
        <v>0.20685999999999999</v>
      </c>
      <c r="D18" s="13">
        <v>224.01</v>
      </c>
      <c r="E18" s="13">
        <v>244.7</v>
      </c>
      <c r="F18" s="14">
        <v>0.99180000000000001</v>
      </c>
    </row>
    <row r="19" spans="1:6" x14ac:dyDescent="0.2">
      <c r="A19" s="5">
        <v>1</v>
      </c>
      <c r="B19" s="6">
        <v>0</v>
      </c>
      <c r="C19" s="13">
        <v>0.21587000000000001</v>
      </c>
      <c r="D19" s="13">
        <v>231.41</v>
      </c>
      <c r="E19" s="13">
        <v>252.99</v>
      </c>
      <c r="F19" s="14">
        <v>1.0226999999999999</v>
      </c>
    </row>
    <row r="20" spans="1:6" x14ac:dyDescent="0.2">
      <c r="A20" s="5">
        <v>1</v>
      </c>
      <c r="B20" s="6">
        <v>10</v>
      </c>
      <c r="C20" s="13">
        <v>0.22473000000000001</v>
      </c>
      <c r="D20" s="13">
        <v>238.96</v>
      </c>
      <c r="E20" s="13">
        <v>261.43</v>
      </c>
      <c r="F20" s="14">
        <v>1.0530999999999999</v>
      </c>
    </row>
    <row r="21" spans="1:6" x14ac:dyDescent="0.2">
      <c r="A21" s="5">
        <v>1</v>
      </c>
      <c r="B21" s="6">
        <v>20</v>
      </c>
      <c r="C21" s="13">
        <v>0.23349</v>
      </c>
      <c r="D21" s="13">
        <v>246.67</v>
      </c>
      <c r="E21" s="13">
        <v>270.02</v>
      </c>
      <c r="F21" s="14">
        <v>1.0829</v>
      </c>
    </row>
    <row r="22" spans="1:6" x14ac:dyDescent="0.2">
      <c r="A22" s="5">
        <v>1</v>
      </c>
      <c r="B22" s="6">
        <v>30</v>
      </c>
      <c r="C22" s="13">
        <v>0.24215999999999999</v>
      </c>
      <c r="D22" s="13">
        <v>254.54</v>
      </c>
      <c r="E22" s="13">
        <v>278.76</v>
      </c>
      <c r="F22" s="14">
        <v>1.1122000000000001</v>
      </c>
    </row>
    <row r="23" spans="1:6" x14ac:dyDescent="0.2">
      <c r="A23" s="5">
        <v>1</v>
      </c>
      <c r="B23" s="6">
        <v>40</v>
      </c>
      <c r="C23" s="13">
        <v>0.25075999999999998</v>
      </c>
      <c r="D23" s="13">
        <v>262.58</v>
      </c>
      <c r="E23" s="13">
        <v>287.66000000000003</v>
      </c>
      <c r="F23" s="14">
        <v>1.1411</v>
      </c>
    </row>
    <row r="24" spans="1:6" x14ac:dyDescent="0.2">
      <c r="A24" s="5">
        <v>1</v>
      </c>
      <c r="B24" s="6">
        <v>50</v>
      </c>
      <c r="C24" s="13">
        <v>0.25929999999999997</v>
      </c>
      <c r="D24" s="13">
        <v>270.79000000000002</v>
      </c>
      <c r="E24" s="13">
        <v>296.72000000000003</v>
      </c>
      <c r="F24" s="14">
        <v>1.1696</v>
      </c>
    </row>
    <row r="25" spans="1:6" x14ac:dyDescent="0.2">
      <c r="A25" s="5">
        <v>1</v>
      </c>
      <c r="B25" s="6">
        <v>60</v>
      </c>
      <c r="C25" s="13">
        <v>0.26778999999999997</v>
      </c>
      <c r="D25" s="13">
        <v>279.16000000000003</v>
      </c>
      <c r="E25" s="13">
        <v>305.94</v>
      </c>
      <c r="F25" s="14">
        <v>1.1977</v>
      </c>
    </row>
    <row r="26" spans="1:6" x14ac:dyDescent="0.2">
      <c r="A26" s="5">
        <v>1</v>
      </c>
      <c r="B26" s="6">
        <v>70</v>
      </c>
      <c r="C26" s="13">
        <v>0.27622999999999998</v>
      </c>
      <c r="D26" s="13">
        <v>287.7</v>
      </c>
      <c r="E26" s="13">
        <v>315.32</v>
      </c>
      <c r="F26" s="14">
        <v>1.2254</v>
      </c>
    </row>
    <row r="27" spans="1:6" x14ac:dyDescent="0.2">
      <c r="A27" s="5">
        <v>1</v>
      </c>
      <c r="B27" s="6">
        <v>80</v>
      </c>
      <c r="C27" s="13">
        <v>0.28464</v>
      </c>
      <c r="D27" s="13">
        <v>296.39999999999998</v>
      </c>
      <c r="E27" s="13">
        <v>324.87</v>
      </c>
      <c r="F27" s="14">
        <v>1.2527999999999999</v>
      </c>
    </row>
    <row r="28" spans="1:6" x14ac:dyDescent="0.2">
      <c r="A28" s="5">
        <v>1</v>
      </c>
      <c r="B28" s="6">
        <v>90</v>
      </c>
      <c r="C28" s="13">
        <v>0.29302</v>
      </c>
      <c r="D28" s="13">
        <v>305.27</v>
      </c>
      <c r="E28" s="13">
        <v>334.57</v>
      </c>
      <c r="F28" s="14">
        <v>1.2799</v>
      </c>
    </row>
    <row r="29" spans="1:6" x14ac:dyDescent="0.2">
      <c r="A29" s="2">
        <v>1.4</v>
      </c>
      <c r="B29" s="3">
        <v>-18.8</v>
      </c>
      <c r="C29" s="11">
        <v>0.13944999999999999</v>
      </c>
      <c r="D29" s="11">
        <v>216.52</v>
      </c>
      <c r="E29" s="11">
        <v>236.04</v>
      </c>
      <c r="F29" s="12">
        <v>0.93220000000000003</v>
      </c>
    </row>
    <row r="30" spans="1:6" x14ac:dyDescent="0.2">
      <c r="A30" s="5">
        <v>1.4</v>
      </c>
      <c r="B30" s="6">
        <v>-10</v>
      </c>
      <c r="C30" s="13">
        <v>0.14549000000000001</v>
      </c>
      <c r="D30" s="13">
        <v>223.03</v>
      </c>
      <c r="E30" s="13">
        <v>242.4</v>
      </c>
      <c r="F30" s="14">
        <v>0.96060000000000001</v>
      </c>
    </row>
    <row r="31" spans="1:6" x14ac:dyDescent="0.2">
      <c r="A31" s="5">
        <v>1.4</v>
      </c>
      <c r="B31" s="6">
        <v>0</v>
      </c>
      <c r="C31" s="13">
        <v>0.15218999999999999</v>
      </c>
      <c r="D31" s="13">
        <v>230.55</v>
      </c>
      <c r="E31" s="13">
        <v>251.86</v>
      </c>
      <c r="F31" s="14">
        <v>0.99219999999999997</v>
      </c>
    </row>
    <row r="32" spans="1:6" x14ac:dyDescent="0.2">
      <c r="A32" s="5">
        <v>1.4</v>
      </c>
      <c r="B32" s="6">
        <v>10</v>
      </c>
      <c r="C32" s="13">
        <v>0.15875</v>
      </c>
      <c r="D32" s="13">
        <v>238.21</v>
      </c>
      <c r="E32" s="13">
        <v>260.43</v>
      </c>
      <c r="F32" s="14">
        <v>1.0229999999999999</v>
      </c>
    </row>
    <row r="33" spans="1:6" x14ac:dyDescent="0.2">
      <c r="A33" s="5">
        <v>1.4</v>
      </c>
      <c r="B33" s="6">
        <v>20</v>
      </c>
      <c r="C33" s="13">
        <v>0.16520000000000001</v>
      </c>
      <c r="D33" s="13">
        <v>246.01</v>
      </c>
      <c r="E33" s="13">
        <v>269.13</v>
      </c>
      <c r="F33" s="14">
        <v>1.0523</v>
      </c>
    </row>
    <row r="34" spans="1:6" x14ac:dyDescent="0.2">
      <c r="A34" s="5">
        <v>1.4</v>
      </c>
      <c r="B34" s="6">
        <v>30</v>
      </c>
      <c r="C34" s="13">
        <v>0.17155000000000001</v>
      </c>
      <c r="D34" s="13">
        <v>253.96</v>
      </c>
      <c r="E34" s="13">
        <v>277.97000000000003</v>
      </c>
      <c r="F34" s="14">
        <v>1.0828</v>
      </c>
    </row>
    <row r="35" spans="1:6" x14ac:dyDescent="0.2">
      <c r="A35" s="5">
        <v>1.4</v>
      </c>
      <c r="B35" s="6">
        <v>40</v>
      </c>
      <c r="C35" s="13">
        <v>0.17782999999999999</v>
      </c>
      <c r="D35" s="13">
        <v>262.06</v>
      </c>
      <c r="E35" s="13">
        <v>286.95999999999998</v>
      </c>
      <c r="F35" s="14">
        <v>1.1120000000000001</v>
      </c>
    </row>
    <row r="36" spans="1:6" x14ac:dyDescent="0.2">
      <c r="A36" s="5">
        <v>1.4</v>
      </c>
      <c r="B36" s="6">
        <v>50</v>
      </c>
      <c r="C36" s="13">
        <v>0.18404000000000001</v>
      </c>
      <c r="D36" s="13">
        <v>270.32</v>
      </c>
      <c r="E36" s="13">
        <v>296.08999999999997</v>
      </c>
      <c r="F36" s="14">
        <v>1.1407</v>
      </c>
    </row>
    <row r="37" spans="1:6" x14ac:dyDescent="0.2">
      <c r="A37" s="5">
        <v>1.4</v>
      </c>
      <c r="B37" s="6">
        <v>60</v>
      </c>
      <c r="C37" s="13">
        <v>0.19020000000000001</v>
      </c>
      <c r="D37" s="13">
        <v>278.74</v>
      </c>
      <c r="E37" s="13">
        <v>305.37</v>
      </c>
      <c r="F37" s="14">
        <v>1.169</v>
      </c>
    </row>
    <row r="38" spans="1:6" x14ac:dyDescent="0.2">
      <c r="A38" s="5">
        <v>1.4</v>
      </c>
      <c r="B38" s="6">
        <v>70</v>
      </c>
      <c r="C38" s="13">
        <v>0.19633</v>
      </c>
      <c r="D38" s="13">
        <v>287.32</v>
      </c>
      <c r="E38" s="13">
        <v>314.8</v>
      </c>
      <c r="F38" s="14">
        <v>1.1969000000000001</v>
      </c>
    </row>
    <row r="39" spans="1:6" x14ac:dyDescent="0.2">
      <c r="A39" s="5">
        <v>1.4</v>
      </c>
      <c r="B39" s="6">
        <v>80</v>
      </c>
      <c r="C39" s="13">
        <v>0.20241000000000001</v>
      </c>
      <c r="D39" s="13">
        <v>296.06</v>
      </c>
      <c r="E39" s="13">
        <v>324.39</v>
      </c>
      <c r="F39" s="14">
        <v>1.2243999999999999</v>
      </c>
    </row>
    <row r="40" spans="1:6" x14ac:dyDescent="0.2">
      <c r="A40" s="5">
        <v>1.4</v>
      </c>
      <c r="B40" s="6">
        <v>90</v>
      </c>
      <c r="C40" s="13">
        <v>0.20846000000000001</v>
      </c>
      <c r="D40" s="13">
        <v>304.95</v>
      </c>
      <c r="E40" s="13">
        <v>334.14</v>
      </c>
      <c r="F40" s="14">
        <v>1.2516</v>
      </c>
    </row>
    <row r="41" spans="1:6" x14ac:dyDescent="0.2">
      <c r="A41" s="8">
        <v>1.4</v>
      </c>
      <c r="B41" s="15">
        <v>100</v>
      </c>
      <c r="C41" s="15">
        <v>0.21448999999999999</v>
      </c>
      <c r="D41" s="15">
        <v>314.01</v>
      </c>
      <c r="E41" s="15">
        <v>344.04</v>
      </c>
      <c r="F41" s="16">
        <v>1.2785</v>
      </c>
    </row>
    <row r="42" spans="1:6" x14ac:dyDescent="0.2">
      <c r="A42" s="17">
        <v>1.8</v>
      </c>
      <c r="B42" s="3">
        <v>-12.73</v>
      </c>
      <c r="C42" s="11">
        <v>0.10983</v>
      </c>
      <c r="D42" s="11">
        <v>219.94</v>
      </c>
      <c r="E42" s="11">
        <v>239.71</v>
      </c>
      <c r="F42" s="12">
        <v>0.92730000000000001</v>
      </c>
    </row>
    <row r="43" spans="1:6" x14ac:dyDescent="0.2">
      <c r="A43" s="18">
        <v>1.8</v>
      </c>
      <c r="B43" s="6">
        <v>-10</v>
      </c>
      <c r="C43" s="13">
        <v>0.11135</v>
      </c>
      <c r="D43" s="13">
        <v>222.02</v>
      </c>
      <c r="E43" s="13">
        <v>242.06</v>
      </c>
      <c r="F43" s="14">
        <v>0.93620000000000003</v>
      </c>
    </row>
    <row r="44" spans="1:6" x14ac:dyDescent="0.2">
      <c r="A44" s="18">
        <v>1.8</v>
      </c>
      <c r="B44" s="6">
        <v>0</v>
      </c>
      <c r="C44" s="13">
        <v>0.11677999999999999</v>
      </c>
      <c r="D44" s="13">
        <v>229.67</v>
      </c>
      <c r="E44" s="13">
        <v>250.69</v>
      </c>
      <c r="F44" s="14">
        <v>0.96840000000000004</v>
      </c>
    </row>
    <row r="45" spans="1:6" x14ac:dyDescent="0.2">
      <c r="A45" s="18">
        <v>1.8</v>
      </c>
      <c r="B45" s="6">
        <v>10</v>
      </c>
      <c r="C45" s="13">
        <v>0.12207</v>
      </c>
      <c r="D45" s="13">
        <v>237.44</v>
      </c>
      <c r="E45" s="13">
        <v>259.41000000000003</v>
      </c>
      <c r="F45" s="14">
        <v>0.99980000000000002</v>
      </c>
    </row>
    <row r="46" spans="1:6" x14ac:dyDescent="0.2">
      <c r="A46" s="18">
        <v>1.8</v>
      </c>
      <c r="B46" s="6">
        <v>20</v>
      </c>
      <c r="C46" s="13">
        <v>0.12723000000000001</v>
      </c>
      <c r="D46" s="13">
        <v>245.33</v>
      </c>
      <c r="E46" s="13">
        <v>268.23</v>
      </c>
      <c r="F46" s="14">
        <v>1.0304</v>
      </c>
    </row>
    <row r="47" spans="1:6" x14ac:dyDescent="0.2">
      <c r="A47" s="18">
        <v>1.8</v>
      </c>
      <c r="B47" s="6">
        <v>30</v>
      </c>
      <c r="C47" s="13">
        <v>0.1323</v>
      </c>
      <c r="D47" s="13">
        <v>253.36</v>
      </c>
      <c r="E47" s="13">
        <v>277.17</v>
      </c>
      <c r="F47" s="14">
        <v>1.0604</v>
      </c>
    </row>
    <row r="48" spans="1:6" x14ac:dyDescent="0.2">
      <c r="A48" s="18">
        <v>1.8</v>
      </c>
      <c r="B48" s="6">
        <v>40</v>
      </c>
      <c r="C48" s="13">
        <v>0.13730000000000001</v>
      </c>
      <c r="D48" s="13">
        <v>261.52999999999997</v>
      </c>
      <c r="E48" s="13">
        <v>286.24</v>
      </c>
      <c r="F48" s="14">
        <v>1.0898000000000001</v>
      </c>
    </row>
    <row r="49" spans="1:6" x14ac:dyDescent="0.2">
      <c r="A49" s="18">
        <v>1.8</v>
      </c>
      <c r="B49" s="6">
        <v>50</v>
      </c>
      <c r="C49" s="13">
        <v>0.14222000000000001</v>
      </c>
      <c r="D49" s="13">
        <v>269.85000000000002</v>
      </c>
      <c r="E49" s="13">
        <v>295.45</v>
      </c>
      <c r="F49" s="14">
        <v>1.1187</v>
      </c>
    </row>
    <row r="50" spans="1:6" x14ac:dyDescent="0.2">
      <c r="A50" s="18">
        <v>1.8</v>
      </c>
      <c r="B50" s="6">
        <v>60</v>
      </c>
      <c r="C50" s="13">
        <v>0.14710000000000001</v>
      </c>
      <c r="D50" s="13">
        <v>278.31</v>
      </c>
      <c r="E50" s="13">
        <v>304.79000000000002</v>
      </c>
      <c r="F50" s="14">
        <v>1.1472</v>
      </c>
    </row>
    <row r="51" spans="1:6" x14ac:dyDescent="0.2">
      <c r="A51" s="18">
        <v>1.8</v>
      </c>
      <c r="B51" s="6">
        <v>70</v>
      </c>
      <c r="C51" s="13">
        <v>0.15193000000000001</v>
      </c>
      <c r="D51" s="13">
        <v>286.93</v>
      </c>
      <c r="E51" s="13">
        <v>314.27999999999997</v>
      </c>
      <c r="F51" s="14">
        <v>1.1753</v>
      </c>
    </row>
    <row r="52" spans="1:6" x14ac:dyDescent="0.2">
      <c r="A52" s="18">
        <v>1.8</v>
      </c>
      <c r="B52" s="6">
        <v>80</v>
      </c>
      <c r="C52" s="13">
        <v>0.15672</v>
      </c>
      <c r="D52" s="13">
        <v>295.70999999999998</v>
      </c>
      <c r="E52" s="13">
        <v>323.92</v>
      </c>
      <c r="F52" s="14">
        <v>1.2030000000000001</v>
      </c>
    </row>
    <row r="53" spans="1:6" x14ac:dyDescent="0.2">
      <c r="A53" s="18">
        <v>1.8</v>
      </c>
      <c r="B53" s="6">
        <v>90</v>
      </c>
      <c r="C53" s="13">
        <v>0.16148000000000001</v>
      </c>
      <c r="D53" s="13">
        <v>304.63</v>
      </c>
      <c r="E53" s="13">
        <v>333.07</v>
      </c>
      <c r="F53" s="14">
        <v>1.2302999999999999</v>
      </c>
    </row>
    <row r="54" spans="1:6" x14ac:dyDescent="0.2">
      <c r="A54" s="19">
        <v>1.8</v>
      </c>
      <c r="B54" s="15">
        <v>100</v>
      </c>
      <c r="C54" s="15">
        <v>0.16622000000000001</v>
      </c>
      <c r="D54" s="15">
        <v>313.72000000000003</v>
      </c>
      <c r="E54" s="15">
        <v>343.63</v>
      </c>
      <c r="F54" s="16">
        <v>1.2573000000000001</v>
      </c>
    </row>
    <row r="55" spans="1:6" x14ac:dyDescent="0.2">
      <c r="A55" s="17">
        <v>2</v>
      </c>
      <c r="B55" s="3">
        <v>-12.73</v>
      </c>
      <c r="C55" s="11">
        <v>9.9330000000000002E-2</v>
      </c>
      <c r="D55" s="11">
        <v>221.43</v>
      </c>
      <c r="E55" s="11">
        <v>241.3</v>
      </c>
      <c r="F55" s="12">
        <v>0.92530000000000001</v>
      </c>
    </row>
    <row r="56" spans="1:6" x14ac:dyDescent="0.2">
      <c r="A56" s="18">
        <v>2</v>
      </c>
      <c r="B56" s="6">
        <v>-10</v>
      </c>
      <c r="C56" s="13">
        <v>9.9379999999999996E-2</v>
      </c>
      <c r="D56" s="13">
        <v>221.5</v>
      </c>
      <c r="E56" s="13">
        <v>241.38</v>
      </c>
      <c r="F56" s="14">
        <v>0.92559999999999998</v>
      </c>
    </row>
    <row r="57" spans="1:6" x14ac:dyDescent="0.2">
      <c r="A57" s="18">
        <v>2</v>
      </c>
      <c r="B57" s="6">
        <v>0</v>
      </c>
      <c r="C57" s="13">
        <v>0.10438</v>
      </c>
      <c r="D57" s="13">
        <v>229.23</v>
      </c>
      <c r="E57" s="13">
        <v>250.1</v>
      </c>
      <c r="F57" s="14">
        <v>0.95820000000000005</v>
      </c>
    </row>
    <row r="58" spans="1:6" x14ac:dyDescent="0.2">
      <c r="A58" s="18">
        <v>2</v>
      </c>
      <c r="B58" s="6">
        <v>10</v>
      </c>
      <c r="C58" s="13">
        <v>0.10922</v>
      </c>
      <c r="D58" s="13">
        <v>237.05</v>
      </c>
      <c r="E58" s="13">
        <v>258.89</v>
      </c>
      <c r="F58" s="14">
        <v>0.98980000000000001</v>
      </c>
    </row>
    <row r="59" spans="1:6" x14ac:dyDescent="0.2">
      <c r="A59" s="18">
        <v>2</v>
      </c>
      <c r="B59" s="6">
        <v>20</v>
      </c>
      <c r="C59" s="13">
        <v>0.11394</v>
      </c>
      <c r="D59" s="13">
        <v>244.99</v>
      </c>
      <c r="E59" s="13">
        <v>267.77999999999997</v>
      </c>
      <c r="F59" s="14">
        <v>1.0206</v>
      </c>
    </row>
    <row r="60" spans="1:6" x14ac:dyDescent="0.2">
      <c r="A60" s="18">
        <v>2</v>
      </c>
      <c r="B60" s="6">
        <v>30</v>
      </c>
      <c r="C60" s="13">
        <v>0.11856</v>
      </c>
      <c r="D60" s="13">
        <v>253.06</v>
      </c>
      <c r="E60" s="13">
        <v>276.77</v>
      </c>
      <c r="F60" s="14">
        <v>1.0508</v>
      </c>
    </row>
    <row r="61" spans="1:6" x14ac:dyDescent="0.2">
      <c r="A61" s="18">
        <v>2</v>
      </c>
      <c r="B61" s="6">
        <v>40</v>
      </c>
      <c r="C61" s="13">
        <v>0.12311</v>
      </c>
      <c r="D61" s="13">
        <v>261.26</v>
      </c>
      <c r="E61" s="13">
        <v>285.88</v>
      </c>
      <c r="F61" s="14">
        <v>1.0804</v>
      </c>
    </row>
    <row r="62" spans="1:6" x14ac:dyDescent="0.2">
      <c r="A62" s="18">
        <v>2</v>
      </c>
      <c r="B62" s="6">
        <v>50</v>
      </c>
      <c r="C62" s="13">
        <v>0.12758</v>
      </c>
      <c r="D62" s="13">
        <v>269.61</v>
      </c>
      <c r="E62" s="13">
        <v>295.12</v>
      </c>
      <c r="F62" s="14">
        <v>1.1093999999999999</v>
      </c>
    </row>
    <row r="63" spans="1:6" x14ac:dyDescent="0.2">
      <c r="A63" s="18">
        <v>2</v>
      </c>
      <c r="B63" s="6">
        <v>60</v>
      </c>
      <c r="C63" s="13">
        <v>0.13200999999999999</v>
      </c>
      <c r="D63" s="13">
        <v>278.10000000000002</v>
      </c>
      <c r="E63" s="13">
        <v>304.5</v>
      </c>
      <c r="F63" s="14">
        <v>1.1379999999999999</v>
      </c>
    </row>
    <row r="64" spans="1:6" x14ac:dyDescent="0.2">
      <c r="A64" s="18">
        <v>2</v>
      </c>
      <c r="B64" s="6">
        <v>70</v>
      </c>
      <c r="C64" s="13">
        <v>0.13639000000000001</v>
      </c>
      <c r="D64" s="13">
        <v>286.74</v>
      </c>
      <c r="E64" s="13">
        <v>314.02</v>
      </c>
      <c r="F64" s="14">
        <v>1.1660999999999999</v>
      </c>
    </row>
    <row r="65" spans="1:6" x14ac:dyDescent="0.2">
      <c r="A65" s="18">
        <v>2</v>
      </c>
      <c r="B65" s="6">
        <v>80</v>
      </c>
      <c r="C65" s="13">
        <v>0.14072999999999999</v>
      </c>
      <c r="D65" s="13">
        <v>295.52999999999997</v>
      </c>
      <c r="E65" s="13">
        <v>323.68</v>
      </c>
      <c r="F65" s="14">
        <v>1.1939</v>
      </c>
    </row>
    <row r="66" spans="1:6" x14ac:dyDescent="0.2">
      <c r="A66" s="18">
        <v>2</v>
      </c>
      <c r="B66" s="6">
        <v>90</v>
      </c>
      <c r="C66" s="13">
        <v>0.14504</v>
      </c>
      <c r="D66" s="13">
        <v>304.47000000000003</v>
      </c>
      <c r="E66" s="13">
        <v>333.48</v>
      </c>
      <c r="F66" s="14">
        <v>1.2212000000000001</v>
      </c>
    </row>
    <row r="67" spans="1:6" x14ac:dyDescent="0.2">
      <c r="A67" s="19">
        <v>2</v>
      </c>
      <c r="B67" s="15">
        <v>100</v>
      </c>
      <c r="C67" s="15">
        <v>0.14932000000000001</v>
      </c>
      <c r="D67" s="15">
        <v>313.57</v>
      </c>
      <c r="E67" s="15">
        <v>343.43</v>
      </c>
      <c r="F67" s="16">
        <v>1.2483</v>
      </c>
    </row>
    <row r="68" spans="1:6" x14ac:dyDescent="0.2">
      <c r="A68" s="17">
        <v>2.4</v>
      </c>
      <c r="B68" s="3">
        <v>-5.37</v>
      </c>
      <c r="C68" s="11">
        <v>8.3430000000000004E-2</v>
      </c>
      <c r="D68" s="11">
        <v>224.07</v>
      </c>
      <c r="E68" s="11">
        <v>244.09</v>
      </c>
      <c r="F68" s="12">
        <v>0.92220000000000002</v>
      </c>
    </row>
    <row r="69" spans="1:6" x14ac:dyDescent="0.2">
      <c r="A69" s="18">
        <v>2.4</v>
      </c>
      <c r="B69" s="6">
        <v>0</v>
      </c>
      <c r="C69" s="13">
        <v>8.5739999999999997E-2</v>
      </c>
      <c r="D69" s="13">
        <v>228.31</v>
      </c>
      <c r="E69" s="13">
        <v>248.89</v>
      </c>
      <c r="F69" s="14">
        <v>0.93989999999999996</v>
      </c>
    </row>
    <row r="70" spans="1:6" x14ac:dyDescent="0.2">
      <c r="A70" s="18">
        <v>2.4</v>
      </c>
      <c r="B70" s="6">
        <v>10</v>
      </c>
      <c r="C70" s="13">
        <v>8.9929999999999996E-2</v>
      </c>
      <c r="D70" s="13">
        <v>236.26</v>
      </c>
      <c r="E70" s="13">
        <v>257.83999999999997</v>
      </c>
      <c r="F70" s="14">
        <v>0.97209999999999996</v>
      </c>
    </row>
    <row r="71" spans="1:6" x14ac:dyDescent="0.2">
      <c r="A71" s="18">
        <v>2.4</v>
      </c>
      <c r="B71" s="6">
        <v>20</v>
      </c>
      <c r="C71" s="13">
        <v>9.3990000000000004E-2</v>
      </c>
      <c r="D71" s="13">
        <v>244.3</v>
      </c>
      <c r="E71" s="13">
        <v>266.85000000000002</v>
      </c>
      <c r="F71" s="14">
        <v>1.0034000000000001</v>
      </c>
    </row>
    <row r="72" spans="1:6" x14ac:dyDescent="0.2">
      <c r="A72" s="18">
        <v>2.4</v>
      </c>
      <c r="B72" s="6">
        <v>30</v>
      </c>
      <c r="C72" s="13">
        <v>9.7939999999999999E-2</v>
      </c>
      <c r="D72" s="13">
        <v>252.45</v>
      </c>
      <c r="E72" s="13">
        <v>275.95</v>
      </c>
      <c r="F72" s="14">
        <v>1.0339</v>
      </c>
    </row>
    <row r="73" spans="1:6" x14ac:dyDescent="0.2">
      <c r="A73" s="18">
        <v>2.4</v>
      </c>
      <c r="B73" s="6">
        <v>40</v>
      </c>
      <c r="C73" s="13">
        <v>0.10181</v>
      </c>
      <c r="D73" s="13">
        <v>260.72000000000003</v>
      </c>
      <c r="E73" s="13">
        <v>285.16000000000003</v>
      </c>
      <c r="F73" s="14">
        <v>1.0637000000000001</v>
      </c>
    </row>
    <row r="74" spans="1:6" x14ac:dyDescent="0.2">
      <c r="A74" s="18">
        <v>2.4</v>
      </c>
      <c r="B74" s="6">
        <v>50</v>
      </c>
      <c r="C74" s="13">
        <v>0.10562000000000001</v>
      </c>
      <c r="D74" s="13">
        <v>269.12</v>
      </c>
      <c r="E74" s="13">
        <v>294.47000000000003</v>
      </c>
      <c r="F74" s="14">
        <v>1.093</v>
      </c>
    </row>
    <row r="75" spans="1:6" x14ac:dyDescent="0.2">
      <c r="A75" s="18">
        <v>2.4</v>
      </c>
      <c r="B75" s="6">
        <v>60</v>
      </c>
      <c r="C75" s="13">
        <v>0.10936999999999999</v>
      </c>
      <c r="D75" s="13">
        <v>277.67</v>
      </c>
      <c r="E75" s="13">
        <v>303.91000000000003</v>
      </c>
      <c r="F75" s="14">
        <v>1.1217999999999999</v>
      </c>
    </row>
    <row r="76" spans="1:6" x14ac:dyDescent="0.2">
      <c r="A76" s="18">
        <v>2.4</v>
      </c>
      <c r="B76" s="6">
        <v>70</v>
      </c>
      <c r="C76" s="13">
        <v>0.11307</v>
      </c>
      <c r="D76" s="13">
        <v>286.35000000000002</v>
      </c>
      <c r="E76" s="13">
        <v>313.49</v>
      </c>
      <c r="F76" s="14">
        <v>1.1500999999999999</v>
      </c>
    </row>
    <row r="77" spans="1:6" x14ac:dyDescent="0.2">
      <c r="A77" s="18">
        <v>2.4</v>
      </c>
      <c r="B77" s="6">
        <v>80</v>
      </c>
      <c r="C77" s="13">
        <v>0.11674</v>
      </c>
      <c r="D77" s="13">
        <v>295.18</v>
      </c>
      <c r="E77" s="13">
        <v>323.19</v>
      </c>
      <c r="F77" s="14">
        <v>1.1779999999999999</v>
      </c>
    </row>
    <row r="78" spans="1:6" x14ac:dyDescent="0.2">
      <c r="A78" s="18">
        <v>2.4</v>
      </c>
      <c r="B78" s="6">
        <v>90</v>
      </c>
      <c r="C78" s="13">
        <v>0.12037</v>
      </c>
      <c r="D78" s="13">
        <v>304.14999999999998</v>
      </c>
      <c r="E78" s="13">
        <v>333.04</v>
      </c>
      <c r="F78" s="14">
        <v>1.2055</v>
      </c>
    </row>
    <row r="79" spans="1:6" x14ac:dyDescent="0.2">
      <c r="A79" s="19">
        <v>2.4</v>
      </c>
      <c r="B79" s="15">
        <v>100</v>
      </c>
      <c r="C79" s="15">
        <v>0.12398000000000001</v>
      </c>
      <c r="D79" s="15">
        <v>313.27</v>
      </c>
      <c r="E79" s="15">
        <v>343.03</v>
      </c>
      <c r="F79" s="16">
        <v>1.2325999999999999</v>
      </c>
    </row>
    <row r="80" spans="1:6" x14ac:dyDescent="0.2">
      <c r="A80" s="17">
        <v>2.8</v>
      </c>
      <c r="B80" s="3">
        <v>-5.37</v>
      </c>
      <c r="C80" s="11">
        <v>7.1929999999999994E-2</v>
      </c>
      <c r="D80" s="11">
        <v>226.38</v>
      </c>
      <c r="E80" s="11">
        <v>246.52</v>
      </c>
      <c r="F80" s="12">
        <v>0.91969999999999996</v>
      </c>
    </row>
    <row r="81" spans="1:6" x14ac:dyDescent="0.2">
      <c r="A81" s="18">
        <v>2.8</v>
      </c>
      <c r="B81" s="6">
        <v>0</v>
      </c>
      <c r="C81" s="13">
        <v>7.2400000000000006E-2</v>
      </c>
      <c r="D81" s="13">
        <v>227.37</v>
      </c>
      <c r="E81" s="13">
        <v>247.64</v>
      </c>
      <c r="F81" s="14">
        <v>0.92379999999999995</v>
      </c>
    </row>
    <row r="82" spans="1:6" x14ac:dyDescent="0.2">
      <c r="A82" s="18">
        <v>2.8</v>
      </c>
      <c r="B82" s="6">
        <v>10</v>
      </c>
      <c r="C82" s="13">
        <v>7.6130000000000003E-2</v>
      </c>
      <c r="D82" s="13">
        <v>235.44</v>
      </c>
      <c r="E82" s="13">
        <v>256.76</v>
      </c>
      <c r="F82" s="14">
        <v>0.95660000000000001</v>
      </c>
    </row>
    <row r="83" spans="1:6" x14ac:dyDescent="0.2">
      <c r="A83" s="18">
        <v>2.8</v>
      </c>
      <c r="B83" s="6">
        <v>20</v>
      </c>
      <c r="C83" s="13">
        <v>7.9719999999999999E-2</v>
      </c>
      <c r="D83" s="13">
        <v>243.59</v>
      </c>
      <c r="E83" s="13">
        <v>265.91000000000003</v>
      </c>
      <c r="F83" s="14">
        <v>0.98829999999999996</v>
      </c>
    </row>
    <row r="84" spans="1:6" x14ac:dyDescent="0.2">
      <c r="A84" s="18">
        <v>2.8</v>
      </c>
      <c r="B84" s="6">
        <v>30</v>
      </c>
      <c r="C84" s="13">
        <v>8.3199999999999996E-2</v>
      </c>
      <c r="D84" s="13">
        <v>251.83</v>
      </c>
      <c r="E84" s="13">
        <v>275.12</v>
      </c>
      <c r="F84" s="14">
        <v>1.0192000000000001</v>
      </c>
    </row>
    <row r="85" spans="1:6" x14ac:dyDescent="0.2">
      <c r="A85" s="18">
        <v>2.8</v>
      </c>
      <c r="B85" s="6">
        <v>40</v>
      </c>
      <c r="C85" s="13">
        <v>8.6599999999999996E-2</v>
      </c>
      <c r="D85" s="13">
        <v>260.17</v>
      </c>
      <c r="E85" s="13">
        <v>284.42</v>
      </c>
      <c r="F85" s="14">
        <v>1.0489999999999999</v>
      </c>
    </row>
    <row r="86" spans="1:6" x14ac:dyDescent="0.2">
      <c r="A86" s="18">
        <v>2.8</v>
      </c>
      <c r="B86" s="6">
        <v>50</v>
      </c>
      <c r="C86" s="13">
        <v>8.992E-2</v>
      </c>
      <c r="D86" s="13">
        <v>268.64</v>
      </c>
      <c r="E86" s="13">
        <v>293.81</v>
      </c>
      <c r="F86" s="14">
        <v>1.0789</v>
      </c>
    </row>
    <row r="87" spans="1:6" x14ac:dyDescent="0.2">
      <c r="A87" s="18">
        <v>2.8</v>
      </c>
      <c r="B87" s="6">
        <v>60</v>
      </c>
      <c r="C87" s="13">
        <v>9.3189999999999995E-2</v>
      </c>
      <c r="D87" s="13">
        <v>277.23</v>
      </c>
      <c r="E87" s="13">
        <v>303.32</v>
      </c>
      <c r="F87" s="14">
        <v>1.1079000000000001</v>
      </c>
    </row>
    <row r="88" spans="1:6" x14ac:dyDescent="0.2">
      <c r="A88" s="18">
        <v>2.8</v>
      </c>
      <c r="B88" s="6">
        <v>70</v>
      </c>
      <c r="C88" s="13">
        <v>9.6409999999999996E-2</v>
      </c>
      <c r="D88" s="13">
        <v>285.95999999999998</v>
      </c>
      <c r="E88" s="13">
        <v>312.95</v>
      </c>
      <c r="F88" s="14">
        <v>1.1364000000000001</v>
      </c>
    </row>
    <row r="89" spans="1:6" x14ac:dyDescent="0.2">
      <c r="A89" s="18">
        <v>2.8</v>
      </c>
      <c r="B89" s="6">
        <v>80</v>
      </c>
      <c r="C89" s="13">
        <v>9.9599999999999994E-2</v>
      </c>
      <c r="D89" s="13">
        <v>294.82</v>
      </c>
      <c r="E89" s="13">
        <v>322.70999999999998</v>
      </c>
      <c r="F89" s="14">
        <v>1.1644000000000001</v>
      </c>
    </row>
    <row r="90" spans="1:6" x14ac:dyDescent="0.2">
      <c r="A90" s="18">
        <v>2.8</v>
      </c>
      <c r="B90" s="6">
        <v>90</v>
      </c>
      <c r="C90" s="13">
        <v>0.10274999999999999</v>
      </c>
      <c r="D90" s="13">
        <v>303.83</v>
      </c>
      <c r="E90" s="13">
        <v>332.6</v>
      </c>
      <c r="F90" s="14">
        <v>1.1919999999999999</v>
      </c>
    </row>
    <row r="91" spans="1:6" x14ac:dyDescent="0.2">
      <c r="A91" s="18">
        <v>2.8</v>
      </c>
      <c r="B91" s="13">
        <v>100</v>
      </c>
      <c r="C91" s="13">
        <v>0.10587000000000001</v>
      </c>
      <c r="D91" s="13">
        <v>312.98</v>
      </c>
      <c r="E91" s="13">
        <v>342.62</v>
      </c>
      <c r="F91" s="14">
        <v>1.2193000000000001</v>
      </c>
    </row>
    <row r="92" spans="1:6" x14ac:dyDescent="0.2">
      <c r="A92" s="18">
        <v>2.8</v>
      </c>
      <c r="B92" s="6">
        <v>110</v>
      </c>
      <c r="C92" s="13">
        <v>0.10897</v>
      </c>
      <c r="D92" s="13">
        <v>322.27</v>
      </c>
      <c r="E92" s="13">
        <v>352.78</v>
      </c>
      <c r="F92" s="14">
        <v>1.2461</v>
      </c>
    </row>
    <row r="93" spans="1:6" x14ac:dyDescent="0.2">
      <c r="A93" s="19">
        <v>2.8</v>
      </c>
      <c r="B93" s="9">
        <v>120</v>
      </c>
      <c r="C93" s="15">
        <v>0.11205</v>
      </c>
      <c r="D93" s="15">
        <v>331.71</v>
      </c>
      <c r="E93" s="15">
        <v>363.08</v>
      </c>
      <c r="F93" s="16">
        <v>1.2726999999999999</v>
      </c>
    </row>
    <row r="94" spans="1:6" x14ac:dyDescent="0.2">
      <c r="A94" s="17">
        <v>3.2</v>
      </c>
      <c r="B94" s="3">
        <v>2.48</v>
      </c>
      <c r="C94" s="11">
        <v>6.3219999999999998E-2</v>
      </c>
      <c r="D94" s="11">
        <v>228.43</v>
      </c>
      <c r="E94" s="11">
        <v>248.66</v>
      </c>
      <c r="F94" s="12">
        <v>0.91769999999999996</v>
      </c>
    </row>
    <row r="95" spans="1:6" x14ac:dyDescent="0.2">
      <c r="A95" s="18">
        <v>3.2</v>
      </c>
      <c r="B95" s="6">
        <v>10</v>
      </c>
      <c r="C95" s="13">
        <v>6.5759999999999999E-2</v>
      </c>
      <c r="D95" s="13">
        <v>234.61</v>
      </c>
      <c r="E95" s="13">
        <v>255.65</v>
      </c>
      <c r="F95" s="14">
        <v>0.94269999999999998</v>
      </c>
    </row>
    <row r="96" spans="1:6" x14ac:dyDescent="0.2">
      <c r="A96" s="18">
        <v>3.2</v>
      </c>
      <c r="B96" s="6">
        <v>20</v>
      </c>
      <c r="C96" s="13">
        <v>6.9010000000000002E-2</v>
      </c>
      <c r="D96" s="13">
        <v>242.87</v>
      </c>
      <c r="E96" s="13">
        <v>264.95</v>
      </c>
      <c r="F96" s="14">
        <v>0.97489999999999999</v>
      </c>
    </row>
    <row r="97" spans="1:6" x14ac:dyDescent="0.2">
      <c r="A97" s="18">
        <v>3.2</v>
      </c>
      <c r="B97" s="6">
        <v>30</v>
      </c>
      <c r="C97" s="13">
        <v>7.2139999999999996E-2</v>
      </c>
      <c r="D97" s="13">
        <v>251.19</v>
      </c>
      <c r="E97" s="13">
        <v>274.27999999999997</v>
      </c>
      <c r="F97" s="14">
        <v>1.0062</v>
      </c>
    </row>
    <row r="98" spans="1:6" x14ac:dyDescent="0.2">
      <c r="A98" s="18">
        <v>3.2</v>
      </c>
      <c r="B98" s="6">
        <v>40</v>
      </c>
      <c r="C98" s="13">
        <v>7.5179999999999997E-2</v>
      </c>
      <c r="D98" s="13">
        <v>259.61</v>
      </c>
      <c r="E98" s="13">
        <v>283.67</v>
      </c>
      <c r="F98" s="14">
        <v>1.0367</v>
      </c>
    </row>
    <row r="99" spans="1:6" x14ac:dyDescent="0.2">
      <c r="A99" s="18">
        <v>3.2</v>
      </c>
      <c r="B99" s="6">
        <v>50</v>
      </c>
      <c r="C99" s="13">
        <v>7.8149999999999997E-2</v>
      </c>
      <c r="D99" s="13">
        <v>268.14</v>
      </c>
      <c r="E99" s="13">
        <v>293.14999999999998</v>
      </c>
      <c r="F99" s="14">
        <v>1.0665</v>
      </c>
    </row>
    <row r="100" spans="1:6" x14ac:dyDescent="0.2">
      <c r="A100" s="18">
        <v>3.2</v>
      </c>
      <c r="B100" s="6">
        <v>60</v>
      </c>
      <c r="C100" s="13">
        <v>8.1059999999999993E-2</v>
      </c>
      <c r="D100" s="13">
        <v>276.79000000000002</v>
      </c>
      <c r="E100" s="13">
        <v>302.72000000000003</v>
      </c>
      <c r="F100" s="14">
        <v>1.0956999999999999</v>
      </c>
    </row>
    <row r="101" spans="1:6" x14ac:dyDescent="0.2">
      <c r="A101" s="18">
        <v>3.2</v>
      </c>
      <c r="B101" s="6">
        <v>70</v>
      </c>
      <c r="C101" s="13">
        <v>8.3919999999999995E-2</v>
      </c>
      <c r="D101" s="13">
        <v>285.56</v>
      </c>
      <c r="E101" s="13">
        <v>312.41000000000003</v>
      </c>
      <c r="F101" s="14">
        <v>1.1243000000000001</v>
      </c>
    </row>
    <row r="102" spans="1:6" x14ac:dyDescent="0.2">
      <c r="A102" s="18">
        <v>3.2</v>
      </c>
      <c r="B102" s="6">
        <v>80</v>
      </c>
      <c r="C102" s="13">
        <v>8.6739999999999998E-2</v>
      </c>
      <c r="D102" s="13">
        <v>294.45999999999998</v>
      </c>
      <c r="E102" s="13">
        <v>322.22000000000003</v>
      </c>
      <c r="F102" s="14">
        <v>1.1525000000000001</v>
      </c>
    </row>
    <row r="103" spans="1:6" x14ac:dyDescent="0.2">
      <c r="A103" s="18">
        <v>3.2</v>
      </c>
      <c r="B103" s="6">
        <v>90</v>
      </c>
      <c r="C103" s="13">
        <v>8.9529999999999998E-2</v>
      </c>
      <c r="D103" s="13">
        <v>303.5</v>
      </c>
      <c r="E103" s="13">
        <v>332.15</v>
      </c>
      <c r="F103" s="14">
        <v>1.1801999999999999</v>
      </c>
    </row>
    <row r="104" spans="1:6" x14ac:dyDescent="0.2">
      <c r="A104" s="18">
        <v>3.2</v>
      </c>
      <c r="B104" s="13">
        <v>100</v>
      </c>
      <c r="C104" s="13">
        <v>9.2289999999999997E-2</v>
      </c>
      <c r="D104" s="13">
        <v>312.68</v>
      </c>
      <c r="E104" s="13">
        <v>342.21</v>
      </c>
      <c r="F104" s="14">
        <v>1.2076</v>
      </c>
    </row>
    <row r="105" spans="1:6" x14ac:dyDescent="0.2">
      <c r="A105" s="18">
        <v>3.2</v>
      </c>
      <c r="B105" s="6">
        <v>110</v>
      </c>
      <c r="C105" s="13">
        <v>9.5030000000000003E-2</v>
      </c>
      <c r="D105" s="13">
        <v>322</v>
      </c>
      <c r="E105" s="13">
        <v>352.4</v>
      </c>
      <c r="F105" s="14">
        <v>1.2344999999999999</v>
      </c>
    </row>
    <row r="106" spans="1:6" x14ac:dyDescent="0.2">
      <c r="A106" s="19">
        <v>3.2</v>
      </c>
      <c r="B106" s="9">
        <v>120</v>
      </c>
      <c r="C106" s="15">
        <v>9.7739999999999994E-2</v>
      </c>
      <c r="D106" s="15">
        <v>331.45</v>
      </c>
      <c r="E106" s="15">
        <v>362.73</v>
      </c>
      <c r="F106" s="16">
        <v>1.2611000000000001</v>
      </c>
    </row>
    <row r="107" spans="1:6" x14ac:dyDescent="0.2">
      <c r="A107" s="17">
        <v>4</v>
      </c>
      <c r="B107" s="3">
        <v>8.93</v>
      </c>
      <c r="C107" s="11">
        <v>5.0889999999999998E-2</v>
      </c>
      <c r="D107" s="11">
        <v>231.97</v>
      </c>
      <c r="E107" s="11">
        <v>252.32</v>
      </c>
      <c r="F107" s="12">
        <v>0.91449999999999998</v>
      </c>
    </row>
    <row r="108" spans="1:6" x14ac:dyDescent="0.2">
      <c r="A108" s="18">
        <v>4</v>
      </c>
      <c r="B108" s="6">
        <v>10</v>
      </c>
      <c r="C108" s="13">
        <v>5.1189999999999999E-2</v>
      </c>
      <c r="D108" s="13">
        <v>232.87</v>
      </c>
      <c r="E108" s="13">
        <v>253.35</v>
      </c>
      <c r="F108" s="14">
        <v>0.91820000000000002</v>
      </c>
    </row>
    <row r="109" spans="1:6" x14ac:dyDescent="0.2">
      <c r="A109" s="18">
        <v>4</v>
      </c>
      <c r="B109" s="6">
        <v>20</v>
      </c>
      <c r="C109" s="13">
        <v>5.3969999999999997E-2</v>
      </c>
      <c r="D109" s="13">
        <v>241.37</v>
      </c>
      <c r="E109" s="13">
        <v>262.95999999999998</v>
      </c>
      <c r="F109" s="14">
        <v>0.95150000000000001</v>
      </c>
    </row>
    <row r="110" spans="1:6" x14ac:dyDescent="0.2">
      <c r="A110" s="18">
        <v>4</v>
      </c>
      <c r="B110" s="6">
        <v>30</v>
      </c>
      <c r="C110" s="13">
        <v>5.6619999999999997E-2</v>
      </c>
      <c r="D110" s="13">
        <v>249.89</v>
      </c>
      <c r="E110" s="13">
        <v>272.54000000000002</v>
      </c>
      <c r="F110" s="14">
        <v>0.98370000000000002</v>
      </c>
    </row>
    <row r="111" spans="1:6" x14ac:dyDescent="0.2">
      <c r="A111" s="18">
        <v>4</v>
      </c>
      <c r="B111" s="6">
        <v>40</v>
      </c>
      <c r="C111" s="13">
        <v>5.917E-2</v>
      </c>
      <c r="D111" s="13">
        <v>258.47000000000003</v>
      </c>
      <c r="E111" s="13">
        <v>282.14</v>
      </c>
      <c r="F111" s="14">
        <v>1.0147999999999999</v>
      </c>
    </row>
    <row r="112" spans="1:6" x14ac:dyDescent="0.2">
      <c r="A112" s="18">
        <v>4</v>
      </c>
      <c r="B112" s="6">
        <v>50</v>
      </c>
      <c r="C112" s="13">
        <v>6.164E-2</v>
      </c>
      <c r="D112" s="13">
        <v>267.13</v>
      </c>
      <c r="E112" s="13">
        <v>291.79000000000002</v>
      </c>
      <c r="F112" s="14">
        <v>1.0451999999999999</v>
      </c>
    </row>
    <row r="113" spans="1:6" x14ac:dyDescent="0.2">
      <c r="A113" s="18">
        <v>4</v>
      </c>
      <c r="B113" s="6">
        <v>60</v>
      </c>
      <c r="C113" s="13">
        <v>6.4049999999999996E-2</v>
      </c>
      <c r="D113" s="13">
        <v>275.89</v>
      </c>
      <c r="E113" s="13">
        <v>301.51</v>
      </c>
      <c r="F113" s="14">
        <v>1.0748</v>
      </c>
    </row>
    <row r="114" spans="1:6" x14ac:dyDescent="0.2">
      <c r="A114" s="18">
        <v>4</v>
      </c>
      <c r="B114" s="6">
        <v>70</v>
      </c>
      <c r="C114" s="13">
        <v>6.6409999999999997E-2</v>
      </c>
      <c r="D114" s="13">
        <v>284.75</v>
      </c>
      <c r="E114" s="13">
        <v>311.32</v>
      </c>
      <c r="F114" s="14">
        <v>1.1037999999999999</v>
      </c>
    </row>
    <row r="115" spans="1:6" x14ac:dyDescent="0.2">
      <c r="A115" s="18">
        <v>4</v>
      </c>
      <c r="B115" s="6">
        <v>80</v>
      </c>
      <c r="C115" s="13">
        <v>6.8729999999999999E-2</v>
      </c>
      <c r="D115" s="13">
        <v>293.73</v>
      </c>
      <c r="E115" s="13">
        <v>321.23</v>
      </c>
      <c r="F115" s="14">
        <v>1.1322000000000001</v>
      </c>
    </row>
    <row r="116" spans="1:6" x14ac:dyDescent="0.2">
      <c r="A116" s="18">
        <v>4</v>
      </c>
      <c r="B116" s="6">
        <v>90</v>
      </c>
      <c r="C116" s="13">
        <v>7.102E-2</v>
      </c>
      <c r="D116" s="13">
        <v>302.83999999999997</v>
      </c>
      <c r="E116" s="13">
        <v>331.25</v>
      </c>
      <c r="F116" s="14">
        <v>1.1601999999999999</v>
      </c>
    </row>
    <row r="117" spans="1:6" x14ac:dyDescent="0.2">
      <c r="A117" s="18">
        <v>4</v>
      </c>
      <c r="B117" s="13">
        <v>100</v>
      </c>
      <c r="C117" s="13">
        <v>7.3270000000000002E-2</v>
      </c>
      <c r="D117" s="13">
        <v>312.07</v>
      </c>
      <c r="E117" s="13">
        <v>341.38</v>
      </c>
      <c r="F117" s="14">
        <v>1.1878</v>
      </c>
    </row>
    <row r="118" spans="1:6" x14ac:dyDescent="0.2">
      <c r="A118" s="18">
        <v>4</v>
      </c>
      <c r="B118" s="6">
        <v>110</v>
      </c>
      <c r="C118" s="13">
        <v>7.5499999999999998E-2</v>
      </c>
      <c r="D118" s="13">
        <v>321.44</v>
      </c>
      <c r="E118" s="13">
        <v>351.64</v>
      </c>
      <c r="F118" s="14">
        <v>1.2149000000000001</v>
      </c>
    </row>
    <row r="119" spans="1:6" x14ac:dyDescent="0.2">
      <c r="A119" s="18">
        <v>4</v>
      </c>
      <c r="B119" s="6">
        <v>120</v>
      </c>
      <c r="C119" s="13">
        <v>7.7710000000000001E-2</v>
      </c>
      <c r="D119" s="13">
        <v>330.94</v>
      </c>
      <c r="E119" s="13">
        <v>362.03</v>
      </c>
      <c r="F119" s="14">
        <v>1.2417</v>
      </c>
    </row>
    <row r="120" spans="1:6" x14ac:dyDescent="0.2">
      <c r="A120" s="18">
        <v>4</v>
      </c>
      <c r="B120" s="6">
        <v>130</v>
      </c>
      <c r="C120" s="13">
        <v>7.9909999999999995E-2</v>
      </c>
      <c r="D120" s="13">
        <v>340.58</v>
      </c>
      <c r="E120" s="13">
        <v>372.54</v>
      </c>
      <c r="F120" s="14">
        <v>1.2681</v>
      </c>
    </row>
    <row r="121" spans="1:6" x14ac:dyDescent="0.2">
      <c r="A121" s="19">
        <v>4</v>
      </c>
      <c r="B121" s="9">
        <v>140</v>
      </c>
      <c r="C121" s="15">
        <v>8.208E-2</v>
      </c>
      <c r="D121" s="15">
        <v>350.35</v>
      </c>
      <c r="E121" s="15">
        <v>383.18</v>
      </c>
      <c r="F121" s="16">
        <v>1.2941</v>
      </c>
    </row>
    <row r="122" spans="1:6" x14ac:dyDescent="0.2">
      <c r="A122" s="17">
        <v>5</v>
      </c>
      <c r="B122" s="3">
        <v>15.74</v>
      </c>
      <c r="C122" s="11">
        <v>4.086E-2</v>
      </c>
      <c r="D122" s="11">
        <v>235.64</v>
      </c>
      <c r="E122" s="11">
        <v>256.07</v>
      </c>
      <c r="F122" s="12">
        <v>0.91169999999999995</v>
      </c>
    </row>
    <row r="123" spans="1:6" x14ac:dyDescent="0.2">
      <c r="A123" s="18">
        <v>5</v>
      </c>
      <c r="B123" s="6">
        <v>20</v>
      </c>
      <c r="C123" s="13">
        <v>4.1880000000000001E-2</v>
      </c>
      <c r="D123" s="13">
        <v>239.4</v>
      </c>
      <c r="E123" s="13">
        <v>260.33999999999997</v>
      </c>
      <c r="F123" s="14">
        <v>0.9264</v>
      </c>
    </row>
    <row r="124" spans="1:6" x14ac:dyDescent="0.2">
      <c r="A124" s="18">
        <v>5</v>
      </c>
      <c r="B124" s="6">
        <v>30</v>
      </c>
      <c r="C124" s="13">
        <v>4.4159999999999998E-2</v>
      </c>
      <c r="D124" s="13">
        <v>248.2</v>
      </c>
      <c r="E124" s="13">
        <v>370.28</v>
      </c>
      <c r="F124" s="14">
        <v>0.9597</v>
      </c>
    </row>
    <row r="125" spans="1:6" x14ac:dyDescent="0.2">
      <c r="A125" s="18">
        <v>5</v>
      </c>
      <c r="B125" s="6">
        <v>40</v>
      </c>
      <c r="C125" s="13">
        <v>4.6330000000000003E-2</v>
      </c>
      <c r="D125" s="13">
        <v>256.99</v>
      </c>
      <c r="E125" s="13">
        <v>280.16000000000003</v>
      </c>
      <c r="F125" s="14">
        <v>0.99180000000000001</v>
      </c>
    </row>
    <row r="126" spans="1:6" x14ac:dyDescent="0.2">
      <c r="A126" s="18">
        <v>5</v>
      </c>
      <c r="B126" s="6">
        <v>50</v>
      </c>
      <c r="C126" s="13">
        <v>4.8419999999999998E-2</v>
      </c>
      <c r="D126" s="13">
        <v>265.83</v>
      </c>
      <c r="E126" s="13">
        <v>290.04000000000002</v>
      </c>
      <c r="F126" s="14">
        <v>1.0228999999999999</v>
      </c>
    </row>
    <row r="127" spans="1:6" x14ac:dyDescent="0.2">
      <c r="A127" s="18">
        <v>5</v>
      </c>
      <c r="B127" s="6">
        <v>60</v>
      </c>
      <c r="C127" s="13">
        <v>5.0430000000000003E-2</v>
      </c>
      <c r="D127" s="13">
        <v>274.73</v>
      </c>
      <c r="E127" s="13">
        <v>299.95</v>
      </c>
      <c r="F127" s="14">
        <v>1.0530999999999999</v>
      </c>
    </row>
    <row r="128" spans="1:6" x14ac:dyDescent="0.2">
      <c r="A128" s="18">
        <v>5</v>
      </c>
      <c r="B128" s="6">
        <v>70</v>
      </c>
      <c r="C128" s="13">
        <v>5.2400000000000002E-2</v>
      </c>
      <c r="D128" s="13">
        <v>283.72000000000003</v>
      </c>
      <c r="E128" s="13">
        <v>309.92</v>
      </c>
      <c r="F128" s="14">
        <v>1.0825</v>
      </c>
    </row>
    <row r="129" spans="1:6" x14ac:dyDescent="0.2">
      <c r="A129" s="18">
        <v>5</v>
      </c>
      <c r="B129" s="6">
        <v>80</v>
      </c>
      <c r="C129" s="13">
        <v>5.432E-2</v>
      </c>
      <c r="D129" s="13">
        <v>292.8</v>
      </c>
      <c r="E129" s="13">
        <v>319.95999999999998</v>
      </c>
      <c r="F129" s="14">
        <v>1.1140000000000001</v>
      </c>
    </row>
    <row r="130" spans="1:6" x14ac:dyDescent="0.2">
      <c r="A130" s="18">
        <v>5</v>
      </c>
      <c r="B130" s="6">
        <v>90</v>
      </c>
      <c r="C130" s="13">
        <v>5.62E-2</v>
      </c>
      <c r="D130" s="13">
        <v>302</v>
      </c>
      <c r="E130" s="13">
        <v>330.1</v>
      </c>
      <c r="F130" s="14">
        <v>1.1396999999999999</v>
      </c>
    </row>
    <row r="131" spans="1:6" x14ac:dyDescent="0.2">
      <c r="A131" s="18">
        <v>5</v>
      </c>
      <c r="B131" s="13">
        <v>100</v>
      </c>
      <c r="C131" s="13">
        <v>5.8049999999999997E-2</v>
      </c>
      <c r="D131" s="13">
        <v>311.31</v>
      </c>
      <c r="E131" s="13">
        <v>340.33</v>
      </c>
      <c r="F131" s="14">
        <v>1.1675</v>
      </c>
    </row>
    <row r="132" spans="1:6" x14ac:dyDescent="0.2">
      <c r="A132" s="18">
        <v>5</v>
      </c>
      <c r="B132" s="6">
        <v>110</v>
      </c>
      <c r="C132" s="13">
        <v>5.9880000000000003E-2</v>
      </c>
      <c r="D132" s="13">
        <v>320.74</v>
      </c>
      <c r="E132" s="13">
        <v>350.68</v>
      </c>
      <c r="F132" s="14">
        <v>1.1949000000000001</v>
      </c>
    </row>
    <row r="133" spans="1:6" x14ac:dyDescent="0.2">
      <c r="A133" s="18">
        <v>5</v>
      </c>
      <c r="B133" s="6">
        <v>120</v>
      </c>
      <c r="C133" s="13">
        <v>6.1679999999999999E-2</v>
      </c>
      <c r="D133" s="13">
        <v>330.3</v>
      </c>
      <c r="E133" s="13">
        <v>361.14</v>
      </c>
      <c r="F133" s="14">
        <v>1.2218</v>
      </c>
    </row>
    <row r="134" spans="1:6" x14ac:dyDescent="0.2">
      <c r="A134" s="18">
        <v>5</v>
      </c>
      <c r="B134" s="6">
        <v>130</v>
      </c>
      <c r="C134" s="13">
        <v>6.3469999999999999E-2</v>
      </c>
      <c r="D134" s="13">
        <v>339.98</v>
      </c>
      <c r="E134" s="13">
        <v>371.72</v>
      </c>
      <c r="F134" s="14">
        <v>1.2484</v>
      </c>
    </row>
    <row r="135" spans="1:6" x14ac:dyDescent="0.2">
      <c r="A135" s="19">
        <v>5</v>
      </c>
      <c r="B135" s="9">
        <v>140</v>
      </c>
      <c r="C135" s="15">
        <v>6.5240000000000006E-2</v>
      </c>
      <c r="D135" s="15">
        <v>349.79</v>
      </c>
      <c r="E135" s="15">
        <v>382.42</v>
      </c>
      <c r="F135" s="16">
        <v>1.2746</v>
      </c>
    </row>
    <row r="136" spans="1:6" x14ac:dyDescent="0.2">
      <c r="A136" s="17">
        <v>6</v>
      </c>
      <c r="B136" s="11">
        <v>21.58</v>
      </c>
      <c r="C136" s="11">
        <v>3.4079999999999999E-2</v>
      </c>
      <c r="D136" s="11">
        <v>238.74</v>
      </c>
      <c r="E136" s="11">
        <v>259.19</v>
      </c>
      <c r="F136" s="12">
        <v>0.90969999999999995</v>
      </c>
    </row>
    <row r="137" spans="1:6" x14ac:dyDescent="0.2">
      <c r="A137" s="18">
        <v>6</v>
      </c>
      <c r="B137" s="13">
        <v>30</v>
      </c>
      <c r="C137" s="13">
        <v>3.5810000000000002E-2</v>
      </c>
      <c r="D137" s="13">
        <v>246.41</v>
      </c>
      <c r="E137" s="13">
        <v>267.89</v>
      </c>
      <c r="F137" s="14">
        <v>0.93879999999999997</v>
      </c>
    </row>
    <row r="138" spans="1:6" x14ac:dyDescent="0.2">
      <c r="A138" s="18">
        <v>6</v>
      </c>
      <c r="B138" s="13">
        <v>40</v>
      </c>
      <c r="C138" s="13">
        <v>3.7740000000000003E-2</v>
      </c>
      <c r="D138" s="13">
        <v>255.45</v>
      </c>
      <c r="E138" s="13">
        <v>278.08999999999997</v>
      </c>
      <c r="F138" s="14">
        <v>0.97189999999999999</v>
      </c>
    </row>
    <row r="139" spans="1:6" x14ac:dyDescent="0.2">
      <c r="A139" s="18">
        <v>6</v>
      </c>
      <c r="B139" s="13">
        <v>50</v>
      </c>
      <c r="C139" s="13">
        <v>3.9579999999999997E-2</v>
      </c>
      <c r="D139" s="13">
        <v>264.48</v>
      </c>
      <c r="E139" s="13">
        <v>288.23</v>
      </c>
      <c r="F139" s="14">
        <v>1.0037</v>
      </c>
    </row>
    <row r="140" spans="1:6" x14ac:dyDescent="0.2">
      <c r="A140" s="18">
        <v>6</v>
      </c>
      <c r="B140" s="13">
        <v>60</v>
      </c>
      <c r="C140" s="13">
        <v>4.1340000000000002E-2</v>
      </c>
      <c r="D140" s="13">
        <v>273.54000000000002</v>
      </c>
      <c r="E140" s="13">
        <v>298.35000000000002</v>
      </c>
      <c r="F140" s="14">
        <v>1.0346</v>
      </c>
    </row>
    <row r="141" spans="1:6" x14ac:dyDescent="0.2">
      <c r="A141" s="18">
        <v>6</v>
      </c>
      <c r="B141" s="13">
        <v>70</v>
      </c>
      <c r="C141" s="13">
        <v>4.3040000000000002E-2</v>
      </c>
      <c r="D141" s="13">
        <v>282.66000000000003</v>
      </c>
      <c r="E141" s="13">
        <v>308.48</v>
      </c>
      <c r="F141" s="14">
        <v>1.0645</v>
      </c>
    </row>
    <row r="142" spans="1:6" x14ac:dyDescent="0.2">
      <c r="A142" s="18">
        <v>6</v>
      </c>
      <c r="B142" s="13">
        <v>80</v>
      </c>
      <c r="C142" s="13">
        <v>4.4690000000000001E-2</v>
      </c>
      <c r="D142" s="13">
        <v>291.86</v>
      </c>
      <c r="E142" s="13">
        <v>318.67</v>
      </c>
      <c r="F142" s="14">
        <v>1.0938000000000001</v>
      </c>
    </row>
    <row r="143" spans="1:6" x14ac:dyDescent="0.2">
      <c r="A143" s="18">
        <v>6</v>
      </c>
      <c r="B143" s="13">
        <v>90</v>
      </c>
      <c r="C143" s="13">
        <v>4.6309999999999997E-2</v>
      </c>
      <c r="D143" s="13">
        <v>301.14</v>
      </c>
      <c r="E143" s="13">
        <v>328.93</v>
      </c>
      <c r="F143" s="14">
        <v>1.1225000000000001</v>
      </c>
    </row>
    <row r="144" spans="1:6" x14ac:dyDescent="0.2">
      <c r="A144" s="18">
        <v>6</v>
      </c>
      <c r="B144" s="13">
        <v>100</v>
      </c>
      <c r="C144" s="13">
        <v>4.7899999999999998E-2</v>
      </c>
      <c r="D144" s="13">
        <v>310.52999999999997</v>
      </c>
      <c r="E144" s="13">
        <v>339.27</v>
      </c>
      <c r="F144" s="14">
        <v>1.1505000000000001</v>
      </c>
    </row>
    <row r="145" spans="1:6" x14ac:dyDescent="0.2">
      <c r="A145" s="18">
        <v>6</v>
      </c>
      <c r="B145" s="13">
        <v>110</v>
      </c>
      <c r="C145" s="13">
        <v>4.9599999999999998E-2</v>
      </c>
      <c r="D145" s="13">
        <v>320.02999999999997</v>
      </c>
      <c r="E145" s="13">
        <v>349.7</v>
      </c>
      <c r="F145" s="14">
        <v>1.7809999999999999</v>
      </c>
    </row>
    <row r="146" spans="1:6" x14ac:dyDescent="0.2">
      <c r="A146" s="18">
        <v>6</v>
      </c>
      <c r="B146" s="13">
        <v>120</v>
      </c>
      <c r="C146" s="13">
        <v>5.0990000000000001E-2</v>
      </c>
      <c r="D146" s="13">
        <v>329.64</v>
      </c>
      <c r="E146" s="13">
        <v>360.24</v>
      </c>
      <c r="F146" s="14">
        <v>1.2053</v>
      </c>
    </row>
    <row r="147" spans="1:6" x14ac:dyDescent="0.2">
      <c r="A147" s="18">
        <v>6</v>
      </c>
      <c r="B147" s="13">
        <v>130</v>
      </c>
      <c r="C147" s="13">
        <v>5.2510000000000001E-2</v>
      </c>
      <c r="D147" s="13">
        <v>339.38</v>
      </c>
      <c r="E147" s="13">
        <v>370.88</v>
      </c>
      <c r="F147" s="14">
        <v>1.232</v>
      </c>
    </row>
    <row r="148" spans="1:6" x14ac:dyDescent="0.2">
      <c r="A148" s="18">
        <v>6</v>
      </c>
      <c r="B148" s="13">
        <v>140</v>
      </c>
      <c r="C148" s="13">
        <v>5.4019999999999999E-2</v>
      </c>
      <c r="D148" s="13">
        <v>349.23</v>
      </c>
      <c r="E148" s="13">
        <v>381.64</v>
      </c>
      <c r="F148" s="14">
        <v>1.2584</v>
      </c>
    </row>
    <row r="149" spans="1:6" x14ac:dyDescent="0.2">
      <c r="A149" s="18">
        <v>6</v>
      </c>
      <c r="B149" s="13">
        <v>150</v>
      </c>
      <c r="C149" s="13">
        <v>5.5500000000000001E-2</v>
      </c>
      <c r="D149" s="13">
        <v>359.21</v>
      </c>
      <c r="E149" s="13">
        <v>392.52</v>
      </c>
      <c r="F149" s="14">
        <v>1.2844</v>
      </c>
    </row>
    <row r="150" spans="1:6" x14ac:dyDescent="0.2">
      <c r="A150" s="19">
        <v>6</v>
      </c>
      <c r="B150" s="15">
        <v>160</v>
      </c>
      <c r="C150" s="15">
        <v>5.6980000000000003E-2</v>
      </c>
      <c r="D150" s="15">
        <v>369.32</v>
      </c>
      <c r="E150" s="15">
        <v>403.51</v>
      </c>
      <c r="F150" s="16">
        <v>1.31</v>
      </c>
    </row>
    <row r="151" spans="1:6" x14ac:dyDescent="0.2">
      <c r="A151" s="17">
        <v>7</v>
      </c>
      <c r="B151" s="11">
        <v>26.72</v>
      </c>
      <c r="C151" s="11">
        <v>2.9180000000000001E-2</v>
      </c>
      <c r="D151" s="11">
        <v>241.42</v>
      </c>
      <c r="E151" s="11">
        <v>261.85000000000002</v>
      </c>
      <c r="F151" s="12">
        <v>0.90800000000000003</v>
      </c>
    </row>
    <row r="152" spans="1:6" x14ac:dyDescent="0.2">
      <c r="A152" s="18">
        <v>7</v>
      </c>
      <c r="B152" s="13">
        <v>30</v>
      </c>
      <c r="C152" s="13">
        <v>2.9790000000000001E-2</v>
      </c>
      <c r="D152" s="13">
        <v>244.51</v>
      </c>
      <c r="E152" s="13">
        <v>265.37</v>
      </c>
      <c r="F152" s="14">
        <v>0.91969999999999996</v>
      </c>
    </row>
    <row r="153" spans="1:6" x14ac:dyDescent="0.2">
      <c r="A153" s="18">
        <v>7</v>
      </c>
      <c r="B153" s="13">
        <v>40</v>
      </c>
      <c r="C153" s="13">
        <v>3.1570000000000001E-2</v>
      </c>
      <c r="D153" s="13">
        <v>253.83</v>
      </c>
      <c r="E153" s="13">
        <v>275.93</v>
      </c>
      <c r="F153" s="14">
        <v>0.95389999999999997</v>
      </c>
    </row>
    <row r="154" spans="1:6" x14ac:dyDescent="0.2">
      <c r="A154" s="18">
        <v>7</v>
      </c>
      <c r="B154" s="13">
        <v>50</v>
      </c>
      <c r="C154" s="13">
        <v>3.3239999999999999E-2</v>
      </c>
      <c r="D154" s="13">
        <v>263.08</v>
      </c>
      <c r="E154" s="13">
        <v>286.35000000000002</v>
      </c>
      <c r="F154" s="14">
        <v>0.98670000000000002</v>
      </c>
    </row>
    <row r="155" spans="1:6" x14ac:dyDescent="0.2">
      <c r="A155" s="18">
        <v>7</v>
      </c>
      <c r="B155" s="13">
        <v>60</v>
      </c>
      <c r="C155" s="13">
        <v>3.4819999999999997E-2</v>
      </c>
      <c r="D155" s="13">
        <v>272.31</v>
      </c>
      <c r="E155" s="13">
        <v>296.69</v>
      </c>
      <c r="F155" s="14">
        <v>1.0182</v>
      </c>
    </row>
    <row r="156" spans="1:6" x14ac:dyDescent="0.2">
      <c r="A156" s="18">
        <v>7</v>
      </c>
      <c r="B156" s="13">
        <v>70</v>
      </c>
      <c r="C156" s="6">
        <v>3.6339999999999997E-2</v>
      </c>
      <c r="D156" s="13">
        <v>281.57</v>
      </c>
      <c r="E156" s="13">
        <v>307.01</v>
      </c>
      <c r="F156" s="14">
        <v>1.0487</v>
      </c>
    </row>
    <row r="157" spans="1:6" x14ac:dyDescent="0.2">
      <c r="A157" s="18">
        <v>7</v>
      </c>
      <c r="B157" s="13">
        <v>80</v>
      </c>
      <c r="C157" s="6">
        <v>3.7810000000000003E-2</v>
      </c>
      <c r="D157" s="13">
        <v>290.88</v>
      </c>
      <c r="E157" s="13">
        <v>317.35000000000002</v>
      </c>
      <c r="F157" s="14">
        <v>1.0784</v>
      </c>
    </row>
    <row r="158" spans="1:6" x14ac:dyDescent="0.2">
      <c r="A158" s="18">
        <v>7</v>
      </c>
      <c r="B158" s="13">
        <v>90</v>
      </c>
      <c r="C158" s="6">
        <v>3.9239999999999997E-2</v>
      </c>
      <c r="D158" s="13">
        <v>300.27</v>
      </c>
      <c r="E158" s="13">
        <v>327.74</v>
      </c>
      <c r="F158" s="14">
        <v>1.1073999999999999</v>
      </c>
    </row>
    <row r="159" spans="1:6" x14ac:dyDescent="0.2">
      <c r="A159" s="18">
        <v>7</v>
      </c>
      <c r="B159" s="13">
        <v>100</v>
      </c>
      <c r="C159" s="6">
        <v>4.0640000000000003E-2</v>
      </c>
      <c r="D159" s="13">
        <v>209.74</v>
      </c>
      <c r="E159" s="13">
        <v>338.19</v>
      </c>
      <c r="F159" s="14">
        <v>1.1357999999999999</v>
      </c>
    </row>
    <row r="160" spans="1:6" x14ac:dyDescent="0.2">
      <c r="A160" s="18">
        <v>7</v>
      </c>
      <c r="B160" s="13">
        <v>110</v>
      </c>
      <c r="C160" s="6">
        <v>4.2009999999999999E-2</v>
      </c>
      <c r="D160" s="13">
        <v>319.31</v>
      </c>
      <c r="E160" s="13">
        <v>348.71</v>
      </c>
      <c r="F160" s="14">
        <v>1.1637</v>
      </c>
    </row>
    <row r="161" spans="1:6" x14ac:dyDescent="0.2">
      <c r="A161" s="18">
        <v>7</v>
      </c>
      <c r="B161" s="13">
        <v>120</v>
      </c>
      <c r="C161" s="6">
        <v>4.335E-2</v>
      </c>
      <c r="D161" s="13">
        <v>328.98</v>
      </c>
      <c r="E161" s="13">
        <v>359.33</v>
      </c>
      <c r="F161" s="14">
        <v>1.1910000000000001</v>
      </c>
    </row>
    <row r="162" spans="1:6" x14ac:dyDescent="0.2">
      <c r="A162" s="18">
        <v>7</v>
      </c>
      <c r="B162" s="13">
        <v>130</v>
      </c>
      <c r="C162" s="6">
        <v>4.4679999999999997E-2</v>
      </c>
      <c r="D162" s="13">
        <v>338.76</v>
      </c>
      <c r="E162" s="13">
        <v>370.04</v>
      </c>
      <c r="F162" s="14">
        <v>1.2179</v>
      </c>
    </row>
    <row r="163" spans="1:6" x14ac:dyDescent="0.2">
      <c r="A163" s="18">
        <v>7</v>
      </c>
      <c r="B163" s="13">
        <v>140</v>
      </c>
      <c r="C163" s="6">
        <v>4.5990000000000003E-2</v>
      </c>
      <c r="D163" s="13">
        <v>348.66</v>
      </c>
      <c r="E163" s="13">
        <v>380.86</v>
      </c>
      <c r="F163" s="14">
        <v>1.2444</v>
      </c>
    </row>
    <row r="164" spans="1:6" x14ac:dyDescent="0.2">
      <c r="A164" s="18">
        <v>7</v>
      </c>
      <c r="B164" s="13">
        <v>150</v>
      </c>
      <c r="C164" s="6">
        <v>4.7289999999999999E-2</v>
      </c>
      <c r="D164" s="13">
        <v>358.68</v>
      </c>
      <c r="E164" s="13">
        <v>391.79</v>
      </c>
      <c r="F164" s="14">
        <v>1.2706</v>
      </c>
    </row>
    <row r="165" spans="1:6" x14ac:dyDescent="0.2">
      <c r="A165" s="19">
        <v>7</v>
      </c>
      <c r="B165" s="15">
        <v>160</v>
      </c>
      <c r="C165" s="9">
        <v>4.8570000000000002E-2</v>
      </c>
      <c r="D165" s="15">
        <v>368.82</v>
      </c>
      <c r="E165" s="15">
        <v>402.82</v>
      </c>
      <c r="F165" s="16">
        <v>1.2963</v>
      </c>
    </row>
    <row r="166" spans="1:6" x14ac:dyDescent="0.2">
      <c r="A166" s="17">
        <v>8</v>
      </c>
      <c r="B166" s="11">
        <v>31.33</v>
      </c>
      <c r="C166" s="11">
        <v>2.547E-2</v>
      </c>
      <c r="D166" s="11">
        <v>243.78</v>
      </c>
      <c r="E166" s="11">
        <v>264.14999999999998</v>
      </c>
      <c r="F166" s="12">
        <v>0.90659999999999996</v>
      </c>
    </row>
    <row r="167" spans="1:6" x14ac:dyDescent="0.2">
      <c r="A167" s="18">
        <v>8</v>
      </c>
      <c r="B167" s="13">
        <v>40</v>
      </c>
      <c r="C167" s="13">
        <v>2.691E-2</v>
      </c>
      <c r="D167" s="13">
        <v>252.13</v>
      </c>
      <c r="E167" s="13">
        <v>273.66000000000003</v>
      </c>
      <c r="F167" s="14">
        <v>0.93740000000000001</v>
      </c>
    </row>
    <row r="168" spans="1:6" x14ac:dyDescent="0.2">
      <c r="A168" s="18">
        <v>8</v>
      </c>
      <c r="B168" s="13">
        <v>50</v>
      </c>
      <c r="C168" s="13">
        <v>2.8459999999999999E-2</v>
      </c>
      <c r="D168" s="13">
        <v>261.62</v>
      </c>
      <c r="E168" s="13">
        <v>284.39</v>
      </c>
      <c r="F168" s="14">
        <v>0.97109999999999996</v>
      </c>
    </row>
    <row r="169" spans="1:6" x14ac:dyDescent="0.2">
      <c r="A169" s="18">
        <v>8</v>
      </c>
      <c r="B169" s="13">
        <v>60</v>
      </c>
      <c r="C169" s="13">
        <v>2.9919999999999999E-2</v>
      </c>
      <c r="D169" s="13">
        <v>271.04000000000002</v>
      </c>
      <c r="E169" s="13">
        <v>294.98</v>
      </c>
      <c r="F169" s="14">
        <v>1.0034000000000001</v>
      </c>
    </row>
    <row r="170" spans="1:6" x14ac:dyDescent="0.2">
      <c r="A170" s="18">
        <v>8</v>
      </c>
      <c r="B170" s="13">
        <v>70</v>
      </c>
      <c r="C170" s="13">
        <v>3.1309999999999998E-2</v>
      </c>
      <c r="D170" s="13">
        <v>280.45</v>
      </c>
      <c r="E170" s="13">
        <v>305.5</v>
      </c>
      <c r="F170" s="14">
        <v>1.0345</v>
      </c>
    </row>
    <row r="171" spans="1:6" x14ac:dyDescent="0.2">
      <c r="A171" s="18">
        <v>8</v>
      </c>
      <c r="B171" s="13">
        <v>80</v>
      </c>
      <c r="C171" s="13">
        <v>3.2640000000000002E-2</v>
      </c>
      <c r="D171" s="13">
        <v>289.89</v>
      </c>
      <c r="E171" s="13">
        <v>316</v>
      </c>
      <c r="F171" s="14">
        <v>1.0647</v>
      </c>
    </row>
    <row r="172" spans="1:6" x14ac:dyDescent="0.2">
      <c r="A172" s="18">
        <v>8</v>
      </c>
      <c r="B172" s="13">
        <v>90</v>
      </c>
      <c r="C172" s="13">
        <v>3.3930000000000002E-2</v>
      </c>
      <c r="D172" s="13">
        <v>299.37</v>
      </c>
      <c r="E172" s="13">
        <v>326.52</v>
      </c>
      <c r="F172" s="14">
        <v>1.0940000000000001</v>
      </c>
    </row>
    <row r="173" spans="1:6" x14ac:dyDescent="0.2">
      <c r="A173" s="18">
        <v>8</v>
      </c>
      <c r="B173" s="13">
        <v>100</v>
      </c>
      <c r="C173" s="13">
        <v>3.5189999999999999E-2</v>
      </c>
      <c r="D173" s="13">
        <v>308.93</v>
      </c>
      <c r="E173" s="13">
        <v>337.08</v>
      </c>
      <c r="F173" s="14">
        <v>1.1227</v>
      </c>
    </row>
    <row r="174" spans="1:6" x14ac:dyDescent="0.2">
      <c r="A174" s="18">
        <v>8</v>
      </c>
      <c r="B174" s="13">
        <v>110</v>
      </c>
      <c r="C174" s="13">
        <v>3.6420000000000001E-2</v>
      </c>
      <c r="D174" s="13">
        <v>318.57</v>
      </c>
      <c r="E174" s="13">
        <v>347.71</v>
      </c>
      <c r="F174" s="14">
        <v>1.1508</v>
      </c>
    </row>
    <row r="175" spans="1:6" x14ac:dyDescent="0.2">
      <c r="A175" s="18">
        <v>8</v>
      </c>
      <c r="B175" s="13">
        <v>120</v>
      </c>
      <c r="C175" s="13">
        <v>3.7620000000000001E-2</v>
      </c>
      <c r="D175" s="13">
        <v>328.31</v>
      </c>
      <c r="E175" s="13">
        <v>358.4</v>
      </c>
      <c r="F175" s="14">
        <v>1.1783999999999999</v>
      </c>
    </row>
    <row r="176" spans="1:6" x14ac:dyDescent="0.2">
      <c r="A176" s="18">
        <v>8</v>
      </c>
      <c r="B176" s="13">
        <v>130</v>
      </c>
      <c r="C176" s="13">
        <v>3.8809999999999997E-2</v>
      </c>
      <c r="D176" s="13">
        <v>338.14</v>
      </c>
      <c r="E176" s="13">
        <v>369.19</v>
      </c>
      <c r="F176" s="14">
        <v>1.2055</v>
      </c>
    </row>
    <row r="177" spans="1:6" x14ac:dyDescent="0.2">
      <c r="A177" s="18">
        <v>8</v>
      </c>
      <c r="B177" s="13">
        <v>140</v>
      </c>
      <c r="C177" s="13">
        <v>3.9969999999999999E-2</v>
      </c>
      <c r="D177" s="13">
        <v>348.09</v>
      </c>
      <c r="E177" s="13">
        <v>380.07</v>
      </c>
      <c r="F177" s="14">
        <v>1.2321</v>
      </c>
    </row>
    <row r="178" spans="1:6" x14ac:dyDescent="0.2">
      <c r="A178" s="18">
        <v>8</v>
      </c>
      <c r="B178" s="13">
        <v>150</v>
      </c>
      <c r="C178" s="13">
        <v>4.113E-2</v>
      </c>
      <c r="D178" s="13">
        <v>358.15</v>
      </c>
      <c r="E178" s="13">
        <v>391.05</v>
      </c>
      <c r="F178" s="14">
        <v>1.2584</v>
      </c>
    </row>
    <row r="179" spans="1:6" x14ac:dyDescent="0.2">
      <c r="A179" s="18">
        <v>8</v>
      </c>
      <c r="B179" s="13">
        <v>160</v>
      </c>
      <c r="C179" s="13">
        <v>4.2270000000000002E-2</v>
      </c>
      <c r="D179" s="13">
        <v>368.32</v>
      </c>
      <c r="E179" s="13">
        <v>402.14</v>
      </c>
      <c r="F179" s="14">
        <v>1.2843</v>
      </c>
    </row>
    <row r="180" spans="1:6" x14ac:dyDescent="0.2">
      <c r="A180" s="18">
        <v>8</v>
      </c>
      <c r="B180" s="13">
        <v>170</v>
      </c>
      <c r="C180" s="13">
        <v>4.3400000000000001E-2</v>
      </c>
      <c r="D180" s="13">
        <v>378.61</v>
      </c>
      <c r="E180" s="13">
        <v>413.33</v>
      </c>
      <c r="F180" s="14">
        <v>1.3098000000000001</v>
      </c>
    </row>
    <row r="181" spans="1:6" x14ac:dyDescent="0.2">
      <c r="A181" s="19">
        <v>8</v>
      </c>
      <c r="B181" s="15">
        <v>180</v>
      </c>
      <c r="C181" s="15">
        <v>4.4519999999999997E-2</v>
      </c>
      <c r="D181" s="15">
        <v>389.02</v>
      </c>
      <c r="E181" s="15">
        <v>424.63</v>
      </c>
      <c r="F181" s="16">
        <v>1.3351</v>
      </c>
    </row>
    <row r="182" spans="1:6" x14ac:dyDescent="0.2">
      <c r="A182" s="17">
        <v>9</v>
      </c>
      <c r="B182" s="11">
        <v>35.53</v>
      </c>
      <c r="C182" s="11">
        <v>2.2550000000000001E-2</v>
      </c>
      <c r="D182" s="11">
        <v>245.88</v>
      </c>
      <c r="E182" s="11">
        <v>266.18</v>
      </c>
      <c r="F182" s="12">
        <v>0.90539999999999998</v>
      </c>
    </row>
    <row r="183" spans="1:6" x14ac:dyDescent="0.2">
      <c r="A183" s="5">
        <v>9</v>
      </c>
      <c r="B183" s="13">
        <v>40</v>
      </c>
      <c r="C183" s="13">
        <v>2.325E-2</v>
      </c>
      <c r="D183" s="13">
        <v>250.32</v>
      </c>
      <c r="E183" s="13">
        <v>271.25</v>
      </c>
      <c r="F183" s="14">
        <v>0.92169999999999996</v>
      </c>
    </row>
    <row r="184" spans="1:6" x14ac:dyDescent="0.2">
      <c r="A184" s="18">
        <v>9</v>
      </c>
      <c r="B184" s="13">
        <v>50</v>
      </c>
      <c r="C184" s="13">
        <v>2.4719999999999999E-2</v>
      </c>
      <c r="D184" s="13">
        <v>260.08999999999997</v>
      </c>
      <c r="E184" s="13">
        <v>282.33999999999997</v>
      </c>
      <c r="F184" s="14">
        <v>0.95660000000000001</v>
      </c>
    </row>
    <row r="185" spans="1:6" x14ac:dyDescent="0.2">
      <c r="A185" s="5">
        <v>9</v>
      </c>
      <c r="B185" s="13">
        <v>60</v>
      </c>
      <c r="C185" s="13">
        <v>2.6089999999999999E-2</v>
      </c>
      <c r="D185" s="13">
        <v>269.72000000000003</v>
      </c>
      <c r="E185" s="13">
        <v>293.20999999999998</v>
      </c>
      <c r="F185" s="14">
        <v>0.98970000000000002</v>
      </c>
    </row>
    <row r="186" spans="1:6" x14ac:dyDescent="0.2">
      <c r="A186" s="18">
        <v>9</v>
      </c>
      <c r="B186" s="13">
        <v>70</v>
      </c>
      <c r="C186" s="13">
        <v>2.7380000000000002E-2</v>
      </c>
      <c r="D186" s="13">
        <v>279.3</v>
      </c>
      <c r="E186" s="13">
        <v>303.94</v>
      </c>
      <c r="F186" s="14">
        <v>1.0214000000000001</v>
      </c>
    </row>
    <row r="187" spans="1:6" x14ac:dyDescent="0.2">
      <c r="A187" s="5">
        <v>9</v>
      </c>
      <c r="B187" s="13">
        <v>80</v>
      </c>
      <c r="C187" s="13">
        <v>2.861E-2</v>
      </c>
      <c r="D187" s="13">
        <v>288.87</v>
      </c>
      <c r="E187" s="13">
        <v>314.62</v>
      </c>
      <c r="F187" s="14">
        <v>1.0521</v>
      </c>
    </row>
    <row r="188" spans="1:6" x14ac:dyDescent="0.2">
      <c r="A188" s="18">
        <v>9</v>
      </c>
      <c r="B188" s="13">
        <v>90</v>
      </c>
      <c r="C188" s="13">
        <v>2.98E-2</v>
      </c>
      <c r="D188" s="13">
        <v>298.45999999999998</v>
      </c>
      <c r="E188" s="13">
        <v>325.27999999999997</v>
      </c>
      <c r="F188" s="14">
        <v>1.0819000000000001</v>
      </c>
    </row>
    <row r="189" spans="1:6" x14ac:dyDescent="0.2">
      <c r="A189" s="5">
        <v>9</v>
      </c>
      <c r="B189" s="13">
        <v>100</v>
      </c>
      <c r="C189" s="13">
        <v>3.0949999999999998E-2</v>
      </c>
      <c r="D189" s="13">
        <v>308.11</v>
      </c>
      <c r="E189" s="13">
        <v>335.96</v>
      </c>
      <c r="F189" s="14">
        <v>1.1109</v>
      </c>
    </row>
    <row r="190" spans="1:6" x14ac:dyDescent="0.2">
      <c r="A190" s="18">
        <v>9</v>
      </c>
      <c r="B190" s="13">
        <v>110</v>
      </c>
      <c r="C190" s="13">
        <v>3.2070000000000001E-2</v>
      </c>
      <c r="D190" s="13">
        <v>317.82</v>
      </c>
      <c r="E190" s="13">
        <v>346.68</v>
      </c>
      <c r="F190" s="14">
        <v>1.1392</v>
      </c>
    </row>
    <row r="191" spans="1:6" x14ac:dyDescent="0.2">
      <c r="A191" s="5">
        <v>9</v>
      </c>
      <c r="B191" s="13">
        <v>120</v>
      </c>
      <c r="C191" s="13">
        <v>3.3160000000000002E-2</v>
      </c>
      <c r="D191" s="13">
        <v>327.62</v>
      </c>
      <c r="E191" s="13">
        <v>357.47</v>
      </c>
      <c r="F191" s="14">
        <v>1.167</v>
      </c>
    </row>
    <row r="192" spans="1:6" x14ac:dyDescent="0.2">
      <c r="A192" s="18">
        <v>9</v>
      </c>
      <c r="B192" s="13">
        <v>130</v>
      </c>
      <c r="C192" s="13">
        <v>3.4229999999999997E-2</v>
      </c>
      <c r="D192" s="13">
        <v>337.52</v>
      </c>
      <c r="E192" s="13">
        <v>368.33</v>
      </c>
      <c r="F192" s="14">
        <v>1.1942999999999999</v>
      </c>
    </row>
    <row r="193" spans="1:6" x14ac:dyDescent="0.2">
      <c r="A193" s="5">
        <v>9</v>
      </c>
      <c r="B193" s="13">
        <v>140</v>
      </c>
      <c r="C193" s="13">
        <v>3.5290000000000002E-2</v>
      </c>
      <c r="D193" s="13">
        <v>347.51</v>
      </c>
      <c r="E193" s="13">
        <v>379.27</v>
      </c>
      <c r="F193" s="14">
        <v>1.2211000000000001</v>
      </c>
    </row>
    <row r="194" spans="1:6" x14ac:dyDescent="0.2">
      <c r="A194" s="18">
        <v>9</v>
      </c>
      <c r="B194" s="13">
        <v>150</v>
      </c>
      <c r="C194" s="13">
        <v>3.6330000000000001E-2</v>
      </c>
      <c r="D194" s="13">
        <v>357.61</v>
      </c>
      <c r="E194" s="13">
        <v>390.31</v>
      </c>
      <c r="F194" s="14">
        <v>1.2475000000000001</v>
      </c>
    </row>
    <row r="195" spans="1:6" x14ac:dyDescent="0.2">
      <c r="A195" s="5">
        <v>9</v>
      </c>
      <c r="B195" s="13">
        <v>160</v>
      </c>
      <c r="C195" s="13">
        <v>3.7359999999999997E-2</v>
      </c>
      <c r="D195" s="13">
        <v>367.82</v>
      </c>
      <c r="E195" s="13">
        <v>401.44</v>
      </c>
      <c r="F195" s="14">
        <v>1.2735000000000001</v>
      </c>
    </row>
    <row r="196" spans="1:6" x14ac:dyDescent="0.2">
      <c r="A196" s="18">
        <v>9</v>
      </c>
      <c r="B196" s="13">
        <v>170</v>
      </c>
      <c r="C196" s="13">
        <v>3.8379999999999997E-2</v>
      </c>
      <c r="D196" s="13">
        <v>378.14</v>
      </c>
      <c r="E196" s="13">
        <v>412.68</v>
      </c>
      <c r="F196" s="14">
        <v>1.2991999999999999</v>
      </c>
    </row>
    <row r="197" spans="1:6" x14ac:dyDescent="0.2">
      <c r="A197" s="8">
        <v>9</v>
      </c>
      <c r="B197" s="15">
        <v>180</v>
      </c>
      <c r="C197" s="15">
        <v>3.9390000000000001E-2</v>
      </c>
      <c r="D197" s="15">
        <v>388.57</v>
      </c>
      <c r="E197" s="15">
        <v>424.02</v>
      </c>
      <c r="F197" s="16">
        <v>1.3245</v>
      </c>
    </row>
    <row r="198" spans="1:6" x14ac:dyDescent="0.2">
      <c r="A198" s="17">
        <v>10</v>
      </c>
      <c r="B198" s="11">
        <v>39.39</v>
      </c>
      <c r="C198" s="11">
        <v>2.0199999999999999E-2</v>
      </c>
      <c r="D198" s="11">
        <v>247.77</v>
      </c>
      <c r="E198" s="11">
        <v>267.97000000000003</v>
      </c>
      <c r="F198" s="12">
        <v>0.90429999999999999</v>
      </c>
    </row>
    <row r="199" spans="1:6" x14ac:dyDescent="0.2">
      <c r="A199" s="18">
        <v>10</v>
      </c>
      <c r="B199" s="13">
        <v>40</v>
      </c>
      <c r="C199" s="13">
        <v>2.0289999999999999E-2</v>
      </c>
      <c r="D199" s="13">
        <v>248.39</v>
      </c>
      <c r="E199" s="13">
        <v>268.68</v>
      </c>
      <c r="F199" s="14">
        <v>0.90659999999999996</v>
      </c>
    </row>
    <row r="200" spans="1:6" x14ac:dyDescent="0.2">
      <c r="A200" s="18">
        <v>10</v>
      </c>
      <c r="B200" s="13">
        <v>50</v>
      </c>
      <c r="C200" s="13">
        <v>2.171E-2</v>
      </c>
      <c r="D200" s="13">
        <v>258.48</v>
      </c>
      <c r="E200" s="13">
        <v>280.19</v>
      </c>
      <c r="F200" s="14">
        <v>0.94279999999999997</v>
      </c>
    </row>
    <row r="201" spans="1:6" x14ac:dyDescent="0.2">
      <c r="A201" s="18">
        <v>10</v>
      </c>
      <c r="B201" s="13">
        <v>60</v>
      </c>
      <c r="C201" s="13">
        <v>2.3009999999999999E-2</v>
      </c>
      <c r="D201" s="13">
        <v>268.35000000000002</v>
      </c>
      <c r="E201" s="13">
        <v>291.36</v>
      </c>
      <c r="F201" s="14">
        <v>0.9768</v>
      </c>
    </row>
    <row r="202" spans="1:6" x14ac:dyDescent="0.2">
      <c r="A202" s="18">
        <v>10</v>
      </c>
      <c r="B202" s="13">
        <v>70</v>
      </c>
      <c r="C202" s="13">
        <v>2.4230000000000002E-2</v>
      </c>
      <c r="D202" s="13">
        <v>278.11</v>
      </c>
      <c r="E202" s="13">
        <v>302.33999999999997</v>
      </c>
      <c r="F202" s="14">
        <v>1.0093000000000001</v>
      </c>
    </row>
    <row r="203" spans="1:6" x14ac:dyDescent="0.2">
      <c r="A203" s="18">
        <v>10</v>
      </c>
      <c r="B203" s="13">
        <v>80</v>
      </c>
      <c r="C203" s="13">
        <v>2.538E-2</v>
      </c>
      <c r="D203" s="13">
        <v>287.82</v>
      </c>
      <c r="E203" s="13">
        <v>313.2</v>
      </c>
      <c r="F203" s="14">
        <v>1.0405</v>
      </c>
    </row>
    <row r="204" spans="1:6" x14ac:dyDescent="0.2">
      <c r="A204" s="18">
        <v>10</v>
      </c>
      <c r="B204" s="13">
        <v>90</v>
      </c>
      <c r="C204" s="13">
        <v>2.649E-2</v>
      </c>
      <c r="D204" s="13">
        <v>297.52999999999997</v>
      </c>
      <c r="E204" s="13">
        <v>324.01</v>
      </c>
      <c r="F204" s="14">
        <v>1.0707</v>
      </c>
    </row>
    <row r="205" spans="1:6" x14ac:dyDescent="0.2">
      <c r="A205" s="18">
        <v>10</v>
      </c>
      <c r="B205" s="13">
        <v>100</v>
      </c>
      <c r="C205" s="13">
        <v>2.7550000000000002E-2</v>
      </c>
      <c r="D205" s="13">
        <v>307.27</v>
      </c>
      <c r="E205" s="13">
        <v>334.82</v>
      </c>
      <c r="F205" s="14">
        <v>1.1000000000000001</v>
      </c>
    </row>
    <row r="206" spans="1:6" x14ac:dyDescent="0.2">
      <c r="A206" s="18">
        <v>10</v>
      </c>
      <c r="B206" s="13">
        <v>110</v>
      </c>
      <c r="C206" s="13">
        <v>2.8580000000000001E-2</v>
      </c>
      <c r="D206" s="13">
        <v>317.06</v>
      </c>
      <c r="E206" s="13">
        <v>345.65</v>
      </c>
      <c r="F206" s="14">
        <v>1.1286</v>
      </c>
    </row>
    <row r="207" spans="1:6" x14ac:dyDescent="0.2">
      <c r="A207" s="18">
        <v>10</v>
      </c>
      <c r="B207" s="13">
        <v>120</v>
      </c>
      <c r="C207" s="13">
        <v>2.9590000000000002E-2</v>
      </c>
      <c r="D207" s="13">
        <v>326.93</v>
      </c>
      <c r="E207" s="13">
        <v>356.52</v>
      </c>
      <c r="F207" s="14">
        <v>1.1567000000000001</v>
      </c>
    </row>
    <row r="208" spans="1:6" x14ac:dyDescent="0.2">
      <c r="A208" s="18">
        <v>10</v>
      </c>
      <c r="B208" s="13">
        <v>130</v>
      </c>
      <c r="C208" s="13">
        <v>3.058E-2</v>
      </c>
      <c r="D208" s="13">
        <v>336.88</v>
      </c>
      <c r="E208" s="13">
        <v>367.46</v>
      </c>
      <c r="F208" s="14">
        <v>1.1840999999999999</v>
      </c>
    </row>
    <row r="209" spans="1:6" x14ac:dyDescent="0.2">
      <c r="A209" s="18">
        <v>10</v>
      </c>
      <c r="B209" s="13">
        <v>140</v>
      </c>
      <c r="C209" s="13">
        <v>3.1539999999999999E-2</v>
      </c>
      <c r="D209" s="13">
        <v>346.92</v>
      </c>
      <c r="E209" s="13">
        <v>378.46</v>
      </c>
      <c r="F209" s="14">
        <v>1.2111000000000001</v>
      </c>
    </row>
    <row r="210" spans="1:6" x14ac:dyDescent="0.2">
      <c r="A210" s="18">
        <v>10</v>
      </c>
      <c r="B210" s="13">
        <v>150</v>
      </c>
      <c r="C210" s="13">
        <v>3.2500000000000001E-2</v>
      </c>
      <c r="D210" s="13">
        <v>357.06</v>
      </c>
      <c r="E210" s="13">
        <v>389.56</v>
      </c>
      <c r="F210" s="14">
        <v>1.2376</v>
      </c>
    </row>
    <row r="211" spans="1:6" x14ac:dyDescent="0.2">
      <c r="A211" s="18">
        <v>10</v>
      </c>
      <c r="B211" s="13">
        <v>160</v>
      </c>
      <c r="C211" s="13">
        <v>3.3439999999999998E-2</v>
      </c>
      <c r="D211" s="13">
        <v>367.31</v>
      </c>
      <c r="E211" s="13">
        <v>400.74</v>
      </c>
      <c r="F211" s="14">
        <v>1.2638</v>
      </c>
    </row>
    <row r="212" spans="1:6" x14ac:dyDescent="0.2">
      <c r="A212" s="18">
        <v>10</v>
      </c>
      <c r="B212" s="13">
        <v>170</v>
      </c>
      <c r="C212" s="13">
        <v>3.4360000000000002E-2</v>
      </c>
      <c r="D212" s="13">
        <v>377.66</v>
      </c>
      <c r="E212" s="13">
        <v>412.01</v>
      </c>
      <c r="F212" s="14">
        <v>1.2895000000000001</v>
      </c>
    </row>
    <row r="213" spans="1:6" x14ac:dyDescent="0.2">
      <c r="A213" s="19">
        <v>10</v>
      </c>
      <c r="B213" s="15">
        <v>180</v>
      </c>
      <c r="C213" s="15">
        <v>3.5279999999999999E-2</v>
      </c>
      <c r="D213" s="15">
        <v>388.12</v>
      </c>
      <c r="E213" s="15">
        <v>423.4</v>
      </c>
      <c r="F213" s="16">
        <v>1.3149</v>
      </c>
    </row>
    <row r="214" spans="1:6" x14ac:dyDescent="0.2">
      <c r="A214" s="17">
        <v>12</v>
      </c>
      <c r="B214" s="11">
        <v>46.32</v>
      </c>
      <c r="C214" s="11">
        <v>1.6629999999999999E-2</v>
      </c>
      <c r="D214" s="11">
        <v>251.03</v>
      </c>
      <c r="E214" s="11">
        <v>270.99</v>
      </c>
      <c r="F214" s="12">
        <v>0.90229999999999999</v>
      </c>
    </row>
    <row r="215" spans="1:6" x14ac:dyDescent="0.2">
      <c r="A215" s="18">
        <v>12</v>
      </c>
      <c r="B215" s="13">
        <v>50</v>
      </c>
      <c r="C215" s="13">
        <v>1.712E-2</v>
      </c>
      <c r="D215" s="13">
        <v>254.98</v>
      </c>
      <c r="E215" s="13">
        <v>275.52</v>
      </c>
      <c r="F215" s="14">
        <v>0.91639999999999999</v>
      </c>
    </row>
    <row r="216" spans="1:6" x14ac:dyDescent="0.2">
      <c r="A216" s="18">
        <v>12</v>
      </c>
      <c r="B216" s="13">
        <v>60</v>
      </c>
      <c r="C216" s="13">
        <v>1.8350000000000002E-2</v>
      </c>
      <c r="D216" s="13">
        <v>265.42</v>
      </c>
      <c r="E216" s="13">
        <v>287.44</v>
      </c>
      <c r="F216" s="14">
        <v>0.95269999999999999</v>
      </c>
    </row>
    <row r="217" spans="1:6" x14ac:dyDescent="0.2">
      <c r="A217" s="18">
        <v>12</v>
      </c>
      <c r="B217" s="13">
        <v>70</v>
      </c>
      <c r="C217" s="13">
        <v>1.9470000000000001E-2</v>
      </c>
      <c r="D217" s="13">
        <v>275.58999999999997</v>
      </c>
      <c r="E217" s="13">
        <v>298.95999999999998</v>
      </c>
      <c r="F217" s="14">
        <v>0.98680000000000001</v>
      </c>
    </row>
    <row r="218" spans="1:6" x14ac:dyDescent="0.2">
      <c r="A218" s="18">
        <v>12</v>
      </c>
      <c r="B218" s="13">
        <v>80</v>
      </c>
      <c r="C218" s="13">
        <v>2.051E-2</v>
      </c>
      <c r="D218" s="13">
        <v>285.62</v>
      </c>
      <c r="E218" s="13">
        <v>310.24</v>
      </c>
      <c r="F218" s="14">
        <v>1.0192000000000001</v>
      </c>
    </row>
    <row r="219" spans="1:6" x14ac:dyDescent="0.2">
      <c r="A219" s="18">
        <v>12</v>
      </c>
      <c r="B219" s="13">
        <v>90</v>
      </c>
      <c r="C219" s="13">
        <v>2.1499999999999998E-2</v>
      </c>
      <c r="D219" s="13">
        <v>295.58999999999997</v>
      </c>
      <c r="E219" s="13">
        <v>321.39</v>
      </c>
      <c r="F219" s="14">
        <v>1.0503</v>
      </c>
    </row>
    <row r="220" spans="1:6" x14ac:dyDescent="0.2">
      <c r="A220" s="18">
        <v>12</v>
      </c>
      <c r="B220" s="13">
        <v>100</v>
      </c>
      <c r="C220" s="13">
        <v>2.2440000000000002E-2</v>
      </c>
      <c r="D220" s="13">
        <v>305.54000000000002</v>
      </c>
      <c r="E220" s="13">
        <v>332.47</v>
      </c>
      <c r="F220" s="14">
        <v>1.0804</v>
      </c>
    </row>
    <row r="221" spans="1:6" x14ac:dyDescent="0.2">
      <c r="A221" s="18">
        <v>12</v>
      </c>
      <c r="B221" s="13">
        <v>110</v>
      </c>
      <c r="C221" s="13">
        <v>2.3349999999999999E-2</v>
      </c>
      <c r="D221" s="13">
        <v>315.5</v>
      </c>
      <c r="E221" s="13">
        <v>343.52</v>
      </c>
      <c r="F221" s="14">
        <v>1.1095999999999999</v>
      </c>
    </row>
    <row r="222" spans="1:6" x14ac:dyDescent="0.2">
      <c r="A222" s="18">
        <v>12</v>
      </c>
      <c r="B222" s="13">
        <v>120</v>
      </c>
      <c r="C222" s="13">
        <v>2.4230000000000002E-2</v>
      </c>
      <c r="D222" s="13">
        <v>325.51</v>
      </c>
      <c r="E222" s="13">
        <v>354.58</v>
      </c>
      <c r="F222" s="14">
        <v>1.1380999999999999</v>
      </c>
    </row>
    <row r="223" spans="1:6" x14ac:dyDescent="0.2">
      <c r="A223" s="18">
        <v>12</v>
      </c>
      <c r="B223" s="13">
        <v>130</v>
      </c>
      <c r="C223" s="13">
        <v>2.5080000000000002E-2</v>
      </c>
      <c r="D223" s="13">
        <v>335.58</v>
      </c>
      <c r="E223" s="13">
        <v>365.68</v>
      </c>
      <c r="F223" s="14">
        <v>1.1659999999999999</v>
      </c>
    </row>
    <row r="224" spans="1:6" x14ac:dyDescent="0.2">
      <c r="A224" s="18">
        <v>12</v>
      </c>
      <c r="B224" s="13">
        <v>140</v>
      </c>
      <c r="C224" s="13">
        <v>2.5919999999999999E-2</v>
      </c>
      <c r="D224" s="13">
        <v>345.73</v>
      </c>
      <c r="E224" s="13">
        <v>376.83</v>
      </c>
      <c r="F224" s="14">
        <v>1.1933</v>
      </c>
    </row>
    <row r="225" spans="1:6" x14ac:dyDescent="0.2">
      <c r="A225" s="18">
        <v>12</v>
      </c>
      <c r="B225" s="13">
        <v>150</v>
      </c>
      <c r="C225" s="13">
        <v>2.674E-2</v>
      </c>
      <c r="D225" s="13">
        <v>355.95</v>
      </c>
      <c r="E225" s="13">
        <v>388.04</v>
      </c>
      <c r="F225" s="14">
        <v>1.2201</v>
      </c>
    </row>
    <row r="226" spans="1:6" x14ac:dyDescent="0.2">
      <c r="A226" s="18">
        <v>12</v>
      </c>
      <c r="B226" s="13">
        <v>160</v>
      </c>
      <c r="C226" s="13">
        <v>2.7539999999999999E-2</v>
      </c>
      <c r="D226" s="13">
        <v>366.27</v>
      </c>
      <c r="E226" s="13">
        <v>399.33</v>
      </c>
      <c r="F226" s="14">
        <v>1.2464999999999999</v>
      </c>
    </row>
    <row r="227" spans="1:6" x14ac:dyDescent="0.2">
      <c r="A227" s="18">
        <v>12</v>
      </c>
      <c r="B227" s="13">
        <v>170</v>
      </c>
      <c r="C227" s="13">
        <v>2.8340000000000001E-2</v>
      </c>
      <c r="D227" s="13">
        <v>376.69</v>
      </c>
      <c r="E227" s="13">
        <v>410.7</v>
      </c>
      <c r="F227" s="14">
        <v>1.2724</v>
      </c>
    </row>
    <row r="228" spans="1:6" x14ac:dyDescent="0.2">
      <c r="A228" s="19">
        <v>12</v>
      </c>
      <c r="B228" s="15">
        <v>180</v>
      </c>
      <c r="C228" s="15">
        <v>2.912E-2</v>
      </c>
      <c r="D228" s="15">
        <v>387.21</v>
      </c>
      <c r="E228" s="15">
        <v>422.16</v>
      </c>
      <c r="F228" s="16">
        <v>1.298</v>
      </c>
    </row>
    <row r="229" spans="1:6" x14ac:dyDescent="0.2">
      <c r="A229" s="17">
        <v>14</v>
      </c>
      <c r="B229" s="11">
        <v>52.43</v>
      </c>
      <c r="C229" s="11">
        <v>1.405E-2</v>
      </c>
      <c r="D229" s="11">
        <v>253.74</v>
      </c>
      <c r="E229" s="11">
        <v>273.39999999999998</v>
      </c>
      <c r="F229" s="12">
        <v>0.90029999999999999</v>
      </c>
    </row>
    <row r="230" spans="1:6" x14ac:dyDescent="0.2">
      <c r="A230" s="18">
        <v>14</v>
      </c>
      <c r="B230" s="13">
        <v>60</v>
      </c>
      <c r="C230" s="13">
        <v>1.495E-2</v>
      </c>
      <c r="D230" s="13">
        <v>262.17</v>
      </c>
      <c r="E230" s="13">
        <v>283.10000000000002</v>
      </c>
      <c r="F230" s="14">
        <v>0.92969999999999997</v>
      </c>
    </row>
    <row r="231" spans="1:6" x14ac:dyDescent="0.2">
      <c r="A231" s="18">
        <v>14</v>
      </c>
      <c r="B231" s="13">
        <v>70</v>
      </c>
      <c r="C231" s="13">
        <v>1.6029999999999999E-2</v>
      </c>
      <c r="D231" s="13">
        <v>272.87</v>
      </c>
      <c r="E231" s="13">
        <v>295.31</v>
      </c>
      <c r="F231" s="14">
        <v>0.96579999999999999</v>
      </c>
    </row>
    <row r="232" spans="1:6" x14ac:dyDescent="0.2">
      <c r="A232" s="18">
        <v>14</v>
      </c>
      <c r="B232" s="13">
        <v>80</v>
      </c>
      <c r="C232" s="13">
        <v>1.7010000000000001E-2</v>
      </c>
      <c r="D232" s="13">
        <v>283.29000000000002</v>
      </c>
      <c r="E232" s="13">
        <v>307.10000000000002</v>
      </c>
      <c r="F232" s="14">
        <v>0.99970000000000003</v>
      </c>
    </row>
    <row r="233" spans="1:6" x14ac:dyDescent="0.2">
      <c r="A233" s="18">
        <v>14</v>
      </c>
      <c r="B233" s="13">
        <v>90</v>
      </c>
      <c r="C233" s="13">
        <v>1.7919999999999998E-2</v>
      </c>
      <c r="D233" s="13">
        <v>293.55</v>
      </c>
      <c r="E233" s="13">
        <v>318.63</v>
      </c>
      <c r="F233" s="14">
        <v>1.0319</v>
      </c>
    </row>
    <row r="234" spans="1:6" x14ac:dyDescent="0.2">
      <c r="A234" s="18">
        <v>14</v>
      </c>
      <c r="B234" s="13">
        <v>100</v>
      </c>
      <c r="C234" s="13">
        <v>1.8780000000000002E-2</v>
      </c>
      <c r="D234" s="13">
        <v>303.73</v>
      </c>
      <c r="E234" s="13">
        <v>330.02</v>
      </c>
      <c r="F234" s="14">
        <v>1.0628</v>
      </c>
    </row>
    <row r="235" spans="1:6" x14ac:dyDescent="0.2">
      <c r="A235" s="18">
        <v>14</v>
      </c>
      <c r="B235" s="13">
        <v>110</v>
      </c>
      <c r="C235" s="13">
        <v>1.9599999999999999E-2</v>
      </c>
      <c r="D235" s="13">
        <v>313.88</v>
      </c>
      <c r="E235" s="13">
        <v>341.32</v>
      </c>
      <c r="F235" s="14">
        <v>1.0927</v>
      </c>
    </row>
    <row r="236" spans="1:6" x14ac:dyDescent="0.2">
      <c r="A236" s="18">
        <v>14</v>
      </c>
      <c r="B236" s="13">
        <v>120</v>
      </c>
      <c r="C236" s="13">
        <v>2.0389999999999998E-2</v>
      </c>
      <c r="D236" s="13">
        <v>324.05</v>
      </c>
      <c r="E236" s="13">
        <v>352.59</v>
      </c>
      <c r="F236" s="14">
        <v>1.1217999999999999</v>
      </c>
    </row>
    <row r="237" spans="1:6" x14ac:dyDescent="0.2">
      <c r="A237" s="18">
        <v>14</v>
      </c>
      <c r="B237" s="13">
        <v>130</v>
      </c>
      <c r="C237" s="13">
        <v>2.1149999999999999E-2</v>
      </c>
      <c r="D237" s="13">
        <v>334.25</v>
      </c>
      <c r="E237" s="13">
        <v>363.86</v>
      </c>
      <c r="F237" s="14">
        <v>1.1500999999999999</v>
      </c>
    </row>
    <row r="238" spans="1:6" x14ac:dyDescent="0.2">
      <c r="A238" s="18">
        <v>14</v>
      </c>
      <c r="B238" s="13">
        <v>140</v>
      </c>
      <c r="C238" s="13">
        <v>2.189E-2</v>
      </c>
      <c r="D238" s="13">
        <v>344.5</v>
      </c>
      <c r="E238" s="13">
        <v>375.15</v>
      </c>
      <c r="F238" s="14">
        <v>1.1777</v>
      </c>
    </row>
    <row r="239" spans="1:6" x14ac:dyDescent="0.2">
      <c r="A239" s="18">
        <v>14</v>
      </c>
      <c r="B239" s="13">
        <v>150</v>
      </c>
      <c r="C239" s="13">
        <v>2.2620000000000001E-2</v>
      </c>
      <c r="D239" s="13">
        <v>354.82</v>
      </c>
      <c r="E239" s="13">
        <v>386.49</v>
      </c>
      <c r="F239" s="14">
        <v>1.2048000000000001</v>
      </c>
    </row>
    <row r="240" spans="1:6" x14ac:dyDescent="0.2">
      <c r="A240" s="18">
        <v>14</v>
      </c>
      <c r="B240" s="13">
        <v>160</v>
      </c>
      <c r="C240" s="13">
        <v>2.333E-2</v>
      </c>
      <c r="D240" s="13">
        <v>365.22</v>
      </c>
      <c r="E240" s="13">
        <v>397.89</v>
      </c>
      <c r="F240" s="14">
        <v>1.2315</v>
      </c>
    </row>
    <row r="241" spans="1:6" x14ac:dyDescent="0.2">
      <c r="A241" s="18">
        <v>14</v>
      </c>
      <c r="B241" s="13">
        <v>170</v>
      </c>
      <c r="C241" s="13">
        <v>2.4029999999999999E-2</v>
      </c>
      <c r="D241" s="13">
        <v>375.71</v>
      </c>
      <c r="E241" s="13">
        <v>409.36</v>
      </c>
      <c r="F241" s="14">
        <v>1.2576000000000001</v>
      </c>
    </row>
    <row r="242" spans="1:6" x14ac:dyDescent="0.2">
      <c r="A242" s="18">
        <v>14</v>
      </c>
      <c r="B242" s="13">
        <v>180</v>
      </c>
      <c r="C242" s="13">
        <v>2.4719999999999999E-2</v>
      </c>
      <c r="D242" s="13">
        <v>386.29</v>
      </c>
      <c r="E242" s="13">
        <v>420.9</v>
      </c>
      <c r="F242" s="14">
        <v>1.2834000000000001</v>
      </c>
    </row>
    <row r="243" spans="1:6" x14ac:dyDescent="0.2">
      <c r="A243" s="18">
        <v>14</v>
      </c>
      <c r="B243" s="13">
        <v>190</v>
      </c>
      <c r="C243" s="13">
        <v>2.5409999999999999E-2</v>
      </c>
      <c r="D243" s="13">
        <v>396.96</v>
      </c>
      <c r="E243" s="13">
        <v>432.53</v>
      </c>
      <c r="F243" s="14">
        <v>1.3088</v>
      </c>
    </row>
    <row r="244" spans="1:6" x14ac:dyDescent="0.2">
      <c r="A244" s="19">
        <v>14</v>
      </c>
      <c r="B244" s="15">
        <v>200</v>
      </c>
      <c r="C244" s="15">
        <v>2.6079999999999999E-2</v>
      </c>
      <c r="D244" s="15">
        <v>407.73</v>
      </c>
      <c r="E244" s="15">
        <v>444.24</v>
      </c>
      <c r="F244" s="16">
        <v>1.3338000000000001</v>
      </c>
    </row>
    <row r="245" spans="1:6" x14ac:dyDescent="0.2">
      <c r="A245" s="17">
        <v>16</v>
      </c>
      <c r="B245" s="11">
        <v>57.92</v>
      </c>
      <c r="C245" s="11">
        <v>1.208E-2</v>
      </c>
      <c r="D245" s="11">
        <v>256</v>
      </c>
      <c r="E245" s="11">
        <v>275.33</v>
      </c>
      <c r="F245" s="12">
        <v>0.8982</v>
      </c>
    </row>
    <row r="246" spans="1:6" x14ac:dyDescent="0.2">
      <c r="A246" s="18">
        <v>16</v>
      </c>
      <c r="B246" s="13">
        <v>60</v>
      </c>
      <c r="C246" s="13">
        <v>1.2330000000000001E-2</v>
      </c>
      <c r="D246" s="13">
        <v>258.48</v>
      </c>
      <c r="E246" s="13">
        <v>278.2</v>
      </c>
      <c r="F246" s="14">
        <v>0.90690000000000004</v>
      </c>
    </row>
    <row r="247" spans="1:6" x14ac:dyDescent="0.2">
      <c r="A247" s="18">
        <v>16</v>
      </c>
      <c r="B247" s="13">
        <v>70</v>
      </c>
      <c r="C247" s="13">
        <v>1.34E-2</v>
      </c>
      <c r="D247" s="13">
        <v>269.89</v>
      </c>
      <c r="E247" s="13">
        <v>291.33</v>
      </c>
      <c r="F247" s="14">
        <v>0.94569999999999999</v>
      </c>
    </row>
    <row r="248" spans="1:6" x14ac:dyDescent="0.2">
      <c r="A248" s="18">
        <v>16</v>
      </c>
      <c r="B248" s="13">
        <v>80</v>
      </c>
      <c r="C248" s="13">
        <v>1.435E-2</v>
      </c>
      <c r="D248" s="13">
        <v>280.77999999999997</v>
      </c>
      <c r="E248" s="13">
        <v>303.74</v>
      </c>
      <c r="F248" s="14">
        <v>0.98129999999999995</v>
      </c>
    </row>
    <row r="249" spans="1:6" x14ac:dyDescent="0.2">
      <c r="A249" s="18">
        <v>16</v>
      </c>
      <c r="B249" s="13">
        <v>90</v>
      </c>
      <c r="C249" s="13">
        <v>1.521E-2</v>
      </c>
      <c r="D249" s="13">
        <v>291.39</v>
      </c>
      <c r="E249" s="13">
        <v>315.72000000000003</v>
      </c>
      <c r="F249" s="14">
        <v>1.0147999999999999</v>
      </c>
    </row>
    <row r="250" spans="1:6" x14ac:dyDescent="0.2">
      <c r="A250" s="18">
        <v>16</v>
      </c>
      <c r="B250" s="13">
        <v>100</v>
      </c>
      <c r="C250" s="13">
        <v>1.601E-2</v>
      </c>
      <c r="D250" s="13">
        <v>301.83999999999997</v>
      </c>
      <c r="E250" s="13">
        <v>327.45999999999998</v>
      </c>
      <c r="F250" s="14">
        <v>1.0467</v>
      </c>
    </row>
    <row r="251" spans="1:6" x14ac:dyDescent="0.2">
      <c r="A251" s="18">
        <v>16</v>
      </c>
      <c r="B251" s="13">
        <v>110</v>
      </c>
      <c r="C251" s="13">
        <v>1.677E-2</v>
      </c>
      <c r="D251" s="13">
        <v>312.2</v>
      </c>
      <c r="E251" s="13">
        <v>339.04</v>
      </c>
      <c r="F251" s="14">
        <v>1.0772999999999999</v>
      </c>
    </row>
    <row r="252" spans="1:6" x14ac:dyDescent="0.2">
      <c r="A252" s="18">
        <v>16</v>
      </c>
      <c r="B252" s="13">
        <v>120</v>
      </c>
      <c r="C252" s="13">
        <v>1.7500000000000002E-2</v>
      </c>
      <c r="D252" s="13">
        <v>322.52999999999997</v>
      </c>
      <c r="E252" s="13">
        <v>350.53</v>
      </c>
      <c r="F252" s="14">
        <v>1.1069</v>
      </c>
    </row>
    <row r="253" spans="1:6" x14ac:dyDescent="0.2">
      <c r="A253" s="18">
        <v>16</v>
      </c>
      <c r="B253" s="13">
        <v>130</v>
      </c>
      <c r="C253" s="13">
        <v>1.8200000000000001E-2</v>
      </c>
      <c r="D253" s="13">
        <v>332.87</v>
      </c>
      <c r="E253" s="13">
        <v>361.99</v>
      </c>
      <c r="F253" s="14">
        <v>1.1356999999999999</v>
      </c>
    </row>
    <row r="254" spans="1:6" x14ac:dyDescent="0.2">
      <c r="A254" s="18">
        <v>16</v>
      </c>
      <c r="B254" s="13">
        <v>140</v>
      </c>
      <c r="C254" s="13">
        <v>1.8870000000000001E-2</v>
      </c>
      <c r="D254" s="13">
        <v>343.24</v>
      </c>
      <c r="E254" s="13">
        <v>373.44</v>
      </c>
      <c r="F254" s="14">
        <v>1.1637999999999999</v>
      </c>
    </row>
    <row r="255" spans="1:6" x14ac:dyDescent="0.2">
      <c r="A255" s="18">
        <v>16</v>
      </c>
      <c r="B255" s="13">
        <v>150</v>
      </c>
      <c r="C255" s="13">
        <v>1.9529999999999999E-2</v>
      </c>
      <c r="D255" s="13">
        <v>353.66</v>
      </c>
      <c r="E255" s="13">
        <v>384.91</v>
      </c>
      <c r="F255" s="14">
        <v>1.1912</v>
      </c>
    </row>
    <row r="256" spans="1:6" x14ac:dyDescent="0.2">
      <c r="A256" s="18">
        <v>16</v>
      </c>
      <c r="B256" s="13">
        <v>160</v>
      </c>
      <c r="C256" s="13">
        <v>2.017E-2</v>
      </c>
      <c r="D256" s="13">
        <v>364.15</v>
      </c>
      <c r="E256" s="13">
        <v>396.43</v>
      </c>
      <c r="F256" s="14">
        <v>1.2181</v>
      </c>
    </row>
    <row r="257" spans="1:6" x14ac:dyDescent="0.2">
      <c r="A257" s="18">
        <v>16</v>
      </c>
      <c r="B257" s="13">
        <v>170</v>
      </c>
      <c r="C257" s="13">
        <v>2.0799999999999999E-2</v>
      </c>
      <c r="D257" s="13">
        <v>374.71</v>
      </c>
      <c r="E257" s="13">
        <v>407.99</v>
      </c>
      <c r="F257" s="14">
        <v>1.2444999999999999</v>
      </c>
    </row>
    <row r="258" spans="1:6" x14ac:dyDescent="0.2">
      <c r="A258" s="18">
        <v>16</v>
      </c>
      <c r="B258" s="13">
        <v>180</v>
      </c>
      <c r="C258" s="13">
        <v>2.1420000000000002E-2</v>
      </c>
      <c r="D258" s="13">
        <v>385.35</v>
      </c>
      <c r="E258" s="13">
        <v>419.62</v>
      </c>
      <c r="F258" s="14">
        <v>1.2704</v>
      </c>
    </row>
    <row r="259" spans="1:6" x14ac:dyDescent="0.2">
      <c r="A259" s="18">
        <v>16</v>
      </c>
      <c r="B259" s="13">
        <v>190</v>
      </c>
      <c r="C259" s="13">
        <v>2.2030000000000001E-2</v>
      </c>
      <c r="D259" s="13">
        <v>396.08</v>
      </c>
      <c r="E259" s="13">
        <v>431.33</v>
      </c>
      <c r="F259" s="14">
        <v>1.296</v>
      </c>
    </row>
    <row r="260" spans="1:6" x14ac:dyDescent="0.2">
      <c r="A260" s="19">
        <v>16</v>
      </c>
      <c r="B260" s="15">
        <v>200</v>
      </c>
      <c r="C260" s="15">
        <v>2.2630000000000001E-2</v>
      </c>
      <c r="D260" s="15">
        <v>406.9</v>
      </c>
      <c r="E260" s="15">
        <v>443.11</v>
      </c>
      <c r="F260" s="16">
        <v>1.3211999999999999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8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1" max="11" width="12.33203125" bestFit="1" customWidth="1"/>
  </cols>
  <sheetData>
    <row r="1" spans="1:11" s="75" customFormat="1" x14ac:dyDescent="0.2">
      <c r="A1" s="75" t="s">
        <v>30</v>
      </c>
    </row>
    <row r="2" spans="1:11" s="75" customFormat="1" x14ac:dyDescent="0.2"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-50</v>
      </c>
      <c r="B4">
        <v>0.40860000000000002</v>
      </c>
      <c r="C4">
        <v>1.4245000000000001</v>
      </c>
      <c r="D4">
        <v>2.6265000000000001</v>
      </c>
      <c r="E4">
        <v>-43.94</v>
      </c>
      <c r="F4">
        <v>1264.99</v>
      </c>
      <c r="G4">
        <v>-43.88</v>
      </c>
      <c r="H4">
        <v>1416.2</v>
      </c>
      <c r="I4">
        <v>1372.32</v>
      </c>
      <c r="J4">
        <v>-0.19220000000000001</v>
      </c>
      <c r="K4">
        <v>6.1543000000000001</v>
      </c>
    </row>
    <row r="5" spans="1:11" x14ac:dyDescent="0.2">
      <c r="A5">
        <v>-45</v>
      </c>
      <c r="B5">
        <v>0.54530000000000001</v>
      </c>
      <c r="C5">
        <v>1.4367000000000001</v>
      </c>
      <c r="D5">
        <v>2.0059999999999998</v>
      </c>
      <c r="E5">
        <v>-22.03</v>
      </c>
      <c r="F5">
        <v>1271.19</v>
      </c>
      <c r="G5">
        <v>-21.95</v>
      </c>
      <c r="H5">
        <v>1402.52</v>
      </c>
      <c r="I5">
        <v>1380.57</v>
      </c>
      <c r="J5">
        <v>-9.5100000000000004E-2</v>
      </c>
      <c r="K5">
        <v>6.0522999999999998</v>
      </c>
    </row>
    <row r="6" spans="1:11" x14ac:dyDescent="0.2">
      <c r="A6">
        <v>-40</v>
      </c>
      <c r="B6">
        <v>0.71399999999999997</v>
      </c>
      <c r="C6">
        <v>1.4493</v>
      </c>
      <c r="D6">
        <v>1.5524</v>
      </c>
      <c r="E6">
        <v>-0.1</v>
      </c>
      <c r="F6">
        <v>1277.2</v>
      </c>
      <c r="G6">
        <v>0</v>
      </c>
      <c r="H6">
        <v>1388.56</v>
      </c>
      <c r="I6">
        <v>1388.56</v>
      </c>
      <c r="J6">
        <v>0</v>
      </c>
      <c r="K6">
        <v>5.9557000000000002</v>
      </c>
    </row>
    <row r="7" spans="1:11" x14ac:dyDescent="0.2">
      <c r="A7">
        <v>-36</v>
      </c>
      <c r="B7">
        <v>0.88500000000000001</v>
      </c>
      <c r="C7">
        <v>1.4597</v>
      </c>
      <c r="D7">
        <v>1.2757000000000001</v>
      </c>
      <c r="E7">
        <v>17.47</v>
      </c>
      <c r="F7">
        <v>1281.8699999999999</v>
      </c>
      <c r="G7">
        <v>17.600000000000001</v>
      </c>
      <c r="H7">
        <v>1377.17</v>
      </c>
      <c r="I7">
        <v>1394.77</v>
      </c>
      <c r="J7">
        <v>7.4700000000000003E-2</v>
      </c>
      <c r="K7">
        <v>5.8818999999999999</v>
      </c>
    </row>
    <row r="8" spans="1:11" x14ac:dyDescent="0.2">
      <c r="A8">
        <v>-32</v>
      </c>
      <c r="B8">
        <v>1.0831999999999999</v>
      </c>
      <c r="C8">
        <v>1.4702999999999999</v>
      </c>
      <c r="D8">
        <v>1.0561</v>
      </c>
      <c r="E8">
        <v>35.090000000000003</v>
      </c>
      <c r="F8">
        <v>1286.4100000000001</v>
      </c>
      <c r="G8">
        <v>32.25</v>
      </c>
      <c r="H8">
        <v>1365.55</v>
      </c>
      <c r="I8">
        <v>1400.81</v>
      </c>
      <c r="J8">
        <v>0.1484</v>
      </c>
      <c r="K8">
        <v>5.8110999999999997</v>
      </c>
    </row>
    <row r="9" spans="1:11" x14ac:dyDescent="0.2">
      <c r="A9">
        <v>-30</v>
      </c>
      <c r="B9">
        <v>1.1950000000000001</v>
      </c>
      <c r="C9">
        <v>1.4757</v>
      </c>
      <c r="D9">
        <v>0.96340000000000003</v>
      </c>
      <c r="E9">
        <v>43.93</v>
      </c>
      <c r="F9">
        <v>1288.82</v>
      </c>
      <c r="G9">
        <v>44.1</v>
      </c>
      <c r="H9">
        <v>1359.65</v>
      </c>
      <c r="I9">
        <v>1403.75</v>
      </c>
      <c r="J9">
        <v>0.18490000000000001</v>
      </c>
      <c r="K9">
        <v>5.7766999999999999</v>
      </c>
    </row>
    <row r="10" spans="1:11" x14ac:dyDescent="0.2">
      <c r="A10">
        <v>-28</v>
      </c>
      <c r="B10">
        <v>1.3159000000000001</v>
      </c>
      <c r="C10">
        <v>1.4812000000000001</v>
      </c>
      <c r="D10">
        <v>0.88029999999999997</v>
      </c>
      <c r="E10">
        <v>52.78</v>
      </c>
      <c r="F10">
        <v>1290.82</v>
      </c>
      <c r="G10">
        <v>52.97</v>
      </c>
      <c r="H10">
        <v>1353.68</v>
      </c>
      <c r="I10">
        <v>1406.66</v>
      </c>
      <c r="J10">
        <v>0.22120000000000001</v>
      </c>
      <c r="K10">
        <v>5.7430000000000003</v>
      </c>
    </row>
    <row r="11" spans="1:11" x14ac:dyDescent="0.2">
      <c r="A11">
        <v>-26</v>
      </c>
      <c r="B11">
        <v>1.4464999999999999</v>
      </c>
      <c r="C11">
        <v>1.4866999999999999</v>
      </c>
      <c r="D11">
        <v>0.80559999999999998</v>
      </c>
      <c r="E11">
        <v>61.65</v>
      </c>
      <c r="F11">
        <v>1292.97</v>
      </c>
      <c r="G11">
        <v>61.86</v>
      </c>
      <c r="H11">
        <v>1347.65</v>
      </c>
      <c r="I11">
        <v>1409.51</v>
      </c>
      <c r="J11">
        <v>0.25719999999999998</v>
      </c>
      <c r="K11">
        <v>5.71</v>
      </c>
    </row>
    <row r="12" spans="1:11" x14ac:dyDescent="0.2">
      <c r="A12">
        <v>-22</v>
      </c>
      <c r="B12">
        <v>1.7390000000000001</v>
      </c>
      <c r="C12">
        <v>1.498</v>
      </c>
      <c r="D12">
        <v>0.67800000000000005</v>
      </c>
      <c r="E12">
        <v>79.459999999999994</v>
      </c>
      <c r="F12">
        <v>1297.18</v>
      </c>
      <c r="G12">
        <v>79.72</v>
      </c>
      <c r="H12">
        <v>1335.36</v>
      </c>
      <c r="I12">
        <v>1415.08</v>
      </c>
      <c r="J12">
        <v>0.32869999999999999</v>
      </c>
      <c r="K12">
        <v>5.6456999999999997</v>
      </c>
    </row>
    <row r="13" spans="1:11" x14ac:dyDescent="0.2">
      <c r="A13">
        <v>-20</v>
      </c>
      <c r="B13">
        <v>1.9018999999999999</v>
      </c>
      <c r="C13">
        <v>1.5038</v>
      </c>
      <c r="D13">
        <v>0.62329999999999997</v>
      </c>
      <c r="E13">
        <v>88.4</v>
      </c>
      <c r="F13">
        <v>1299.23</v>
      </c>
      <c r="G13">
        <v>88.68</v>
      </c>
      <c r="H13">
        <v>1329.1</v>
      </c>
      <c r="I13">
        <v>1417.79</v>
      </c>
      <c r="J13">
        <v>0.36420000000000002</v>
      </c>
      <c r="K13">
        <v>5.6143999999999998</v>
      </c>
    </row>
    <row r="14" spans="1:11" x14ac:dyDescent="0.2">
      <c r="A14">
        <v>-18</v>
      </c>
      <c r="B14">
        <v>2.0769000000000002</v>
      </c>
      <c r="C14">
        <v>1.5096000000000001</v>
      </c>
      <c r="D14">
        <v>0.57389999999999997</v>
      </c>
      <c r="E14">
        <v>97.36</v>
      </c>
      <c r="F14">
        <v>1301.25</v>
      </c>
      <c r="G14">
        <v>97.68</v>
      </c>
      <c r="H14">
        <v>1322.77</v>
      </c>
      <c r="I14">
        <v>1420.45</v>
      </c>
      <c r="J14">
        <v>0.39939999999999998</v>
      </c>
      <c r="K14">
        <v>5.5837000000000003</v>
      </c>
    </row>
    <row r="15" spans="1:11" x14ac:dyDescent="0.2">
      <c r="A15">
        <v>-16</v>
      </c>
      <c r="B15">
        <v>2.2644000000000002</v>
      </c>
      <c r="C15">
        <v>1.5155000000000001</v>
      </c>
      <c r="D15">
        <v>0.52910000000000001</v>
      </c>
      <c r="E15">
        <v>106.36</v>
      </c>
      <c r="F15">
        <v>1303.23</v>
      </c>
      <c r="G15">
        <v>106.7</v>
      </c>
      <c r="H15">
        <v>1316.35</v>
      </c>
      <c r="I15">
        <v>1423.05</v>
      </c>
      <c r="J15">
        <v>0.43459999999999999</v>
      </c>
      <c r="K15">
        <v>5.5536000000000003</v>
      </c>
    </row>
    <row r="16" spans="1:11" x14ac:dyDescent="0.2">
      <c r="A16">
        <v>-14</v>
      </c>
      <c r="B16">
        <v>2.4651999999999998</v>
      </c>
      <c r="C16">
        <v>1.5215000000000001</v>
      </c>
      <c r="D16">
        <v>0.48849999999999999</v>
      </c>
      <c r="E16">
        <v>115.37</v>
      </c>
      <c r="F16">
        <v>1305.17</v>
      </c>
      <c r="G16">
        <v>115.75</v>
      </c>
      <c r="H16">
        <v>1309.8599999999999</v>
      </c>
      <c r="I16">
        <v>1425.61</v>
      </c>
      <c r="J16">
        <v>0.46949999999999997</v>
      </c>
      <c r="K16">
        <v>5.5239000000000003</v>
      </c>
    </row>
    <row r="17" spans="1:11" x14ac:dyDescent="0.2">
      <c r="A17">
        <v>-12</v>
      </c>
      <c r="B17">
        <v>2.6798000000000002</v>
      </c>
      <c r="C17">
        <v>1.5276000000000001</v>
      </c>
      <c r="D17">
        <v>0.4516</v>
      </c>
      <c r="E17">
        <v>124.42</v>
      </c>
      <c r="F17">
        <v>1307.08</v>
      </c>
      <c r="G17">
        <v>124.83</v>
      </c>
      <c r="H17">
        <v>1303.28</v>
      </c>
      <c r="I17">
        <v>1428.11</v>
      </c>
      <c r="J17">
        <v>0.50429999999999997</v>
      </c>
      <c r="K17">
        <v>5.4947999999999997</v>
      </c>
    </row>
    <row r="18" spans="1:11" x14ac:dyDescent="0.2">
      <c r="A18">
        <v>-10</v>
      </c>
      <c r="B18">
        <v>2.9089</v>
      </c>
      <c r="C18">
        <v>1.5338000000000001</v>
      </c>
      <c r="D18">
        <v>0.41799999999999998</v>
      </c>
      <c r="E18">
        <v>133.5</v>
      </c>
      <c r="F18">
        <v>1308.95</v>
      </c>
      <c r="G18">
        <v>133.94</v>
      </c>
      <c r="H18">
        <v>1296.6099999999999</v>
      </c>
      <c r="I18">
        <v>1430.55</v>
      </c>
      <c r="J18">
        <v>0.53890000000000005</v>
      </c>
      <c r="K18">
        <v>5.4661999999999997</v>
      </c>
    </row>
    <row r="19" spans="1:11" x14ac:dyDescent="0.2">
      <c r="A19">
        <v>-8</v>
      </c>
      <c r="B19">
        <v>3.1532</v>
      </c>
      <c r="C19">
        <v>1.54</v>
      </c>
      <c r="D19">
        <v>0.38740000000000002</v>
      </c>
      <c r="E19">
        <v>142.6</v>
      </c>
      <c r="F19">
        <v>1310.78</v>
      </c>
      <c r="G19">
        <v>143.09</v>
      </c>
      <c r="H19">
        <v>1289.8599999999999</v>
      </c>
      <c r="I19">
        <v>1432.95</v>
      </c>
      <c r="J19">
        <v>0.57340000000000002</v>
      </c>
      <c r="K19">
        <v>5.4379999999999997</v>
      </c>
    </row>
    <row r="20" spans="1:11" x14ac:dyDescent="0.2">
      <c r="A20">
        <v>-6</v>
      </c>
      <c r="B20">
        <v>3.4134000000000002</v>
      </c>
      <c r="C20">
        <v>1.5464</v>
      </c>
      <c r="D20">
        <v>0.35949999999999999</v>
      </c>
      <c r="E20">
        <v>151.74</v>
      </c>
      <c r="F20">
        <v>1312.57</v>
      </c>
      <c r="G20">
        <v>152.26</v>
      </c>
      <c r="H20">
        <v>1283.02</v>
      </c>
      <c r="I20">
        <v>1435.28</v>
      </c>
      <c r="J20">
        <v>0.60770000000000002</v>
      </c>
      <c r="K20">
        <v>5.4103000000000003</v>
      </c>
    </row>
    <row r="21" spans="1:11" x14ac:dyDescent="0.2">
      <c r="A21">
        <v>-4</v>
      </c>
      <c r="B21">
        <v>3.6901000000000002</v>
      </c>
      <c r="C21">
        <v>1.5528</v>
      </c>
      <c r="D21">
        <v>0.33400000000000002</v>
      </c>
      <c r="E21">
        <v>160.88</v>
      </c>
      <c r="F21">
        <v>1314.32</v>
      </c>
      <c r="G21">
        <v>161.46</v>
      </c>
      <c r="H21">
        <v>1276.0999999999999</v>
      </c>
      <c r="I21">
        <v>1437.56</v>
      </c>
      <c r="J21">
        <v>0.64180000000000004</v>
      </c>
      <c r="K21">
        <v>5.3830999999999998</v>
      </c>
    </row>
    <row r="22" spans="1:11" x14ac:dyDescent="0.2">
      <c r="A22">
        <v>-2</v>
      </c>
      <c r="B22">
        <v>3.9842</v>
      </c>
      <c r="C22">
        <v>1.5593999999999999</v>
      </c>
      <c r="D22">
        <v>0.31059999999999999</v>
      </c>
      <c r="E22">
        <v>170.07</v>
      </c>
      <c r="F22">
        <v>1316.04</v>
      </c>
      <c r="G22">
        <v>170.69</v>
      </c>
      <c r="H22">
        <v>1269.08</v>
      </c>
      <c r="I22">
        <v>1439.78</v>
      </c>
      <c r="J22">
        <v>0.67589999999999995</v>
      </c>
      <c r="K22">
        <v>5.3562000000000003</v>
      </c>
    </row>
    <row r="23" spans="1:11" x14ac:dyDescent="0.2">
      <c r="A23">
        <v>0</v>
      </c>
      <c r="B23">
        <v>4.2961999999999998</v>
      </c>
      <c r="C23">
        <v>1.5660000000000001</v>
      </c>
      <c r="D23">
        <v>0.28920000000000001</v>
      </c>
      <c r="E23">
        <v>179.29</v>
      </c>
      <c r="F23">
        <v>1317.71</v>
      </c>
      <c r="G23">
        <v>179.96</v>
      </c>
      <c r="H23">
        <v>1261.97</v>
      </c>
      <c r="I23">
        <v>1441.94</v>
      </c>
      <c r="J23">
        <v>0.7097</v>
      </c>
      <c r="K23">
        <v>5.3297999999999996</v>
      </c>
    </row>
    <row r="24" spans="1:11" x14ac:dyDescent="0.2">
      <c r="A24">
        <v>2</v>
      </c>
      <c r="B24">
        <v>4.6269999999999998</v>
      </c>
      <c r="C24">
        <v>1.5727</v>
      </c>
      <c r="D24">
        <v>0.26950000000000002</v>
      </c>
      <c r="E24">
        <v>188.53</v>
      </c>
      <c r="F24">
        <v>1319.34</v>
      </c>
      <c r="G24">
        <v>189.26</v>
      </c>
      <c r="H24">
        <v>1254.77</v>
      </c>
      <c r="I24">
        <v>1444.03</v>
      </c>
      <c r="J24">
        <v>0.74350000000000005</v>
      </c>
      <c r="K24">
        <v>5.3037999999999998</v>
      </c>
    </row>
    <row r="25" spans="1:11" x14ac:dyDescent="0.2">
      <c r="A25">
        <v>4</v>
      </c>
      <c r="B25">
        <v>4.9772999999999996</v>
      </c>
      <c r="C25">
        <v>1.5795999999999999</v>
      </c>
      <c r="D25">
        <v>0.25140000000000001</v>
      </c>
      <c r="E25">
        <v>197.8</v>
      </c>
      <c r="F25">
        <v>1320.92</v>
      </c>
      <c r="G25">
        <v>198.29</v>
      </c>
      <c r="H25">
        <v>1247.48</v>
      </c>
      <c r="I25">
        <v>1446.07</v>
      </c>
      <c r="J25">
        <v>0.77700000000000002</v>
      </c>
      <c r="K25">
        <v>5.2781000000000002</v>
      </c>
    </row>
    <row r="26" spans="1:11" x14ac:dyDescent="0.2">
      <c r="A26">
        <v>6</v>
      </c>
      <c r="B26">
        <v>5.3479000000000001</v>
      </c>
      <c r="C26">
        <v>1.5866</v>
      </c>
      <c r="D26">
        <v>0.23480000000000001</v>
      </c>
      <c r="E26">
        <v>207.1</v>
      </c>
      <c r="F26">
        <v>1322.47</v>
      </c>
      <c r="G26">
        <v>207.95</v>
      </c>
      <c r="H26">
        <v>1240.0899999999999</v>
      </c>
      <c r="I26">
        <v>1448.04</v>
      </c>
      <c r="J26">
        <v>0.8105</v>
      </c>
      <c r="K26">
        <v>5.2529000000000003</v>
      </c>
    </row>
    <row r="27" spans="1:11" x14ac:dyDescent="0.2">
      <c r="A27">
        <v>8</v>
      </c>
      <c r="B27">
        <v>5.7394999999999996</v>
      </c>
      <c r="C27">
        <v>1.5935999999999999</v>
      </c>
      <c r="D27">
        <v>0.2195</v>
      </c>
      <c r="E27">
        <v>216.42</v>
      </c>
      <c r="F27">
        <v>1323.96</v>
      </c>
      <c r="G27">
        <v>217.34</v>
      </c>
      <c r="H27">
        <v>1232.6099999999999</v>
      </c>
      <c r="I27">
        <v>1449.94</v>
      </c>
      <c r="J27">
        <v>0.84379999999999999</v>
      </c>
      <c r="K27">
        <v>5.2279</v>
      </c>
    </row>
    <row r="28" spans="1:11" x14ac:dyDescent="0.2">
      <c r="A28">
        <v>10</v>
      </c>
      <c r="B28">
        <v>6.1528999999999998</v>
      </c>
      <c r="C28">
        <v>1.6008</v>
      </c>
      <c r="D28">
        <v>0.2054</v>
      </c>
      <c r="E28">
        <v>225.77</v>
      </c>
      <c r="F28">
        <v>1325.42</v>
      </c>
      <c r="G28">
        <v>226.75</v>
      </c>
      <c r="H28">
        <v>1225.03</v>
      </c>
      <c r="I28">
        <v>1451.78</v>
      </c>
      <c r="J28">
        <v>0.87690000000000001</v>
      </c>
      <c r="K28">
        <v>5.2032999999999996</v>
      </c>
    </row>
    <row r="29" spans="1:11" x14ac:dyDescent="0.2">
      <c r="A29">
        <v>12</v>
      </c>
      <c r="B29">
        <v>6.5890000000000004</v>
      </c>
      <c r="C29">
        <v>1.6081000000000001</v>
      </c>
      <c r="D29">
        <v>0.1923</v>
      </c>
      <c r="E29">
        <v>235.14</v>
      </c>
      <c r="F29">
        <v>1326.82</v>
      </c>
      <c r="G29">
        <v>236.2</v>
      </c>
      <c r="H29">
        <v>1217.3499999999999</v>
      </c>
      <c r="I29">
        <v>1453.55</v>
      </c>
      <c r="J29">
        <v>0.90990000000000004</v>
      </c>
      <c r="K29">
        <v>5.1791</v>
      </c>
    </row>
    <row r="30" spans="1:11" x14ac:dyDescent="0.2">
      <c r="A30">
        <v>16</v>
      </c>
      <c r="B30">
        <v>7.5324</v>
      </c>
      <c r="C30">
        <v>1.6231</v>
      </c>
      <c r="D30">
        <v>0.1691</v>
      </c>
      <c r="E30">
        <v>253.95</v>
      </c>
      <c r="F30">
        <v>1329.48</v>
      </c>
      <c r="G30">
        <v>255.18</v>
      </c>
      <c r="H30">
        <v>1201.7</v>
      </c>
      <c r="I30">
        <v>1456.87</v>
      </c>
      <c r="J30">
        <v>0.97550000000000003</v>
      </c>
      <c r="K30">
        <v>5.1314000000000002</v>
      </c>
    </row>
    <row r="31" spans="1:11" x14ac:dyDescent="0.2">
      <c r="A31">
        <v>20</v>
      </c>
      <c r="B31">
        <v>8.5762</v>
      </c>
      <c r="C31">
        <v>1.6386000000000001</v>
      </c>
      <c r="D31">
        <v>0.1492</v>
      </c>
      <c r="E31">
        <v>272.86</v>
      </c>
      <c r="F31">
        <v>1331.94</v>
      </c>
      <c r="G31">
        <v>274.26</v>
      </c>
      <c r="H31">
        <v>1185.6400000000001</v>
      </c>
      <c r="I31">
        <v>1459.9</v>
      </c>
      <c r="J31">
        <v>1.0404</v>
      </c>
      <c r="K31">
        <v>5.0849000000000002</v>
      </c>
    </row>
    <row r="32" spans="1:11" x14ac:dyDescent="0.2">
      <c r="A32">
        <v>24</v>
      </c>
      <c r="B32">
        <v>9.7273999999999994</v>
      </c>
      <c r="C32">
        <v>1.6547000000000001</v>
      </c>
      <c r="D32">
        <v>0.13200000000000001</v>
      </c>
      <c r="E32">
        <v>291.83999999999997</v>
      </c>
      <c r="F32">
        <v>1334.19</v>
      </c>
      <c r="G32">
        <v>293.45</v>
      </c>
      <c r="H32">
        <v>1169.1600000000001</v>
      </c>
      <c r="I32">
        <v>1462.61</v>
      </c>
      <c r="J32">
        <v>1.1048</v>
      </c>
      <c r="K32">
        <v>5.0393999999999997</v>
      </c>
    </row>
    <row r="33" spans="1:11" x14ac:dyDescent="0.2">
      <c r="A33">
        <v>28</v>
      </c>
      <c r="B33">
        <v>10.993</v>
      </c>
      <c r="C33">
        <v>1.6714</v>
      </c>
      <c r="D33">
        <v>0.1172</v>
      </c>
      <c r="E33">
        <v>310.92</v>
      </c>
      <c r="F33">
        <v>1336.2</v>
      </c>
      <c r="G33">
        <v>315.72000000000003</v>
      </c>
      <c r="H33">
        <v>1152.24</v>
      </c>
      <c r="I33">
        <v>1465</v>
      </c>
      <c r="J33">
        <v>1.1686000000000001</v>
      </c>
      <c r="K33">
        <v>4.9947999999999997</v>
      </c>
    </row>
    <row r="34" spans="1:11" x14ac:dyDescent="0.2">
      <c r="A34">
        <v>32</v>
      </c>
      <c r="B34">
        <v>12.38</v>
      </c>
      <c r="C34">
        <v>1.6887000000000001</v>
      </c>
      <c r="D34">
        <v>0.1043</v>
      </c>
      <c r="E34">
        <v>330.07</v>
      </c>
      <c r="F34">
        <v>1337.97</v>
      </c>
      <c r="G34">
        <v>332.17</v>
      </c>
      <c r="H34">
        <v>1134.8699999999999</v>
      </c>
      <c r="I34">
        <v>1467.03</v>
      </c>
      <c r="J34">
        <v>1.2319</v>
      </c>
      <c r="K34">
        <v>4.9508999999999999</v>
      </c>
    </row>
    <row r="35" spans="1:11" x14ac:dyDescent="0.2">
      <c r="A35">
        <v>36</v>
      </c>
      <c r="B35">
        <v>13.896000000000001</v>
      </c>
      <c r="C35">
        <v>1.7068000000000001</v>
      </c>
      <c r="D35">
        <v>9.2999999999999999E-2</v>
      </c>
      <c r="E35">
        <v>349.32</v>
      </c>
      <c r="F35">
        <v>1339.47</v>
      </c>
      <c r="G35">
        <v>351.69</v>
      </c>
      <c r="H35">
        <v>1117</v>
      </c>
      <c r="I35">
        <v>1468.7</v>
      </c>
      <c r="J35">
        <v>1.2946</v>
      </c>
      <c r="K35">
        <v>4.9077999999999999</v>
      </c>
    </row>
    <row r="36" spans="1:11" x14ac:dyDescent="0.2">
      <c r="A36">
        <v>40</v>
      </c>
      <c r="B36">
        <v>15.548999999999999</v>
      </c>
      <c r="C36">
        <v>1.7256</v>
      </c>
      <c r="D36">
        <v>8.3099999999999993E-2</v>
      </c>
      <c r="E36">
        <v>368.67</v>
      </c>
      <c r="F36">
        <v>1340.7</v>
      </c>
      <c r="G36">
        <v>371.35</v>
      </c>
      <c r="H36">
        <v>1098.6199999999999</v>
      </c>
      <c r="I36">
        <v>1469.97</v>
      </c>
      <c r="J36">
        <v>1.3569</v>
      </c>
      <c r="K36">
        <v>4.8651999999999997</v>
      </c>
    </row>
    <row r="37" spans="1:11" x14ac:dyDescent="0.2">
      <c r="A37">
        <v>45</v>
      </c>
      <c r="B37">
        <v>17.818999999999999</v>
      </c>
      <c r="C37">
        <v>1.7503</v>
      </c>
      <c r="D37">
        <v>7.2499999999999995E-2</v>
      </c>
      <c r="E37">
        <v>393.01</v>
      </c>
      <c r="F37">
        <v>1341.81</v>
      </c>
      <c r="G37">
        <v>396.13</v>
      </c>
      <c r="H37">
        <v>1074.8399999999999</v>
      </c>
      <c r="I37">
        <v>1470.96</v>
      </c>
      <c r="J37">
        <v>1.4340999999999999</v>
      </c>
      <c r="K37">
        <v>4.8125</v>
      </c>
    </row>
    <row r="38" spans="1:11" x14ac:dyDescent="0.2">
      <c r="A38">
        <v>50</v>
      </c>
      <c r="B38">
        <v>20.331</v>
      </c>
      <c r="C38">
        <v>1.7765</v>
      </c>
      <c r="D38">
        <v>6.3399999999999998E-2</v>
      </c>
      <c r="E38">
        <v>17.559999999999999</v>
      </c>
      <c r="F38">
        <v>1342.42</v>
      </c>
      <c r="G38">
        <v>421.17</v>
      </c>
      <c r="H38">
        <v>1050.0899999999999</v>
      </c>
      <c r="I38">
        <v>1471.26</v>
      </c>
      <c r="J38">
        <v>1.5108999999999999</v>
      </c>
      <c r="K38">
        <v>4.7603999999999997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9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31</v>
      </c>
    </row>
    <row r="2" spans="1:11" s="75" customFormat="1" x14ac:dyDescent="0.2"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0.4</v>
      </c>
      <c r="B4">
        <v>-50.36</v>
      </c>
      <c r="C4">
        <v>1.4236</v>
      </c>
      <c r="D4">
        <v>2.6795</v>
      </c>
      <c r="E4">
        <v>-45.52</v>
      </c>
      <c r="F4">
        <v>1264.54</v>
      </c>
      <c r="G4">
        <v>-45.46</v>
      </c>
      <c r="H4">
        <v>1417.18</v>
      </c>
      <c r="I4">
        <v>1371.72</v>
      </c>
      <c r="J4">
        <v>-0.19919999999999999</v>
      </c>
      <c r="K4">
        <v>6.1618000000000004</v>
      </c>
    </row>
    <row r="5" spans="1:11" x14ac:dyDescent="0.2">
      <c r="A5">
        <v>0.5</v>
      </c>
      <c r="B5">
        <v>-46.53</v>
      </c>
      <c r="C5">
        <v>14330</v>
      </c>
      <c r="D5">
        <v>2.1751999999999998</v>
      </c>
      <c r="E5">
        <v>-28.73</v>
      </c>
      <c r="F5">
        <v>1269.31</v>
      </c>
      <c r="G5">
        <v>-28.66</v>
      </c>
      <c r="H5">
        <v>1406.73</v>
      </c>
      <c r="I5">
        <v>1378</v>
      </c>
      <c r="J5">
        <v>-0.1245</v>
      </c>
      <c r="K5">
        <v>6.0829000000000004</v>
      </c>
    </row>
    <row r="6" spans="1:11" x14ac:dyDescent="0.2">
      <c r="A6">
        <v>0.6</v>
      </c>
      <c r="B6">
        <v>-43.28</v>
      </c>
      <c r="C6">
        <v>1.4410000000000001</v>
      </c>
      <c r="D6">
        <v>1.8345</v>
      </c>
      <c r="E6">
        <v>-14.51</v>
      </c>
      <c r="F6">
        <v>1273.27</v>
      </c>
      <c r="G6">
        <v>-14.42</v>
      </c>
      <c r="H6">
        <v>1397.76</v>
      </c>
      <c r="I6">
        <v>1383.34</v>
      </c>
      <c r="J6">
        <v>-6.2199999999999998E-2</v>
      </c>
      <c r="K6">
        <v>6.0186000000000002</v>
      </c>
    </row>
    <row r="7" spans="1:11" x14ac:dyDescent="0.2">
      <c r="A7">
        <v>0.7</v>
      </c>
      <c r="B7">
        <v>-40.46</v>
      </c>
      <c r="C7">
        <v>1.4481999999999999</v>
      </c>
      <c r="D7">
        <v>1.5884</v>
      </c>
      <c r="E7">
        <v>-2.11</v>
      </c>
      <c r="F7">
        <v>1276.6600000000001</v>
      </c>
      <c r="G7">
        <v>-2.0099999999999998</v>
      </c>
      <c r="H7">
        <v>1389.85</v>
      </c>
      <c r="I7">
        <v>1387.84</v>
      </c>
      <c r="J7">
        <v>-8.6E-3</v>
      </c>
      <c r="K7">
        <v>5.9642999999999997</v>
      </c>
    </row>
    <row r="8" spans="1:11" x14ac:dyDescent="0.2">
      <c r="A8">
        <v>0.8</v>
      </c>
      <c r="B8">
        <v>-37.94</v>
      </c>
      <c r="C8">
        <v>1.4545999999999999</v>
      </c>
      <c r="D8">
        <v>1.4019999999999999</v>
      </c>
      <c r="E8">
        <v>8.93</v>
      </c>
      <c r="F8">
        <v>1279.6099999999999</v>
      </c>
      <c r="G8">
        <v>-9.0399999999999991</v>
      </c>
      <c r="H8">
        <v>1382.73</v>
      </c>
      <c r="I8">
        <v>1391.78</v>
      </c>
      <c r="J8">
        <v>3.8600000000000002E-2</v>
      </c>
      <c r="K8">
        <v>5.9173999999999998</v>
      </c>
    </row>
    <row r="9" spans="1:11" x14ac:dyDescent="0.2">
      <c r="A9">
        <v>0.9</v>
      </c>
      <c r="B9">
        <v>-35.67</v>
      </c>
      <c r="C9">
        <v>1.4604999999999999</v>
      </c>
      <c r="D9">
        <v>1.2559</v>
      </c>
      <c r="E9">
        <v>18.91</v>
      </c>
      <c r="F9">
        <v>1282.24</v>
      </c>
      <c r="G9">
        <v>19.04</v>
      </c>
      <c r="H9">
        <v>1376.23</v>
      </c>
      <c r="I9">
        <v>1395.27</v>
      </c>
      <c r="J9">
        <v>8.0799999999999997E-2</v>
      </c>
      <c r="K9">
        <v>5.8760000000000003</v>
      </c>
    </row>
    <row r="10" spans="1:11" x14ac:dyDescent="0.2">
      <c r="A10">
        <v>1</v>
      </c>
      <c r="B10">
        <v>-33.6</v>
      </c>
      <c r="C10">
        <v>1.466</v>
      </c>
      <c r="D10">
        <v>1.1380999999999999</v>
      </c>
      <c r="E10">
        <v>28.03</v>
      </c>
      <c r="F10">
        <v>1284.6099999999999</v>
      </c>
      <c r="G10">
        <v>28.18</v>
      </c>
      <c r="H10">
        <v>1370.23</v>
      </c>
      <c r="I10">
        <v>1398.41</v>
      </c>
      <c r="J10">
        <v>0.1191</v>
      </c>
      <c r="K10">
        <v>5.8391000000000002</v>
      </c>
    </row>
    <row r="11" spans="1:11" x14ac:dyDescent="0.2">
      <c r="A11">
        <v>1.25</v>
      </c>
      <c r="B11">
        <v>-29.07</v>
      </c>
      <c r="C11">
        <v>1.4782</v>
      </c>
      <c r="D11">
        <v>0.92369999999999997</v>
      </c>
      <c r="E11">
        <v>48.03</v>
      </c>
      <c r="F11">
        <v>1289.6500000000001</v>
      </c>
      <c r="G11">
        <v>48.22</v>
      </c>
      <c r="H11">
        <v>1356.89</v>
      </c>
      <c r="I11">
        <v>1405.11</v>
      </c>
      <c r="J11">
        <v>0.20180000000000001</v>
      </c>
      <c r="K11">
        <v>5.7610000000000001</v>
      </c>
    </row>
    <row r="12" spans="1:11" x14ac:dyDescent="0.2">
      <c r="A12">
        <v>1.5</v>
      </c>
      <c r="B12">
        <v>-21.86</v>
      </c>
      <c r="C12">
        <v>1.4888999999999999</v>
      </c>
      <c r="D12">
        <v>0.77869999999999995</v>
      </c>
      <c r="E12">
        <v>65.099999999999994</v>
      </c>
      <c r="F12">
        <v>1293.8</v>
      </c>
      <c r="G12">
        <v>65.319999999999993</v>
      </c>
      <c r="H12">
        <v>1345.28</v>
      </c>
      <c r="I12">
        <v>1410.61</v>
      </c>
      <c r="J12">
        <v>0.2712</v>
      </c>
      <c r="K12">
        <v>5.6973000000000003</v>
      </c>
    </row>
    <row r="13" spans="1:11" x14ac:dyDescent="0.2">
      <c r="A13">
        <v>1.75</v>
      </c>
      <c r="B13">
        <v>-25.22</v>
      </c>
      <c r="C13">
        <v>1.4984</v>
      </c>
      <c r="D13">
        <v>0.67400000000000004</v>
      </c>
      <c r="E13">
        <v>80.08</v>
      </c>
      <c r="F13">
        <v>1297.33</v>
      </c>
      <c r="G13">
        <v>80.349999999999994</v>
      </c>
      <c r="H13">
        <v>1334.92</v>
      </c>
      <c r="I13">
        <v>1415.27</v>
      </c>
      <c r="J13">
        <v>0.33119999999999999</v>
      </c>
      <c r="K13">
        <v>5.6435000000000004</v>
      </c>
    </row>
    <row r="14" spans="1:11" x14ac:dyDescent="0.2">
      <c r="A14">
        <v>2</v>
      </c>
      <c r="B14">
        <v>-18.86</v>
      </c>
      <c r="C14">
        <v>1.5071000000000001</v>
      </c>
      <c r="D14">
        <v>0.59460000000000002</v>
      </c>
      <c r="E14">
        <v>93.5</v>
      </c>
      <c r="F14">
        <v>1300.3900000000001</v>
      </c>
      <c r="G14">
        <v>93.8</v>
      </c>
      <c r="H14">
        <v>1325.51</v>
      </c>
      <c r="I14">
        <v>1419.31</v>
      </c>
      <c r="J14">
        <v>0.38429999999999997</v>
      </c>
      <c r="K14">
        <v>5.5968999999999998</v>
      </c>
    </row>
    <row r="15" spans="1:11" x14ac:dyDescent="0.2">
      <c r="A15">
        <v>2.25</v>
      </c>
      <c r="B15">
        <v>-16.149999999999999</v>
      </c>
      <c r="C15">
        <v>1.5150999999999999</v>
      </c>
      <c r="D15">
        <v>0.5323</v>
      </c>
      <c r="E15">
        <v>105.68</v>
      </c>
      <c r="F15">
        <v>1303.08</v>
      </c>
      <c r="G15">
        <v>106.03</v>
      </c>
      <c r="H15">
        <v>1316.83</v>
      </c>
      <c r="I15">
        <v>1422.86</v>
      </c>
      <c r="J15">
        <v>0.43190000000000001</v>
      </c>
      <c r="K15">
        <v>5.5557999999999996</v>
      </c>
    </row>
    <row r="16" spans="1:11" x14ac:dyDescent="0.2">
      <c r="A16">
        <v>2.5</v>
      </c>
      <c r="B16">
        <v>-13.67</v>
      </c>
      <c r="C16">
        <v>1.5225</v>
      </c>
      <c r="D16">
        <v>0.48209999999999997</v>
      </c>
      <c r="E16">
        <v>116.88</v>
      </c>
      <c r="F16">
        <v>1305.49</v>
      </c>
      <c r="G16">
        <v>117.26</v>
      </c>
      <c r="H16">
        <v>1308.76</v>
      </c>
      <c r="I16">
        <v>1426.03</v>
      </c>
      <c r="J16">
        <v>0.4753</v>
      </c>
      <c r="K16">
        <v>5.5190000000000001</v>
      </c>
    </row>
    <row r="17" spans="1:11" x14ac:dyDescent="0.2">
      <c r="A17">
        <v>2.75</v>
      </c>
      <c r="B17">
        <v>-11.37</v>
      </c>
      <c r="C17">
        <v>1.5295000000000001</v>
      </c>
      <c r="D17">
        <v>0.44080000000000003</v>
      </c>
      <c r="E17">
        <v>127.26</v>
      </c>
      <c r="F17">
        <v>1307.67</v>
      </c>
      <c r="G17">
        <v>127.68</v>
      </c>
      <c r="H17">
        <v>1301.2</v>
      </c>
      <c r="I17">
        <v>1428.88</v>
      </c>
      <c r="J17">
        <v>0.51519999999999999</v>
      </c>
      <c r="K17">
        <v>5.4858000000000002</v>
      </c>
    </row>
    <row r="18" spans="1:11" x14ac:dyDescent="0.2">
      <c r="A18">
        <v>3</v>
      </c>
      <c r="B18">
        <v>-9.24</v>
      </c>
      <c r="C18">
        <v>1.5361</v>
      </c>
      <c r="D18">
        <v>0.40610000000000002</v>
      </c>
      <c r="E18">
        <v>136.96</v>
      </c>
      <c r="F18">
        <v>1309.6500000000001</v>
      </c>
      <c r="G18">
        <v>137.41999999999999</v>
      </c>
      <c r="H18">
        <v>1294.05</v>
      </c>
      <c r="I18">
        <v>1431.47</v>
      </c>
      <c r="J18">
        <v>0.55200000000000005</v>
      </c>
      <c r="K18">
        <v>5.4554</v>
      </c>
    </row>
    <row r="19" spans="1:11" x14ac:dyDescent="0.2">
      <c r="A19">
        <v>3.25</v>
      </c>
      <c r="B19">
        <v>-7.24</v>
      </c>
      <c r="C19">
        <v>1.5424</v>
      </c>
      <c r="D19">
        <v>0.3765</v>
      </c>
      <c r="E19">
        <v>146.06</v>
      </c>
      <c r="F19">
        <v>1311.46</v>
      </c>
      <c r="G19">
        <v>146.57</v>
      </c>
      <c r="H19">
        <v>1287.27</v>
      </c>
      <c r="I19">
        <v>1433.84</v>
      </c>
      <c r="J19">
        <v>0.58640000000000003</v>
      </c>
      <c r="K19">
        <v>5.4275000000000002</v>
      </c>
    </row>
    <row r="20" spans="1:11" x14ac:dyDescent="0.2">
      <c r="A20">
        <v>3.5</v>
      </c>
      <c r="B20">
        <v>-5.36</v>
      </c>
      <c r="C20">
        <v>1.5485</v>
      </c>
      <c r="D20">
        <v>0.35110000000000002</v>
      </c>
      <c r="E20">
        <v>154.66</v>
      </c>
      <c r="F20">
        <v>1313.14</v>
      </c>
      <c r="G20">
        <v>155.19999999999999</v>
      </c>
      <c r="H20">
        <v>1280.81</v>
      </c>
      <c r="I20">
        <v>1436.01</v>
      </c>
      <c r="J20">
        <v>0.61860000000000004</v>
      </c>
      <c r="K20">
        <v>5.4016000000000002</v>
      </c>
    </row>
    <row r="21" spans="1:11" x14ac:dyDescent="0.2">
      <c r="A21">
        <v>3.75</v>
      </c>
      <c r="B21">
        <v>-3.58</v>
      </c>
      <c r="C21">
        <v>1.5542</v>
      </c>
      <c r="D21">
        <v>0.32890000000000003</v>
      </c>
      <c r="E21">
        <v>162.80000000000001</v>
      </c>
      <c r="F21">
        <v>1314.68</v>
      </c>
      <c r="G21">
        <v>163.38</v>
      </c>
      <c r="H21">
        <v>1274.6400000000001</v>
      </c>
      <c r="I21">
        <v>1438.03</v>
      </c>
      <c r="J21">
        <v>0.64890000000000003</v>
      </c>
      <c r="K21">
        <v>5.3773999999999997</v>
      </c>
    </row>
    <row r="22" spans="1:11" x14ac:dyDescent="0.2">
      <c r="A22">
        <v>4</v>
      </c>
      <c r="B22">
        <v>-1.9</v>
      </c>
      <c r="C22">
        <v>1.5597000000000001</v>
      </c>
      <c r="D22">
        <v>0.30940000000000001</v>
      </c>
      <c r="E22">
        <v>170.55</v>
      </c>
      <c r="F22">
        <v>1316.12</v>
      </c>
      <c r="G22">
        <v>171.18</v>
      </c>
      <c r="H22">
        <v>1268.71</v>
      </c>
      <c r="I22">
        <v>1439.89</v>
      </c>
      <c r="J22">
        <v>0.67759999999999998</v>
      </c>
      <c r="K22">
        <v>5.3548</v>
      </c>
    </row>
    <row r="23" spans="1:11" x14ac:dyDescent="0.2">
      <c r="A23">
        <v>4.25</v>
      </c>
      <c r="B23">
        <v>-0.28999999999999998</v>
      </c>
      <c r="C23">
        <v>1.5649999999999999</v>
      </c>
      <c r="D23">
        <v>0.29210000000000003</v>
      </c>
      <c r="E23">
        <v>177.96</v>
      </c>
      <c r="F23">
        <v>1317.47</v>
      </c>
      <c r="G23">
        <v>178.62</v>
      </c>
      <c r="H23">
        <v>1263.01</v>
      </c>
      <c r="I23">
        <v>1441.63</v>
      </c>
      <c r="J23">
        <v>0.70479999999999998</v>
      </c>
      <c r="K23">
        <v>5.3335999999999997</v>
      </c>
    </row>
    <row r="24" spans="1:11" x14ac:dyDescent="0.2">
      <c r="A24">
        <v>4.5</v>
      </c>
      <c r="B24">
        <v>1.25</v>
      </c>
      <c r="C24">
        <v>1.5702</v>
      </c>
      <c r="D24">
        <v>0.2767</v>
      </c>
      <c r="E24">
        <v>185.04</v>
      </c>
      <c r="F24">
        <v>1318.73</v>
      </c>
      <c r="G24">
        <v>185.75</v>
      </c>
      <c r="H24">
        <v>1257.5</v>
      </c>
      <c r="I24">
        <v>1443.25</v>
      </c>
      <c r="J24">
        <v>0.73080000000000001</v>
      </c>
      <c r="K24">
        <v>5.3135000000000003</v>
      </c>
    </row>
    <row r="25" spans="1:11" x14ac:dyDescent="0.2">
      <c r="A25">
        <v>4.75</v>
      </c>
      <c r="B25">
        <v>2.72</v>
      </c>
      <c r="C25">
        <v>1.5751999999999999</v>
      </c>
      <c r="D25">
        <v>0.26290000000000002</v>
      </c>
      <c r="E25">
        <v>19.84</v>
      </c>
      <c r="F25">
        <v>1319.91</v>
      </c>
      <c r="G25">
        <v>192.59</v>
      </c>
      <c r="H25">
        <v>1252.18</v>
      </c>
      <c r="I25">
        <v>1444.77</v>
      </c>
      <c r="J25">
        <v>0.75549999999999995</v>
      </c>
      <c r="K25">
        <v>5.2946</v>
      </c>
    </row>
    <row r="26" spans="1:11" x14ac:dyDescent="0.2">
      <c r="A26">
        <v>5</v>
      </c>
      <c r="B26">
        <v>4.13</v>
      </c>
      <c r="C26">
        <v>1.58</v>
      </c>
      <c r="D26">
        <v>0.25030000000000002</v>
      </c>
      <c r="E26">
        <v>198.39</v>
      </c>
      <c r="F26">
        <v>1321.02</v>
      </c>
      <c r="G26">
        <v>199.18</v>
      </c>
      <c r="H26">
        <v>1247.02</v>
      </c>
      <c r="I26">
        <v>1446.19</v>
      </c>
      <c r="J26">
        <v>0.77910000000000001</v>
      </c>
      <c r="K26">
        <v>5.2765000000000004</v>
      </c>
    </row>
    <row r="27" spans="1:11" x14ac:dyDescent="0.2">
      <c r="A27">
        <v>5.25</v>
      </c>
      <c r="B27">
        <v>5.48</v>
      </c>
      <c r="C27">
        <v>1.5847</v>
      </c>
      <c r="D27">
        <v>0.23899999999999999</v>
      </c>
      <c r="E27">
        <v>204.69</v>
      </c>
      <c r="F27">
        <v>1322.07</v>
      </c>
      <c r="G27">
        <v>205.52</v>
      </c>
      <c r="H27">
        <v>1242.01</v>
      </c>
      <c r="I27">
        <v>1447.53</v>
      </c>
      <c r="J27">
        <v>0.80179999999999996</v>
      </c>
      <c r="K27">
        <v>5.2594000000000003</v>
      </c>
    </row>
    <row r="28" spans="1:11" x14ac:dyDescent="0.2">
      <c r="A28">
        <v>5.5</v>
      </c>
      <c r="B28">
        <v>6.79</v>
      </c>
      <c r="C28">
        <v>1.5892999999999999</v>
      </c>
      <c r="D28">
        <v>0.2286</v>
      </c>
      <c r="E28">
        <v>210.78</v>
      </c>
      <c r="F28">
        <v>1323.06</v>
      </c>
      <c r="G28">
        <v>211.65</v>
      </c>
      <c r="H28">
        <v>1237.1500000000001</v>
      </c>
      <c r="I28">
        <v>1448.8</v>
      </c>
      <c r="J28">
        <v>0.8236</v>
      </c>
      <c r="K28">
        <v>5.2430000000000003</v>
      </c>
    </row>
    <row r="29" spans="1:11" x14ac:dyDescent="0.2">
      <c r="A29">
        <v>5.75</v>
      </c>
      <c r="B29">
        <v>8.0500000000000007</v>
      </c>
      <c r="C29">
        <v>1.5938000000000001</v>
      </c>
      <c r="D29">
        <v>0.21909999999999999</v>
      </c>
      <c r="E29">
        <v>216.66</v>
      </c>
      <c r="F29">
        <v>1324</v>
      </c>
      <c r="G29">
        <v>217.58</v>
      </c>
      <c r="H29">
        <v>1232.4100000000001</v>
      </c>
      <c r="I29">
        <v>1449.99</v>
      </c>
      <c r="J29">
        <v>0.84460000000000002</v>
      </c>
      <c r="K29">
        <v>5.2272999999999996</v>
      </c>
    </row>
    <row r="30" spans="1:11" x14ac:dyDescent="0.2">
      <c r="A30">
        <v>6</v>
      </c>
      <c r="B30">
        <v>9.27</v>
      </c>
      <c r="C30">
        <v>1.5982000000000001</v>
      </c>
      <c r="D30">
        <v>0.2104</v>
      </c>
      <c r="E30">
        <v>222.37</v>
      </c>
      <c r="F30">
        <v>1324.89</v>
      </c>
      <c r="G30">
        <v>233.32</v>
      </c>
      <c r="H30">
        <v>1227.79</v>
      </c>
      <c r="I30">
        <v>1451.12</v>
      </c>
      <c r="J30">
        <v>0.8649</v>
      </c>
      <c r="K30">
        <v>5.2122000000000002</v>
      </c>
    </row>
    <row r="31" spans="1:11" x14ac:dyDescent="0.2">
      <c r="A31">
        <v>7</v>
      </c>
      <c r="B31">
        <v>13.79</v>
      </c>
      <c r="C31">
        <v>1.6148</v>
      </c>
      <c r="D31">
        <v>0.18149999999999999</v>
      </c>
      <c r="E31">
        <v>243.56</v>
      </c>
      <c r="F31">
        <v>1328.04</v>
      </c>
      <c r="G31">
        <v>244.69</v>
      </c>
      <c r="H31">
        <v>1210.3800000000001</v>
      </c>
      <c r="I31">
        <v>1455.07</v>
      </c>
      <c r="J31">
        <v>0.93940000000000001</v>
      </c>
      <c r="K31">
        <v>5.1576000000000004</v>
      </c>
    </row>
    <row r="32" spans="1:11" x14ac:dyDescent="0.2">
      <c r="A32">
        <v>8</v>
      </c>
      <c r="B32">
        <v>17.84</v>
      </c>
      <c r="C32">
        <v>1.6302000000000001</v>
      </c>
      <c r="D32">
        <v>0.15959999999999999</v>
      </c>
      <c r="E32">
        <v>262.64</v>
      </c>
      <c r="F32">
        <v>1330.64</v>
      </c>
      <c r="G32">
        <v>263.95</v>
      </c>
      <c r="H32">
        <v>1194.3599999999999</v>
      </c>
      <c r="I32">
        <v>1458.3</v>
      </c>
      <c r="J32">
        <v>1.0054000000000001</v>
      </c>
      <c r="K32">
        <v>5.1098999999999997</v>
      </c>
    </row>
    <row r="33" spans="1:11" x14ac:dyDescent="0.2">
      <c r="A33">
        <v>9</v>
      </c>
      <c r="B33">
        <v>21.52</v>
      </c>
      <c r="C33">
        <v>1.6446000000000001</v>
      </c>
      <c r="D33">
        <v>0.1424</v>
      </c>
      <c r="E33">
        <v>280.05</v>
      </c>
      <c r="F33">
        <v>1332.82</v>
      </c>
      <c r="G33">
        <v>281.52999999999997</v>
      </c>
      <c r="H33">
        <v>1179.44</v>
      </c>
      <c r="I33">
        <v>1460.97</v>
      </c>
      <c r="J33">
        <v>1.0649</v>
      </c>
      <c r="K33">
        <v>5.0674999999999999</v>
      </c>
    </row>
    <row r="34" spans="1:11" x14ac:dyDescent="0.2">
      <c r="A34">
        <v>10</v>
      </c>
      <c r="B34">
        <v>24.89</v>
      </c>
      <c r="C34">
        <v>1.6584000000000001</v>
      </c>
      <c r="D34">
        <v>0.1285</v>
      </c>
      <c r="E34">
        <v>296.10000000000002</v>
      </c>
      <c r="F34">
        <v>1334.66</v>
      </c>
      <c r="G34">
        <v>297.76</v>
      </c>
      <c r="H34">
        <v>1165.42</v>
      </c>
      <c r="I34">
        <v>1463.18</v>
      </c>
      <c r="J34">
        <v>1.1191</v>
      </c>
      <c r="K34">
        <v>5.0293999999999999</v>
      </c>
    </row>
    <row r="35" spans="1:11" x14ac:dyDescent="0.2">
      <c r="A35">
        <v>12</v>
      </c>
      <c r="B35">
        <v>30.94</v>
      </c>
      <c r="C35">
        <v>1.6840999999999999</v>
      </c>
      <c r="D35">
        <v>0.1075</v>
      </c>
      <c r="E35">
        <v>324.99</v>
      </c>
      <c r="F35">
        <v>1337.52</v>
      </c>
      <c r="G35">
        <v>327.01</v>
      </c>
      <c r="H35">
        <v>1139.52</v>
      </c>
      <c r="I35">
        <v>1466.53</v>
      </c>
      <c r="J35">
        <v>1.2152000000000001</v>
      </c>
      <c r="K35">
        <v>4.9625000000000004</v>
      </c>
    </row>
    <row r="36" spans="1:11" x14ac:dyDescent="0.2">
      <c r="A36">
        <v>14</v>
      </c>
      <c r="B36">
        <v>36.26</v>
      </c>
      <c r="C36">
        <v>1.708</v>
      </c>
      <c r="D36">
        <v>9.2299999999999993E-2</v>
      </c>
      <c r="E36">
        <v>350.58</v>
      </c>
      <c r="F36">
        <v>1339.56</v>
      </c>
      <c r="G36">
        <v>352.97</v>
      </c>
      <c r="H36">
        <v>1115.82</v>
      </c>
      <c r="I36">
        <v>1468.79</v>
      </c>
      <c r="J36">
        <v>1.2987</v>
      </c>
      <c r="K36">
        <v>4.9050000000000002</v>
      </c>
    </row>
    <row r="37" spans="1:11" x14ac:dyDescent="0.2">
      <c r="A37">
        <v>16</v>
      </c>
      <c r="B37">
        <v>41.03</v>
      </c>
      <c r="C37">
        <v>1.7305999999999999</v>
      </c>
      <c r="D37">
        <v>8.0799999999999997E-2</v>
      </c>
      <c r="E37">
        <v>373.69</v>
      </c>
      <c r="F37">
        <v>1340.97</v>
      </c>
      <c r="G37">
        <v>376.46</v>
      </c>
      <c r="H37">
        <v>1093.77</v>
      </c>
      <c r="I37">
        <v>1470.23</v>
      </c>
      <c r="J37">
        <v>1.3729</v>
      </c>
      <c r="K37">
        <v>4.8541999999999996</v>
      </c>
    </row>
    <row r="38" spans="1:11" x14ac:dyDescent="0.2">
      <c r="A38">
        <v>18</v>
      </c>
      <c r="B38">
        <v>45.38</v>
      </c>
      <c r="C38">
        <v>1.7522</v>
      </c>
      <c r="D38">
        <v>7.17E-2</v>
      </c>
      <c r="E38">
        <v>39.85</v>
      </c>
      <c r="F38">
        <v>1341.88</v>
      </c>
      <c r="G38">
        <v>398</v>
      </c>
      <c r="H38">
        <v>1073.01</v>
      </c>
      <c r="I38">
        <v>1471.01</v>
      </c>
      <c r="J38">
        <v>1.4399</v>
      </c>
      <c r="K38">
        <v>4.8086000000000002</v>
      </c>
    </row>
    <row r="39" spans="1:11" x14ac:dyDescent="0.2">
      <c r="A39">
        <v>20</v>
      </c>
      <c r="B39">
        <v>49.37</v>
      </c>
      <c r="C39">
        <v>1.7730999999999999</v>
      </c>
      <c r="D39">
        <v>6.4399999999999999E-2</v>
      </c>
      <c r="E39">
        <v>41.44</v>
      </c>
      <c r="F39">
        <v>1342.37</v>
      </c>
      <c r="G39">
        <v>417.99</v>
      </c>
      <c r="H39">
        <v>1053.27</v>
      </c>
      <c r="I39">
        <v>1471.26</v>
      </c>
      <c r="J39">
        <v>1.5012000000000001</v>
      </c>
      <c r="K39">
        <v>4.7670000000000003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activeCell="I9" sqref="I9"/>
    </sheetView>
  </sheetViews>
  <sheetFormatPr baseColWidth="10" defaultColWidth="8.83203125" defaultRowHeight="15" x14ac:dyDescent="0.2"/>
  <cols>
    <col min="1" max="1" width="18.83203125" style="44" customWidth="1"/>
    <col min="2" max="2" width="11" style="44" customWidth="1"/>
    <col min="3" max="6" width="9.1640625" style="43"/>
  </cols>
  <sheetData>
    <row r="1" spans="1:6" s="1" customFormat="1" x14ac:dyDescent="0.2">
      <c r="A1" s="46" t="s">
        <v>87</v>
      </c>
      <c r="B1" s="45"/>
      <c r="C1" s="42"/>
      <c r="D1" s="42"/>
      <c r="E1" s="42"/>
      <c r="F1" s="42"/>
    </row>
    <row r="2" spans="1:6" s="1" customFormat="1" x14ac:dyDescent="0.2">
      <c r="A2" s="46" t="s">
        <v>44</v>
      </c>
      <c r="B2" s="45"/>
      <c r="C2" s="42"/>
      <c r="D2" s="42"/>
      <c r="E2" s="42"/>
      <c r="F2" s="42"/>
    </row>
    <row r="3" spans="1:6" s="1" customFormat="1" x14ac:dyDescent="0.2">
      <c r="A3" s="47"/>
      <c r="B3" s="48" t="s">
        <v>82</v>
      </c>
      <c r="C3" s="48" t="s">
        <v>83</v>
      </c>
      <c r="D3" s="83" t="s">
        <v>98</v>
      </c>
      <c r="E3" s="83" t="s">
        <v>97</v>
      </c>
      <c r="F3" s="83" t="s">
        <v>99</v>
      </c>
    </row>
    <row r="4" spans="1:6" s="1" customFormat="1" x14ac:dyDescent="0.2">
      <c r="A4" s="51" t="s">
        <v>80</v>
      </c>
      <c r="B4" s="51" t="s">
        <v>81</v>
      </c>
      <c r="C4" s="49" t="s">
        <v>84</v>
      </c>
      <c r="D4" s="50" t="s">
        <v>85</v>
      </c>
      <c r="E4" s="51" t="s">
        <v>86</v>
      </c>
      <c r="F4" s="50"/>
    </row>
    <row r="5" spans="1:6" x14ac:dyDescent="0.2">
      <c r="A5" s="56" t="s">
        <v>45</v>
      </c>
      <c r="B5" s="57"/>
      <c r="C5" s="58">
        <v>26.04</v>
      </c>
      <c r="D5" s="58">
        <v>309</v>
      </c>
      <c r="E5" s="58">
        <v>62.8</v>
      </c>
      <c r="F5" s="58">
        <v>0.27400000000000002</v>
      </c>
    </row>
    <row r="6" spans="1:6" x14ac:dyDescent="0.2">
      <c r="A6" s="56" t="s">
        <v>46</v>
      </c>
      <c r="B6" s="58" t="s">
        <v>47</v>
      </c>
      <c r="C6" s="58">
        <v>28.97</v>
      </c>
      <c r="D6" s="58">
        <v>133</v>
      </c>
      <c r="E6" s="58">
        <v>37.700000000000003</v>
      </c>
      <c r="F6" s="58">
        <v>0.28399999999999997</v>
      </c>
    </row>
    <row r="7" spans="1:6" x14ac:dyDescent="0.2">
      <c r="A7" s="56" t="s">
        <v>48</v>
      </c>
      <c r="B7" s="57"/>
      <c r="C7" s="58">
        <v>17.03</v>
      </c>
      <c r="D7" s="58">
        <v>406</v>
      </c>
      <c r="E7" s="58">
        <v>112.8</v>
      </c>
      <c r="F7" s="58">
        <v>0.24199999999999999</v>
      </c>
    </row>
    <row r="8" spans="1:6" x14ac:dyDescent="0.2">
      <c r="A8" s="52" t="s">
        <v>49</v>
      </c>
      <c r="B8" s="55" t="s">
        <v>50</v>
      </c>
      <c r="C8" s="54">
        <v>39.94</v>
      </c>
      <c r="D8" s="54">
        <v>151</v>
      </c>
      <c r="E8" s="54">
        <v>48.6</v>
      </c>
      <c r="F8" s="54">
        <v>0.28999999999999998</v>
      </c>
    </row>
    <row r="9" spans="1:6" x14ac:dyDescent="0.2">
      <c r="A9" s="52" t="s">
        <v>51</v>
      </c>
      <c r="B9" s="53"/>
      <c r="C9" s="54">
        <v>78.11</v>
      </c>
      <c r="D9" s="54">
        <v>563</v>
      </c>
      <c r="E9" s="54">
        <v>49.3</v>
      </c>
      <c r="F9" s="54">
        <v>0.27400000000000002</v>
      </c>
    </row>
    <row r="10" spans="1:6" x14ac:dyDescent="0.2">
      <c r="A10" s="52" t="s">
        <v>52</v>
      </c>
      <c r="B10" s="53"/>
      <c r="C10" s="54">
        <v>58.12</v>
      </c>
      <c r="D10" s="54">
        <v>425</v>
      </c>
      <c r="E10" s="54">
        <v>38</v>
      </c>
      <c r="F10" s="54">
        <v>0.27400000000000002</v>
      </c>
    </row>
    <row r="11" spans="1:6" x14ac:dyDescent="0.2">
      <c r="A11" s="56" t="s">
        <v>53</v>
      </c>
      <c r="B11" s="59" t="s">
        <v>54</v>
      </c>
      <c r="C11" s="58">
        <v>12.01</v>
      </c>
      <c r="D11" s="58" t="s">
        <v>55</v>
      </c>
      <c r="E11" s="58" t="s">
        <v>55</v>
      </c>
      <c r="F11" s="58" t="s">
        <v>56</v>
      </c>
    </row>
    <row r="12" spans="1:6" x14ac:dyDescent="0.2">
      <c r="A12" s="56" t="s">
        <v>57</v>
      </c>
      <c r="B12" s="57"/>
      <c r="C12" s="58">
        <v>44.01</v>
      </c>
      <c r="D12" s="58">
        <v>304</v>
      </c>
      <c r="E12" s="58">
        <v>73.900000000000006</v>
      </c>
      <c r="F12" s="58">
        <v>0.27600000000000002</v>
      </c>
    </row>
    <row r="13" spans="1:6" x14ac:dyDescent="0.2">
      <c r="A13" s="56" t="s">
        <v>58</v>
      </c>
      <c r="B13" s="59" t="s">
        <v>79</v>
      </c>
      <c r="C13" s="58">
        <v>28.01</v>
      </c>
      <c r="D13" s="58">
        <v>133</v>
      </c>
      <c r="E13" s="58">
        <v>35</v>
      </c>
      <c r="F13" s="58">
        <v>0.29399999999999998</v>
      </c>
    </row>
    <row r="14" spans="1:6" x14ac:dyDescent="0.2">
      <c r="A14" s="52" t="s">
        <v>59</v>
      </c>
      <c r="B14" s="55" t="s">
        <v>60</v>
      </c>
      <c r="C14" s="54">
        <v>63.54</v>
      </c>
      <c r="D14" s="54" t="s">
        <v>47</v>
      </c>
      <c r="E14" s="54" t="s">
        <v>56</v>
      </c>
      <c r="F14" s="54" t="s">
        <v>56</v>
      </c>
    </row>
    <row r="15" spans="1:6" x14ac:dyDescent="0.2">
      <c r="A15" s="52" t="s">
        <v>61</v>
      </c>
      <c r="B15" s="53"/>
      <c r="C15" s="54">
        <v>30.07</v>
      </c>
      <c r="D15" s="54">
        <v>305</v>
      </c>
      <c r="E15" s="54">
        <v>48.8</v>
      </c>
      <c r="F15" s="54">
        <v>0.28499999999999998</v>
      </c>
    </row>
    <row r="16" spans="1:6" x14ac:dyDescent="0.2">
      <c r="A16" s="52" t="s">
        <v>62</v>
      </c>
      <c r="B16" s="53"/>
      <c r="C16" s="54">
        <v>46.07</v>
      </c>
      <c r="D16" s="54">
        <v>516</v>
      </c>
      <c r="E16" s="54">
        <v>63.8</v>
      </c>
      <c r="F16" s="54">
        <v>0.249</v>
      </c>
    </row>
    <row r="17" spans="1:6" x14ac:dyDescent="0.2">
      <c r="A17" s="56" t="s">
        <v>63</v>
      </c>
      <c r="B17" s="57"/>
      <c r="C17" s="58">
        <v>28.05</v>
      </c>
      <c r="D17" s="58">
        <v>283</v>
      </c>
      <c r="E17" s="58">
        <v>51.2</v>
      </c>
      <c r="F17" s="58">
        <v>0.27</v>
      </c>
    </row>
    <row r="18" spans="1:6" x14ac:dyDescent="0.2">
      <c r="A18" s="56" t="s">
        <v>64</v>
      </c>
      <c r="B18" s="59" t="s">
        <v>65</v>
      </c>
      <c r="C18" s="58">
        <v>4.0030000000000001</v>
      </c>
      <c r="D18" s="58">
        <v>5.2</v>
      </c>
      <c r="E18" s="58">
        <v>2.2999999999999998</v>
      </c>
      <c r="F18" s="58">
        <v>0.3</v>
      </c>
    </row>
    <row r="19" spans="1:6" x14ac:dyDescent="0.2">
      <c r="A19" s="56" t="s">
        <v>66</v>
      </c>
      <c r="B19" s="57"/>
      <c r="C19" s="58">
        <v>2.016</v>
      </c>
      <c r="D19" s="58">
        <v>33.200000000000003</v>
      </c>
      <c r="E19" s="58">
        <v>13</v>
      </c>
      <c r="F19" s="58">
        <v>0.30399999999999999</v>
      </c>
    </row>
    <row r="20" spans="1:6" x14ac:dyDescent="0.2">
      <c r="A20" s="52" t="s">
        <v>67</v>
      </c>
      <c r="B20" s="53"/>
      <c r="C20" s="54">
        <v>16.04</v>
      </c>
      <c r="D20" s="54">
        <v>191</v>
      </c>
      <c r="E20" s="54">
        <v>46.4</v>
      </c>
      <c r="F20" s="54">
        <v>0.28999999999999998</v>
      </c>
    </row>
    <row r="21" spans="1:6" x14ac:dyDescent="0.2">
      <c r="A21" s="52" t="s">
        <v>68</v>
      </c>
      <c r="B21" s="53"/>
      <c r="C21" s="54">
        <v>32.04</v>
      </c>
      <c r="D21" s="54">
        <v>513</v>
      </c>
      <c r="E21" s="54">
        <v>79.5</v>
      </c>
      <c r="F21" s="54">
        <v>0.22</v>
      </c>
    </row>
    <row r="22" spans="1:6" x14ac:dyDescent="0.2">
      <c r="A22" s="52" t="s">
        <v>69</v>
      </c>
      <c r="B22" s="53"/>
      <c r="C22" s="54">
        <v>28.01</v>
      </c>
      <c r="D22" s="54">
        <v>126</v>
      </c>
      <c r="E22" s="54">
        <v>33.9</v>
      </c>
      <c r="F22" s="54">
        <v>0.29099999999999998</v>
      </c>
    </row>
    <row r="23" spans="1:6" x14ac:dyDescent="0.2">
      <c r="A23" s="56" t="s">
        <v>70</v>
      </c>
      <c r="B23" s="57"/>
      <c r="C23" s="58">
        <v>114.22</v>
      </c>
      <c r="D23" s="58">
        <v>569</v>
      </c>
      <c r="E23" s="58">
        <v>24.9</v>
      </c>
      <c r="F23" s="58">
        <v>0.25800000000000001</v>
      </c>
    </row>
    <row r="24" spans="1:6" x14ac:dyDescent="0.2">
      <c r="A24" s="56" t="s">
        <v>71</v>
      </c>
      <c r="B24" s="57"/>
      <c r="C24" s="58">
        <v>32</v>
      </c>
      <c r="D24" s="58">
        <v>154</v>
      </c>
      <c r="E24" s="58">
        <v>50.5</v>
      </c>
      <c r="F24" s="58">
        <v>0.28999999999999998</v>
      </c>
    </row>
    <row r="25" spans="1:6" x14ac:dyDescent="0.2">
      <c r="A25" s="56" t="s">
        <v>72</v>
      </c>
      <c r="B25" s="57"/>
      <c r="C25" s="58">
        <v>44.09</v>
      </c>
      <c r="D25" s="58">
        <v>370</v>
      </c>
      <c r="E25" s="58">
        <v>42.7</v>
      </c>
      <c r="F25" s="58">
        <v>0.27600000000000002</v>
      </c>
    </row>
    <row r="26" spans="1:6" x14ac:dyDescent="0.2">
      <c r="A26" s="52" t="s">
        <v>73</v>
      </c>
      <c r="B26" s="53"/>
      <c r="C26" s="54">
        <v>42.08</v>
      </c>
      <c r="D26" s="54">
        <v>365</v>
      </c>
      <c r="E26" s="54">
        <v>46.2</v>
      </c>
      <c r="F26" s="54">
        <v>0.27600000000000002</v>
      </c>
    </row>
    <row r="27" spans="1:6" x14ac:dyDescent="0.2">
      <c r="A27" s="52" t="s">
        <v>74</v>
      </c>
      <c r="B27" s="53"/>
      <c r="C27" s="54">
        <v>120.92</v>
      </c>
      <c r="D27" s="54">
        <v>385</v>
      </c>
      <c r="E27" s="54">
        <v>41.2</v>
      </c>
      <c r="F27" s="54">
        <v>0.27800000000000002</v>
      </c>
    </row>
    <row r="28" spans="1:6" x14ac:dyDescent="0.2">
      <c r="A28" s="52" t="s">
        <v>75</v>
      </c>
      <c r="B28" s="53"/>
      <c r="C28" s="54">
        <v>86.48</v>
      </c>
      <c r="D28" s="54">
        <v>369</v>
      </c>
      <c r="E28" s="54">
        <v>49.8</v>
      </c>
      <c r="F28" s="54">
        <v>0.26700000000000002</v>
      </c>
    </row>
    <row r="29" spans="1:6" x14ac:dyDescent="0.2">
      <c r="A29" s="56" t="s">
        <v>76</v>
      </c>
      <c r="B29" s="57"/>
      <c r="C29" s="58">
        <v>102.03</v>
      </c>
      <c r="D29" s="58">
        <v>374</v>
      </c>
      <c r="E29" s="58">
        <v>40.700000000000003</v>
      </c>
      <c r="F29" s="58">
        <v>0.26</v>
      </c>
    </row>
    <row r="30" spans="1:6" x14ac:dyDescent="0.2">
      <c r="A30" s="56" t="s">
        <v>77</v>
      </c>
      <c r="B30" s="57"/>
      <c r="C30" s="58">
        <v>64.06</v>
      </c>
      <c r="D30" s="58">
        <v>431</v>
      </c>
      <c r="E30" s="58">
        <v>78.7</v>
      </c>
      <c r="F30" s="58">
        <v>0.26800000000000002</v>
      </c>
    </row>
    <row r="31" spans="1:6" x14ac:dyDescent="0.2">
      <c r="A31" s="56" t="s">
        <v>78</v>
      </c>
      <c r="B31" s="57"/>
      <c r="C31" s="58">
        <v>18.02</v>
      </c>
      <c r="D31" s="58">
        <v>647.29999999999995</v>
      </c>
      <c r="E31" s="58">
        <v>220.9</v>
      </c>
      <c r="F31" s="58">
        <v>0.23300000000000001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99"/>
  <sheetViews>
    <sheetView workbookViewId="0">
      <selection sqref="A1:XFD2"/>
    </sheetView>
  </sheetViews>
  <sheetFormatPr baseColWidth="10" defaultColWidth="8.83203125" defaultRowHeight="15" x14ac:dyDescent="0.2"/>
  <cols>
    <col min="3" max="3" width="15" bestFit="1" customWidth="1"/>
  </cols>
  <sheetData>
    <row r="1" spans="1:6" s="75" customFormat="1" x14ac:dyDescent="0.2">
      <c r="A1" s="75" t="s">
        <v>32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0.4</v>
      </c>
      <c r="B3" s="3">
        <v>-50.36</v>
      </c>
      <c r="C3" s="3">
        <v>2.6795</v>
      </c>
      <c r="D3" s="3">
        <v>1264.54</v>
      </c>
      <c r="E3" s="3">
        <v>1371.72</v>
      </c>
      <c r="F3" s="4">
        <v>6.1618000000000004</v>
      </c>
    </row>
    <row r="4" spans="1:6" x14ac:dyDescent="0.2">
      <c r="A4" s="5">
        <v>0.4</v>
      </c>
      <c r="B4" s="6">
        <v>-50</v>
      </c>
      <c r="C4" s="6">
        <v>2.6840999999999999</v>
      </c>
      <c r="D4" s="6">
        <v>1265.1099999999999</v>
      </c>
      <c r="E4" s="6">
        <v>1372.48</v>
      </c>
      <c r="F4" s="7">
        <v>6.1651999999999996</v>
      </c>
    </row>
    <row r="5" spans="1:6" x14ac:dyDescent="0.2">
      <c r="A5" s="5">
        <v>0.4</v>
      </c>
      <c r="B5" s="6">
        <v>-45</v>
      </c>
      <c r="C5" s="6">
        <v>2.7481</v>
      </c>
      <c r="D5" s="6">
        <v>1273.05</v>
      </c>
      <c r="E5" s="6">
        <v>1382.98</v>
      </c>
      <c r="F5" s="7">
        <v>6.2118000000000002</v>
      </c>
    </row>
    <row r="6" spans="1:6" x14ac:dyDescent="0.2">
      <c r="A6" s="5">
        <v>0.4</v>
      </c>
      <c r="B6" s="6">
        <v>-40</v>
      </c>
      <c r="C6" s="6">
        <v>2.8117999999999999</v>
      </c>
      <c r="D6" s="6">
        <v>1281.01</v>
      </c>
      <c r="E6" s="6">
        <v>1393.48</v>
      </c>
      <c r="F6" s="7">
        <v>6.2572999999999999</v>
      </c>
    </row>
    <row r="7" spans="1:6" x14ac:dyDescent="0.2">
      <c r="A7" s="5">
        <v>0.4</v>
      </c>
      <c r="B7" s="6">
        <v>-35</v>
      </c>
      <c r="C7" s="6">
        <v>2.8753000000000002</v>
      </c>
      <c r="D7" s="6">
        <v>1288.96</v>
      </c>
      <c r="E7" s="6">
        <v>1403.98</v>
      </c>
      <c r="F7" s="7">
        <v>6.3018000000000001</v>
      </c>
    </row>
    <row r="8" spans="1:6" x14ac:dyDescent="0.2">
      <c r="A8" s="5">
        <v>0.4</v>
      </c>
      <c r="B8" s="6">
        <v>-30</v>
      </c>
      <c r="C8" s="6">
        <v>2.9384999999999999</v>
      </c>
      <c r="D8" s="6">
        <v>1296.93</v>
      </c>
      <c r="E8" s="6">
        <v>1414.47</v>
      </c>
      <c r="F8" s="7">
        <v>6.3455000000000004</v>
      </c>
    </row>
    <row r="9" spans="1:6" x14ac:dyDescent="0.2">
      <c r="A9" s="5">
        <v>0.4</v>
      </c>
      <c r="B9" s="6">
        <v>-25</v>
      </c>
      <c r="C9" s="6">
        <v>3.0015000000000001</v>
      </c>
      <c r="D9" s="6">
        <v>1304.9000000000001</v>
      </c>
      <c r="E9" s="6">
        <v>1424.96</v>
      </c>
      <c r="F9" s="7">
        <v>6.3882000000000003</v>
      </c>
    </row>
    <row r="10" spans="1:6" x14ac:dyDescent="0.2">
      <c r="A10" s="5">
        <v>0.4</v>
      </c>
      <c r="B10" s="6">
        <v>-20</v>
      </c>
      <c r="C10" s="6">
        <v>3.0644</v>
      </c>
      <c r="D10" s="6">
        <v>1312.88</v>
      </c>
      <c r="E10" s="6">
        <v>1435.46</v>
      </c>
      <c r="F10" s="7">
        <v>6.43</v>
      </c>
    </row>
    <row r="11" spans="1:6" x14ac:dyDescent="0.2">
      <c r="A11" s="5">
        <v>0.4</v>
      </c>
      <c r="B11" s="6">
        <v>-15</v>
      </c>
      <c r="C11" s="6">
        <v>3.1271</v>
      </c>
      <c r="D11" s="6">
        <v>1320.87</v>
      </c>
      <c r="E11" s="6">
        <v>1445.95</v>
      </c>
      <c r="F11" s="7">
        <v>6.4710999999999999</v>
      </c>
    </row>
    <row r="12" spans="1:6" x14ac:dyDescent="0.2">
      <c r="A12" s="5">
        <v>0.4</v>
      </c>
      <c r="B12" s="6">
        <v>-10</v>
      </c>
      <c r="C12" s="6">
        <v>3.1896</v>
      </c>
      <c r="D12" s="6">
        <v>1328.87</v>
      </c>
      <c r="E12" s="6">
        <v>1456.45</v>
      </c>
      <c r="F12" s="7">
        <v>6.5114000000000001</v>
      </c>
    </row>
    <row r="13" spans="1:6" x14ac:dyDescent="0.2">
      <c r="A13" s="5">
        <v>0.4</v>
      </c>
      <c r="B13" s="6">
        <v>-5</v>
      </c>
      <c r="C13" s="6">
        <v>3.2519999999999998</v>
      </c>
      <c r="D13" s="6">
        <v>1336.88</v>
      </c>
      <c r="E13" s="6">
        <v>1466.95</v>
      </c>
      <c r="F13" s="7">
        <v>6.5509000000000004</v>
      </c>
    </row>
    <row r="14" spans="1:6" x14ac:dyDescent="0.2">
      <c r="A14" s="5">
        <v>0.4</v>
      </c>
      <c r="B14" s="6">
        <v>0</v>
      </c>
      <c r="C14" s="6">
        <v>3.3142</v>
      </c>
      <c r="D14" s="6">
        <v>1344.9</v>
      </c>
      <c r="E14" s="6">
        <v>1477.47</v>
      </c>
      <c r="F14" s="7">
        <v>6.5898000000000003</v>
      </c>
    </row>
    <row r="15" spans="1:6" x14ac:dyDescent="0.2">
      <c r="A15" s="8">
        <v>0.4</v>
      </c>
      <c r="B15" s="9">
        <v>5</v>
      </c>
      <c r="C15" s="9">
        <v>3.3763999999999998</v>
      </c>
      <c r="D15" s="9">
        <v>1352.95</v>
      </c>
      <c r="E15" s="9">
        <v>1488</v>
      </c>
      <c r="F15" s="10">
        <v>6.6280000000000001</v>
      </c>
    </row>
    <row r="16" spans="1:6" x14ac:dyDescent="0.2">
      <c r="A16" s="17">
        <v>0.6</v>
      </c>
      <c r="B16" s="11">
        <v>-43.28</v>
      </c>
      <c r="C16" s="11">
        <v>1.8345</v>
      </c>
      <c r="D16" s="11">
        <v>1273.27</v>
      </c>
      <c r="E16" s="11">
        <v>1383.34</v>
      </c>
      <c r="F16" s="12">
        <v>6.0186000000000002</v>
      </c>
    </row>
    <row r="17" spans="1:6" x14ac:dyDescent="0.2">
      <c r="A17" s="18">
        <v>0.6</v>
      </c>
      <c r="B17" s="13">
        <v>-40</v>
      </c>
      <c r="C17" s="13">
        <v>1.863</v>
      </c>
      <c r="D17" s="13">
        <v>1278.6199999999999</v>
      </c>
      <c r="E17" s="13">
        <v>1390.4</v>
      </c>
      <c r="F17" s="14">
        <v>6.0490000000000004</v>
      </c>
    </row>
    <row r="18" spans="1:6" x14ac:dyDescent="0.2">
      <c r="A18" s="18">
        <v>0.6</v>
      </c>
      <c r="B18" s="13">
        <v>-35</v>
      </c>
      <c r="C18" s="13">
        <v>1.9060999999999999</v>
      </c>
      <c r="D18" s="13">
        <v>1286.75</v>
      </c>
      <c r="E18" s="13">
        <v>1401.12</v>
      </c>
      <c r="F18" s="14">
        <v>6.0945999999999998</v>
      </c>
    </row>
    <row r="19" spans="1:6" x14ac:dyDescent="0.2">
      <c r="A19" s="18">
        <v>0.6</v>
      </c>
      <c r="B19" s="13">
        <v>-30</v>
      </c>
      <c r="C19" s="13">
        <v>1.9491000000000001</v>
      </c>
      <c r="D19" s="13">
        <v>1294.8800000000001</v>
      </c>
      <c r="E19" s="13">
        <v>1411.83</v>
      </c>
      <c r="F19" s="14">
        <v>6.1390000000000002</v>
      </c>
    </row>
    <row r="20" spans="1:6" x14ac:dyDescent="0.2">
      <c r="A20" s="18">
        <v>0.6</v>
      </c>
      <c r="B20" s="13">
        <v>-25</v>
      </c>
      <c r="C20" s="13">
        <v>1.9918</v>
      </c>
      <c r="D20" s="13">
        <v>1303.01</v>
      </c>
      <c r="E20" s="13">
        <v>1422.52</v>
      </c>
      <c r="F20" s="14">
        <v>6.1825999999999999</v>
      </c>
    </row>
    <row r="21" spans="1:6" x14ac:dyDescent="0.2">
      <c r="A21" s="18">
        <v>0.6</v>
      </c>
      <c r="B21" s="13">
        <v>-20</v>
      </c>
      <c r="C21" s="13">
        <v>2.0343</v>
      </c>
      <c r="D21" s="13">
        <v>1311.13</v>
      </c>
      <c r="E21" s="13">
        <v>1433.19</v>
      </c>
      <c r="F21" s="14">
        <v>6.2251000000000003</v>
      </c>
    </row>
    <row r="22" spans="1:6" x14ac:dyDescent="0.2">
      <c r="A22" s="18">
        <v>0.6</v>
      </c>
      <c r="B22" s="13">
        <v>-15</v>
      </c>
      <c r="C22" s="13">
        <v>2.0766</v>
      </c>
      <c r="D22" s="13">
        <v>1319.25</v>
      </c>
      <c r="E22" s="13">
        <v>1443.85</v>
      </c>
      <c r="F22" s="14">
        <v>6.2667999999999999</v>
      </c>
    </row>
    <row r="23" spans="1:6" x14ac:dyDescent="0.2">
      <c r="A23" s="18">
        <v>0.6</v>
      </c>
      <c r="B23" s="13">
        <v>-10</v>
      </c>
      <c r="C23" s="13">
        <v>2.1187999999999998</v>
      </c>
      <c r="D23" s="13">
        <v>1327.37</v>
      </c>
      <c r="E23" s="13">
        <v>1454.5</v>
      </c>
      <c r="F23" s="14">
        <v>6.3076999999999996</v>
      </c>
    </row>
    <row r="24" spans="1:6" x14ac:dyDescent="0.2">
      <c r="A24" s="18">
        <v>0.6</v>
      </c>
      <c r="B24" s="13">
        <v>-5</v>
      </c>
      <c r="C24" s="13">
        <v>2.1608999999999998</v>
      </c>
      <c r="D24" s="13">
        <v>1335.49</v>
      </c>
      <c r="E24" s="13">
        <v>1465.14</v>
      </c>
      <c r="F24" s="14">
        <v>6.3478000000000003</v>
      </c>
    </row>
    <row r="25" spans="1:6" x14ac:dyDescent="0.2">
      <c r="A25" s="18">
        <v>0.6</v>
      </c>
      <c r="B25" s="13">
        <v>0</v>
      </c>
      <c r="C25" s="13">
        <v>2.2027999999999999</v>
      </c>
      <c r="D25" s="13">
        <v>1343.61</v>
      </c>
      <c r="E25" s="13">
        <v>1475.78</v>
      </c>
      <c r="F25" s="14">
        <v>6.3871000000000002</v>
      </c>
    </row>
    <row r="26" spans="1:6" x14ac:dyDescent="0.2">
      <c r="A26" s="19">
        <v>0.6</v>
      </c>
      <c r="B26" s="15">
        <v>5</v>
      </c>
      <c r="C26" s="15">
        <v>2.2446000000000002</v>
      </c>
      <c r="D26" s="15">
        <v>1351.75</v>
      </c>
      <c r="E26" s="15">
        <v>1486.43</v>
      </c>
      <c r="F26" s="16">
        <v>6.4257</v>
      </c>
    </row>
    <row r="27" spans="1:6" x14ac:dyDescent="0.2">
      <c r="A27" s="17">
        <v>0.8</v>
      </c>
      <c r="B27" s="11">
        <v>-37.94</v>
      </c>
      <c r="C27" s="11">
        <v>1.4020999999999999</v>
      </c>
      <c r="D27" s="11">
        <v>1279.6099999999999</v>
      </c>
      <c r="E27" s="11">
        <v>1391.78</v>
      </c>
      <c r="F27" s="12">
        <v>5.9173999999999998</v>
      </c>
    </row>
    <row r="28" spans="1:6" x14ac:dyDescent="0.2">
      <c r="A28" s="18">
        <v>0.8</v>
      </c>
      <c r="B28" s="13">
        <v>-35</v>
      </c>
      <c r="C28" s="13">
        <v>1.4215</v>
      </c>
      <c r="D28" s="13">
        <v>1284.51</v>
      </c>
      <c r="E28" s="13">
        <v>1398.23</v>
      </c>
      <c r="F28" s="14">
        <v>5.9446000000000003</v>
      </c>
    </row>
    <row r="29" spans="1:6" x14ac:dyDescent="0.2">
      <c r="A29" s="18">
        <v>0.8</v>
      </c>
      <c r="B29" s="13">
        <v>-30</v>
      </c>
      <c r="C29" s="13">
        <v>1.4542999999999999</v>
      </c>
      <c r="D29" s="13">
        <v>1292.81</v>
      </c>
      <c r="E29" s="13">
        <v>1409.15</v>
      </c>
      <c r="F29" s="14">
        <v>5.99</v>
      </c>
    </row>
    <row r="30" spans="1:6" x14ac:dyDescent="0.2">
      <c r="A30" s="18">
        <v>0.8</v>
      </c>
      <c r="B30" s="13">
        <v>-25</v>
      </c>
      <c r="C30" s="13">
        <v>1.4867999999999999</v>
      </c>
      <c r="D30" s="13">
        <v>1301.0899999999999</v>
      </c>
      <c r="E30" s="13">
        <v>1420.04</v>
      </c>
      <c r="F30" s="14">
        <v>6.0343</v>
      </c>
    </row>
    <row r="31" spans="1:6" x14ac:dyDescent="0.2">
      <c r="A31" s="18">
        <v>0.8</v>
      </c>
      <c r="B31" s="13">
        <v>-20</v>
      </c>
      <c r="C31" s="13">
        <v>1.5192000000000001</v>
      </c>
      <c r="D31" s="13">
        <v>1309.3599999999999</v>
      </c>
      <c r="E31" s="13">
        <v>1430.9</v>
      </c>
      <c r="F31" s="14">
        <v>6.0777000000000001</v>
      </c>
    </row>
    <row r="32" spans="1:6" x14ac:dyDescent="0.2">
      <c r="A32" s="18">
        <v>0.8</v>
      </c>
      <c r="B32" s="13">
        <v>-15</v>
      </c>
      <c r="C32" s="13">
        <v>1.5513999999999999</v>
      </c>
      <c r="D32" s="13">
        <v>1317.61</v>
      </c>
      <c r="E32" s="13">
        <v>1441.72</v>
      </c>
      <c r="F32" s="14">
        <v>6.12</v>
      </c>
    </row>
    <row r="33" spans="1:6" x14ac:dyDescent="0.2">
      <c r="A33" s="18">
        <v>0.8</v>
      </c>
      <c r="B33" s="13">
        <v>-10</v>
      </c>
      <c r="C33" s="13">
        <v>1.5833999999999999</v>
      </c>
      <c r="D33" s="13">
        <v>1325.85</v>
      </c>
      <c r="E33" s="13">
        <v>1452.53</v>
      </c>
      <c r="F33" s="14">
        <v>6.1615000000000002</v>
      </c>
    </row>
    <row r="34" spans="1:6" x14ac:dyDescent="0.2">
      <c r="A34" s="18">
        <v>0.8</v>
      </c>
      <c r="B34" s="13">
        <v>-5</v>
      </c>
      <c r="C34" s="13">
        <v>1.6153</v>
      </c>
      <c r="D34" s="13">
        <v>1334.09</v>
      </c>
      <c r="E34" s="13">
        <v>1463.31</v>
      </c>
      <c r="F34" s="14">
        <v>6.2020999999999997</v>
      </c>
    </row>
    <row r="35" spans="1:6" x14ac:dyDescent="0.2">
      <c r="A35" s="18">
        <v>0.8</v>
      </c>
      <c r="B35" s="13">
        <v>0</v>
      </c>
      <c r="C35" s="13">
        <v>1.6471</v>
      </c>
      <c r="D35" s="13">
        <v>1342.31</v>
      </c>
      <c r="E35" s="13">
        <v>1474.08</v>
      </c>
      <c r="F35" s="14">
        <v>6.2419000000000002</v>
      </c>
    </row>
    <row r="36" spans="1:6" x14ac:dyDescent="0.2">
      <c r="A36" s="18">
        <v>0.8</v>
      </c>
      <c r="B36" s="13">
        <v>5</v>
      </c>
      <c r="C36" s="13">
        <v>1.6788000000000001</v>
      </c>
      <c r="D36" s="13">
        <v>1350.54</v>
      </c>
      <c r="E36" s="13">
        <v>1484.84</v>
      </c>
      <c r="F36" s="14">
        <v>6.2808999999999999</v>
      </c>
    </row>
    <row r="37" spans="1:6" x14ac:dyDescent="0.2">
      <c r="A37" s="18">
        <v>0.8</v>
      </c>
      <c r="B37" s="13">
        <v>10</v>
      </c>
      <c r="C37" s="13">
        <v>1.7102999999999999</v>
      </c>
      <c r="D37" s="13">
        <v>1358.77</v>
      </c>
      <c r="E37" s="13">
        <v>1495.6</v>
      </c>
      <c r="F37" s="14">
        <v>6.3192000000000004</v>
      </c>
    </row>
    <row r="38" spans="1:6" x14ac:dyDescent="0.2">
      <c r="A38" s="18">
        <v>0.8</v>
      </c>
      <c r="B38" s="13">
        <v>15</v>
      </c>
      <c r="C38" s="13">
        <v>1.7418</v>
      </c>
      <c r="D38" s="13">
        <v>1367.01</v>
      </c>
      <c r="E38" s="13">
        <v>1506.35</v>
      </c>
      <c r="F38" s="14">
        <v>6.3567999999999998</v>
      </c>
    </row>
    <row r="39" spans="1:6" x14ac:dyDescent="0.2">
      <c r="A39" s="19">
        <v>0.8</v>
      </c>
      <c r="B39" s="15">
        <v>20</v>
      </c>
      <c r="C39" s="15">
        <v>1.7732000000000001</v>
      </c>
      <c r="D39" s="15">
        <v>1375.25</v>
      </c>
      <c r="E39" s="15">
        <v>1517.1</v>
      </c>
      <c r="F39" s="16">
        <v>6.3939000000000004</v>
      </c>
    </row>
    <row r="40" spans="1:6" x14ac:dyDescent="0.2">
      <c r="A40" s="17">
        <v>1</v>
      </c>
      <c r="B40" s="11">
        <v>-33.6</v>
      </c>
      <c r="C40" s="11">
        <v>1.1380999999999999</v>
      </c>
      <c r="D40" s="11">
        <v>1284.6099999999999</v>
      </c>
      <c r="E40" s="11">
        <v>1398.41</v>
      </c>
      <c r="F40" s="12">
        <v>58391</v>
      </c>
    </row>
    <row r="41" spans="1:6" x14ac:dyDescent="0.2">
      <c r="A41" s="18">
        <v>1</v>
      </c>
      <c r="B41" s="13">
        <v>-30</v>
      </c>
      <c r="C41" s="13">
        <v>1.1573</v>
      </c>
      <c r="D41" s="13">
        <v>1290.71</v>
      </c>
      <c r="E41" s="13">
        <v>1406.44</v>
      </c>
      <c r="F41" s="14">
        <v>5.8723000000000001</v>
      </c>
    </row>
    <row r="42" spans="1:6" x14ac:dyDescent="0.2">
      <c r="A42" s="18">
        <v>1</v>
      </c>
      <c r="B42" s="13">
        <v>-25</v>
      </c>
      <c r="C42" s="13">
        <v>1.1838</v>
      </c>
      <c r="D42" s="13">
        <v>1299.1500000000001</v>
      </c>
      <c r="E42" s="13">
        <v>1417.53</v>
      </c>
      <c r="F42" s="14">
        <v>5.9175000000000004</v>
      </c>
    </row>
    <row r="43" spans="1:6" x14ac:dyDescent="0.2">
      <c r="A43" s="18">
        <v>1</v>
      </c>
      <c r="B43" s="13">
        <v>-20</v>
      </c>
      <c r="C43" s="13">
        <v>1.2101</v>
      </c>
      <c r="D43" s="13">
        <v>1307.57</v>
      </c>
      <c r="E43" s="13">
        <v>1428.58</v>
      </c>
      <c r="F43" s="14">
        <v>5.9615999999999998</v>
      </c>
    </row>
    <row r="44" spans="1:6" x14ac:dyDescent="0.2">
      <c r="A44" s="18">
        <v>1</v>
      </c>
      <c r="B44" s="13">
        <v>-15</v>
      </c>
      <c r="C44" s="13">
        <v>1.2362</v>
      </c>
      <c r="D44" s="13">
        <v>1315.96</v>
      </c>
      <c r="E44" s="13">
        <v>1439.58</v>
      </c>
      <c r="F44" s="14">
        <v>6.0045999999999999</v>
      </c>
    </row>
    <row r="45" spans="1:6" x14ac:dyDescent="0.2">
      <c r="A45" s="18">
        <v>1</v>
      </c>
      <c r="B45" s="13">
        <v>-10</v>
      </c>
      <c r="C45" s="13">
        <v>1.2621</v>
      </c>
      <c r="D45" s="13">
        <v>1324.33</v>
      </c>
      <c r="E45" s="13">
        <v>1450.54</v>
      </c>
      <c r="F45" s="14">
        <v>6.0467000000000004</v>
      </c>
    </row>
    <row r="46" spans="1:6" x14ac:dyDescent="0.2">
      <c r="A46" s="18">
        <v>1</v>
      </c>
      <c r="B46" s="13">
        <v>-5</v>
      </c>
      <c r="C46" s="13">
        <v>1.288</v>
      </c>
      <c r="D46" s="13">
        <v>1332.67</v>
      </c>
      <c r="E46" s="13">
        <v>1461.47</v>
      </c>
      <c r="F46" s="14">
        <v>6.0877999999999997</v>
      </c>
    </row>
    <row r="47" spans="1:6" x14ac:dyDescent="0.2">
      <c r="A47" s="18">
        <v>1</v>
      </c>
      <c r="B47" s="13">
        <v>0</v>
      </c>
      <c r="C47" s="13">
        <v>1.3136000000000001</v>
      </c>
      <c r="D47" s="13">
        <v>1341</v>
      </c>
      <c r="E47" s="13">
        <v>1472.37</v>
      </c>
      <c r="F47" s="14">
        <v>6.1280999999999999</v>
      </c>
    </row>
    <row r="48" spans="1:6" x14ac:dyDescent="0.2">
      <c r="A48" s="18">
        <v>1</v>
      </c>
      <c r="B48" s="13">
        <v>5</v>
      </c>
      <c r="C48" s="13">
        <v>1.3391999999999999</v>
      </c>
      <c r="D48" s="13">
        <v>1349.33</v>
      </c>
      <c r="E48" s="13">
        <v>1483.25</v>
      </c>
      <c r="F48" s="14">
        <v>6.1676000000000002</v>
      </c>
    </row>
    <row r="49" spans="1:6" x14ac:dyDescent="0.2">
      <c r="A49" s="18">
        <v>1</v>
      </c>
      <c r="B49" s="13">
        <v>10</v>
      </c>
      <c r="C49" s="13">
        <v>1.3647</v>
      </c>
      <c r="D49" s="13">
        <v>1357.64</v>
      </c>
      <c r="E49" s="13">
        <v>1494.11</v>
      </c>
      <c r="F49" s="14">
        <v>6.2062999999999997</v>
      </c>
    </row>
    <row r="50" spans="1:6" x14ac:dyDescent="0.2">
      <c r="A50" s="18">
        <v>1</v>
      </c>
      <c r="B50" s="13">
        <v>15</v>
      </c>
      <c r="C50" s="13">
        <v>1.39</v>
      </c>
      <c r="D50" s="13">
        <v>1365.95</v>
      </c>
      <c r="E50" s="13">
        <v>1504.96</v>
      </c>
      <c r="F50" s="14">
        <v>6.2442000000000002</v>
      </c>
    </row>
    <row r="51" spans="1:6" x14ac:dyDescent="0.2">
      <c r="A51" s="19">
        <v>1</v>
      </c>
      <c r="B51" s="15">
        <v>20</v>
      </c>
      <c r="C51" s="15">
        <v>1.4153</v>
      </c>
      <c r="D51" s="15">
        <v>1374.27</v>
      </c>
      <c r="E51" s="15">
        <v>1515.8</v>
      </c>
      <c r="F51" s="16">
        <v>6.2816000000000001</v>
      </c>
    </row>
    <row r="52" spans="1:6" x14ac:dyDescent="0.2">
      <c r="A52" s="17">
        <v>1.5</v>
      </c>
      <c r="B52" s="11">
        <v>-25.22</v>
      </c>
      <c r="C52" s="11">
        <v>0.77869999999999995</v>
      </c>
      <c r="D52" s="11">
        <v>1293.8</v>
      </c>
      <c r="E52" s="11">
        <v>1410.61</v>
      </c>
      <c r="F52" s="12">
        <v>5.6973000000000003</v>
      </c>
    </row>
    <row r="53" spans="1:6" x14ac:dyDescent="0.2">
      <c r="A53" s="18">
        <v>1.5</v>
      </c>
      <c r="B53" s="13">
        <v>-25</v>
      </c>
      <c r="C53" s="13">
        <v>0.77949999999999997</v>
      </c>
      <c r="D53" s="13">
        <v>1294.2</v>
      </c>
      <c r="E53" s="13">
        <v>1411.13</v>
      </c>
      <c r="F53" s="14">
        <v>5.6993999999999998</v>
      </c>
    </row>
    <row r="54" spans="1:6" x14ac:dyDescent="0.2">
      <c r="A54" s="18">
        <v>1.5</v>
      </c>
      <c r="B54" s="13">
        <v>-20</v>
      </c>
      <c r="C54" s="13">
        <v>0.79779999999999995</v>
      </c>
      <c r="D54" s="13">
        <v>1303</v>
      </c>
      <c r="E54" s="13">
        <v>1422.67</v>
      </c>
      <c r="F54" s="14">
        <v>5.7454000000000001</v>
      </c>
    </row>
    <row r="55" spans="1:6" x14ac:dyDescent="0.2">
      <c r="A55" s="18">
        <v>1.5</v>
      </c>
      <c r="B55" s="13">
        <v>-15</v>
      </c>
      <c r="C55" s="13">
        <v>0.81579999999999997</v>
      </c>
      <c r="D55" s="13">
        <v>1311.75</v>
      </c>
      <c r="E55" s="13">
        <v>1434.12</v>
      </c>
      <c r="F55" s="14">
        <v>5.7901999999999996</v>
      </c>
    </row>
    <row r="56" spans="1:6" x14ac:dyDescent="0.2">
      <c r="A56" s="18">
        <v>1.5</v>
      </c>
      <c r="B56" s="13">
        <v>-10</v>
      </c>
      <c r="C56" s="13">
        <v>0.83360000000000001</v>
      </c>
      <c r="D56" s="13">
        <v>1320.44</v>
      </c>
      <c r="E56" s="13">
        <v>1445.49</v>
      </c>
      <c r="F56" s="14">
        <v>5.8338000000000001</v>
      </c>
    </row>
    <row r="57" spans="1:6" x14ac:dyDescent="0.2">
      <c r="A57" s="18">
        <v>1.5</v>
      </c>
      <c r="B57" s="13">
        <v>-5</v>
      </c>
      <c r="C57" s="13">
        <v>0.85140000000000005</v>
      </c>
      <c r="D57" s="13">
        <v>1329.08</v>
      </c>
      <c r="E57" s="13">
        <v>1456.79</v>
      </c>
      <c r="F57" s="14">
        <v>5.8764000000000003</v>
      </c>
    </row>
    <row r="58" spans="1:6" x14ac:dyDescent="0.2">
      <c r="A58" s="18">
        <v>1.5</v>
      </c>
      <c r="B58" s="13">
        <v>0</v>
      </c>
      <c r="C58" s="13">
        <v>0.86890000000000001</v>
      </c>
      <c r="D58" s="13">
        <v>1337.68</v>
      </c>
      <c r="E58" s="13">
        <v>1468.02</v>
      </c>
      <c r="F58" s="14">
        <v>5.9179000000000004</v>
      </c>
    </row>
    <row r="59" spans="1:6" x14ac:dyDescent="0.2">
      <c r="A59" s="18">
        <v>1.5</v>
      </c>
      <c r="B59" s="13">
        <v>5</v>
      </c>
      <c r="C59" s="13">
        <v>0.88639999999999997</v>
      </c>
      <c r="D59" s="13">
        <v>1346.25</v>
      </c>
      <c r="E59" s="13">
        <v>1479.2</v>
      </c>
      <c r="F59" s="14">
        <v>5.9584999999999999</v>
      </c>
    </row>
    <row r="60" spans="1:6" x14ac:dyDescent="0.2">
      <c r="A60" s="18">
        <v>1.5</v>
      </c>
      <c r="B60" s="13">
        <v>10</v>
      </c>
      <c r="C60" s="13">
        <v>0.90369999999999995</v>
      </c>
      <c r="D60" s="13">
        <v>1354.78</v>
      </c>
      <c r="E60" s="13">
        <v>1490.34</v>
      </c>
      <c r="F60" s="14">
        <v>5.9981</v>
      </c>
    </row>
    <row r="61" spans="1:6" x14ac:dyDescent="0.2">
      <c r="A61" s="18">
        <v>1.5</v>
      </c>
      <c r="B61" s="13">
        <v>15</v>
      </c>
      <c r="C61" s="13">
        <v>0.92100000000000004</v>
      </c>
      <c r="D61" s="13">
        <v>1363.29</v>
      </c>
      <c r="E61" s="13">
        <v>1501.44</v>
      </c>
      <c r="F61" s="14">
        <v>6.0369999999999999</v>
      </c>
    </row>
    <row r="62" spans="1:6" x14ac:dyDescent="0.2">
      <c r="A62" s="18">
        <v>1.5</v>
      </c>
      <c r="B62" s="13">
        <v>20</v>
      </c>
      <c r="C62" s="13">
        <v>0.93820000000000003</v>
      </c>
      <c r="D62" s="13">
        <v>1371.79</v>
      </c>
      <c r="E62" s="13">
        <v>151251</v>
      </c>
      <c r="F62" s="14">
        <v>6.0750999999999999</v>
      </c>
    </row>
    <row r="63" spans="1:6" x14ac:dyDescent="0.2">
      <c r="A63" s="18">
        <v>1.5</v>
      </c>
      <c r="B63" s="13">
        <v>25</v>
      </c>
      <c r="C63" s="13">
        <v>0.95530000000000004</v>
      </c>
      <c r="D63" s="13">
        <v>1380.28</v>
      </c>
      <c r="E63" s="13">
        <v>1523.56</v>
      </c>
      <c r="F63" s="14">
        <v>6.1124999999999998</v>
      </c>
    </row>
    <row r="64" spans="1:6" x14ac:dyDescent="0.2">
      <c r="A64" s="18">
        <v>1.5</v>
      </c>
      <c r="B64" s="13">
        <v>30</v>
      </c>
      <c r="C64" s="13">
        <v>0.97230000000000005</v>
      </c>
      <c r="D64" s="13">
        <v>1388.76</v>
      </c>
      <c r="E64" s="13">
        <v>1534.6</v>
      </c>
      <c r="F64" s="14">
        <v>6.1492000000000004</v>
      </c>
    </row>
    <row r="65" spans="1:6" x14ac:dyDescent="0.2">
      <c r="A65" s="17">
        <v>2</v>
      </c>
      <c r="B65" s="11">
        <v>-18.86</v>
      </c>
      <c r="C65" s="11">
        <v>0.59460000000000002</v>
      </c>
      <c r="D65" s="11">
        <v>1300.3900000000001</v>
      </c>
      <c r="E65" s="11">
        <v>1419.31</v>
      </c>
      <c r="F65" s="12">
        <v>5.5968999999999998</v>
      </c>
    </row>
    <row r="66" spans="1:6" x14ac:dyDescent="0.2">
      <c r="A66" s="18">
        <v>2</v>
      </c>
      <c r="B66" s="13">
        <v>-15</v>
      </c>
      <c r="C66" s="13">
        <v>0.60541999999999996</v>
      </c>
      <c r="D66" s="13">
        <v>1307.43</v>
      </c>
      <c r="E66" s="13">
        <v>1428.51</v>
      </c>
      <c r="F66" s="14">
        <v>5.6327999999999996</v>
      </c>
    </row>
    <row r="67" spans="1:6" x14ac:dyDescent="0.2">
      <c r="A67" s="18">
        <v>2</v>
      </c>
      <c r="B67" s="13">
        <v>-10</v>
      </c>
      <c r="C67" s="13">
        <v>0.61926000000000003</v>
      </c>
      <c r="D67" s="13">
        <v>1316.46</v>
      </c>
      <c r="E67" s="13">
        <v>1440.31</v>
      </c>
      <c r="F67" s="14">
        <v>5.6780999999999997</v>
      </c>
    </row>
    <row r="68" spans="1:6" x14ac:dyDescent="0.2">
      <c r="A68" s="18">
        <v>2</v>
      </c>
      <c r="B68" s="13">
        <v>-5</v>
      </c>
      <c r="C68" s="13">
        <v>0.63293999999999995</v>
      </c>
      <c r="D68" s="13">
        <v>1325.41</v>
      </c>
      <c r="E68" s="13">
        <v>1452</v>
      </c>
      <c r="F68" s="14">
        <v>5.7221000000000002</v>
      </c>
    </row>
    <row r="69" spans="1:6" x14ac:dyDescent="0.2">
      <c r="A69" s="18">
        <v>2</v>
      </c>
      <c r="B69" s="13">
        <v>0</v>
      </c>
      <c r="C69" s="13">
        <v>0.64648000000000005</v>
      </c>
      <c r="D69" s="13">
        <v>1334.29</v>
      </c>
      <c r="E69" s="13">
        <v>1463.59</v>
      </c>
      <c r="F69" s="14">
        <v>5.7648999999999999</v>
      </c>
    </row>
    <row r="70" spans="1:6" x14ac:dyDescent="0.2">
      <c r="A70" s="18">
        <v>2</v>
      </c>
      <c r="B70" s="13">
        <v>5</v>
      </c>
      <c r="C70" s="13">
        <v>0.65988999999999998</v>
      </c>
      <c r="D70" s="13">
        <v>1343.11</v>
      </c>
      <c r="E70" s="13">
        <v>1475.09</v>
      </c>
      <c r="F70" s="14">
        <v>5.8066000000000004</v>
      </c>
    </row>
    <row r="71" spans="1:6" x14ac:dyDescent="0.2">
      <c r="A71" s="18">
        <v>2</v>
      </c>
      <c r="B71" s="13">
        <v>10</v>
      </c>
      <c r="C71" s="13">
        <v>0.67320000000000002</v>
      </c>
      <c r="D71" s="13">
        <v>1351.87</v>
      </c>
      <c r="E71" s="13">
        <v>1486.51</v>
      </c>
      <c r="F71" s="14">
        <v>5.8472999999999997</v>
      </c>
    </row>
    <row r="72" spans="1:6" x14ac:dyDescent="0.2">
      <c r="A72" s="18">
        <v>2</v>
      </c>
      <c r="B72" s="13">
        <v>15</v>
      </c>
      <c r="C72" s="13">
        <v>0.68640000000000001</v>
      </c>
      <c r="D72" s="13">
        <v>1360.59</v>
      </c>
      <c r="E72" s="13">
        <v>1497.87</v>
      </c>
      <c r="F72" s="14">
        <v>5.8871000000000002</v>
      </c>
    </row>
    <row r="73" spans="1:6" x14ac:dyDescent="0.2">
      <c r="A73" s="18">
        <v>2</v>
      </c>
      <c r="B73" s="13">
        <v>20</v>
      </c>
      <c r="C73" s="13">
        <v>0.69952000000000003</v>
      </c>
      <c r="D73" s="13">
        <v>1369.28</v>
      </c>
      <c r="E73" s="13">
        <v>1509.18</v>
      </c>
      <c r="F73" s="14">
        <v>5.9260000000000002</v>
      </c>
    </row>
    <row r="74" spans="1:6" x14ac:dyDescent="0.2">
      <c r="A74" s="18">
        <v>2</v>
      </c>
      <c r="B74" s="13">
        <v>25</v>
      </c>
      <c r="C74" s="13">
        <v>0.71255999999999997</v>
      </c>
      <c r="D74" s="13">
        <v>1377.93</v>
      </c>
      <c r="E74" s="13">
        <v>1520.44</v>
      </c>
      <c r="F74" s="14">
        <v>5.9641000000000002</v>
      </c>
    </row>
    <row r="75" spans="1:6" x14ac:dyDescent="0.2">
      <c r="A75" s="19">
        <v>2</v>
      </c>
      <c r="B75" s="15">
        <v>30</v>
      </c>
      <c r="C75" s="15">
        <v>0.72553000000000001</v>
      </c>
      <c r="D75" s="15">
        <v>1386.56</v>
      </c>
      <c r="E75" s="15">
        <v>1531.67</v>
      </c>
      <c r="F75" s="16">
        <v>6.0014000000000003</v>
      </c>
    </row>
    <row r="76" spans="1:6" x14ac:dyDescent="0.2">
      <c r="A76" s="17">
        <v>2.5</v>
      </c>
      <c r="B76" s="11">
        <v>-13.67</v>
      </c>
      <c r="C76" s="11">
        <v>0.48213</v>
      </c>
      <c r="D76" s="11">
        <v>1305.49</v>
      </c>
      <c r="E76" s="11">
        <v>1426.03</v>
      </c>
      <c r="F76" s="12">
        <v>5.5190000000000001</v>
      </c>
    </row>
    <row r="77" spans="1:6" x14ac:dyDescent="0.2">
      <c r="A77" s="18">
        <v>2.5</v>
      </c>
      <c r="B77" s="13">
        <v>-10</v>
      </c>
      <c r="C77" s="13">
        <v>0.49051</v>
      </c>
      <c r="D77" s="13">
        <v>1312.37</v>
      </c>
      <c r="E77" s="13">
        <v>1435</v>
      </c>
      <c r="F77" s="14">
        <v>5.5533999999999999</v>
      </c>
    </row>
    <row r="78" spans="1:6" x14ac:dyDescent="0.2">
      <c r="A78" s="18">
        <v>2.5</v>
      </c>
      <c r="B78" s="13">
        <v>-5</v>
      </c>
      <c r="C78" s="13">
        <v>0.50180000000000002</v>
      </c>
      <c r="D78" s="13">
        <v>1321.65</v>
      </c>
      <c r="E78" s="13">
        <v>1447.1</v>
      </c>
      <c r="F78" s="14">
        <v>5.5989000000000004</v>
      </c>
    </row>
    <row r="79" spans="1:6" x14ac:dyDescent="0.2">
      <c r="A79" s="18">
        <v>2.5</v>
      </c>
      <c r="B79" s="13">
        <v>0</v>
      </c>
      <c r="C79" s="13">
        <v>0.51293</v>
      </c>
      <c r="D79" s="13">
        <v>1330.83</v>
      </c>
      <c r="E79" s="13">
        <v>1459.06</v>
      </c>
      <c r="F79" s="14">
        <v>5.6430999999999996</v>
      </c>
    </row>
    <row r="80" spans="1:6" x14ac:dyDescent="0.2">
      <c r="A80" s="18">
        <v>2.5</v>
      </c>
      <c r="B80" s="13">
        <v>5</v>
      </c>
      <c r="C80" s="13">
        <v>0.52393000000000001</v>
      </c>
      <c r="D80" s="13">
        <v>1339.91</v>
      </c>
      <c r="E80" s="13">
        <v>1470.89</v>
      </c>
      <c r="F80" s="14">
        <v>5.6859999999999999</v>
      </c>
    </row>
    <row r="81" spans="1:6" x14ac:dyDescent="0.2">
      <c r="A81" s="18">
        <v>2.5</v>
      </c>
      <c r="B81" s="13">
        <v>10</v>
      </c>
      <c r="C81" s="13">
        <v>0.53481999999999996</v>
      </c>
      <c r="D81" s="13">
        <v>1348.91</v>
      </c>
      <c r="E81" s="13">
        <v>1482.61</v>
      </c>
      <c r="F81" s="14">
        <v>5.7278000000000002</v>
      </c>
    </row>
    <row r="82" spans="1:6" x14ac:dyDescent="0.2">
      <c r="A82" s="18">
        <v>2.5</v>
      </c>
      <c r="B82" s="13">
        <v>15</v>
      </c>
      <c r="C82" s="13">
        <v>0.54559999999999997</v>
      </c>
      <c r="D82" s="13">
        <v>1357.84</v>
      </c>
      <c r="E82" s="13">
        <v>1494.25</v>
      </c>
      <c r="F82" s="14">
        <v>5.7685000000000004</v>
      </c>
    </row>
    <row r="83" spans="1:6" x14ac:dyDescent="0.2">
      <c r="A83" s="18">
        <v>2.5</v>
      </c>
      <c r="B83" s="13">
        <v>20</v>
      </c>
      <c r="C83" s="13">
        <v>0.55630000000000002</v>
      </c>
      <c r="D83" s="13">
        <v>1366.72</v>
      </c>
      <c r="E83" s="13">
        <v>1505.8</v>
      </c>
      <c r="F83" s="14">
        <v>5.8083</v>
      </c>
    </row>
    <row r="84" spans="1:6" x14ac:dyDescent="0.2">
      <c r="A84" s="18">
        <v>2.5</v>
      </c>
      <c r="B84" s="13">
        <v>25</v>
      </c>
      <c r="C84" s="13">
        <v>0.56691000000000003</v>
      </c>
      <c r="D84" s="13">
        <v>1375.55</v>
      </c>
      <c r="E84" s="13">
        <v>1517.28</v>
      </c>
      <c r="F84" s="14">
        <v>5.8471000000000002</v>
      </c>
    </row>
    <row r="85" spans="1:6" x14ac:dyDescent="0.2">
      <c r="A85" s="18">
        <v>2.5</v>
      </c>
      <c r="B85" s="13">
        <v>30</v>
      </c>
      <c r="C85" s="13">
        <v>0.57745000000000002</v>
      </c>
      <c r="D85" s="13">
        <v>1384.34</v>
      </c>
      <c r="E85" s="13">
        <v>1528.7</v>
      </c>
      <c r="F85" s="14">
        <v>5.8851000000000004</v>
      </c>
    </row>
    <row r="86" spans="1:6" x14ac:dyDescent="0.2">
      <c r="A86" s="18">
        <v>2.5</v>
      </c>
      <c r="B86" s="13">
        <v>35</v>
      </c>
      <c r="C86" s="13">
        <v>0.58792999999999995</v>
      </c>
      <c r="D86" s="13">
        <v>1393.1</v>
      </c>
      <c r="E86" s="13">
        <v>1540.08</v>
      </c>
      <c r="F86" s="14">
        <v>5.9222999999999999</v>
      </c>
    </row>
    <row r="87" spans="1:6" x14ac:dyDescent="0.2">
      <c r="A87" s="18">
        <v>2.5</v>
      </c>
      <c r="B87" s="13">
        <v>40</v>
      </c>
      <c r="C87" s="13">
        <v>0.59835000000000005</v>
      </c>
      <c r="D87" s="13">
        <v>1401.84</v>
      </c>
      <c r="E87" s="13">
        <v>1551.42</v>
      </c>
      <c r="F87" s="14">
        <v>5.9588999999999999</v>
      </c>
    </row>
    <row r="88" spans="1:6" x14ac:dyDescent="0.2">
      <c r="A88" s="19">
        <v>2.5</v>
      </c>
      <c r="B88" s="15">
        <v>45</v>
      </c>
      <c r="C88" s="15">
        <v>0.60872000000000004</v>
      </c>
      <c r="D88" s="15">
        <v>1410.56</v>
      </c>
      <c r="E88" s="15">
        <v>1562.74</v>
      </c>
      <c r="F88" s="16">
        <v>5.9946999999999999</v>
      </c>
    </row>
    <row r="89" spans="1:6" x14ac:dyDescent="0.2">
      <c r="A89" s="17">
        <v>3</v>
      </c>
      <c r="B89" s="11">
        <v>-9.24</v>
      </c>
      <c r="C89" s="11">
        <v>0.40606999999999999</v>
      </c>
      <c r="D89" s="11">
        <v>1309.6500000000001</v>
      </c>
      <c r="E89" s="11">
        <v>1431.47</v>
      </c>
      <c r="F89" s="12">
        <v>5.4554</v>
      </c>
    </row>
    <row r="90" spans="1:6" x14ac:dyDescent="0.2">
      <c r="A90" s="18">
        <v>3</v>
      </c>
      <c r="B90" s="13">
        <v>-5</v>
      </c>
      <c r="C90" s="13">
        <v>0.4128</v>
      </c>
      <c r="D90" s="13">
        <v>1317.8</v>
      </c>
      <c r="E90" s="13">
        <v>1442.08</v>
      </c>
      <c r="F90" s="14">
        <v>5.4953000000000003</v>
      </c>
    </row>
    <row r="91" spans="1:6" x14ac:dyDescent="0.2">
      <c r="A91" s="18">
        <v>3</v>
      </c>
      <c r="B91" s="13">
        <v>0</v>
      </c>
      <c r="C91" s="13">
        <v>0.42381999999999997</v>
      </c>
      <c r="D91" s="13">
        <v>1327.28</v>
      </c>
      <c r="E91" s="13">
        <v>1454.43</v>
      </c>
      <c r="F91" s="14">
        <v>5.5408999999999997</v>
      </c>
    </row>
    <row r="92" spans="1:6" x14ac:dyDescent="0.2">
      <c r="A92" s="18">
        <v>3</v>
      </c>
      <c r="B92" s="13">
        <v>5</v>
      </c>
      <c r="C92" s="13">
        <v>0.43323</v>
      </c>
      <c r="D92" s="13">
        <v>1336.64</v>
      </c>
      <c r="E92" s="13">
        <v>1466.61</v>
      </c>
      <c r="F92" s="14">
        <v>5.5850999999999997</v>
      </c>
    </row>
    <row r="93" spans="1:6" x14ac:dyDescent="0.2">
      <c r="A93" s="18">
        <v>3</v>
      </c>
      <c r="B93" s="13">
        <v>10</v>
      </c>
      <c r="C93" s="13">
        <v>0.44251000000000001</v>
      </c>
      <c r="D93" s="13">
        <v>1345.89</v>
      </c>
      <c r="E93" s="13">
        <v>1478.65</v>
      </c>
      <c r="F93" s="14">
        <v>5.6280000000000001</v>
      </c>
    </row>
    <row r="94" spans="1:6" x14ac:dyDescent="0.2">
      <c r="A94" s="18">
        <v>3</v>
      </c>
      <c r="B94" s="13">
        <v>15</v>
      </c>
      <c r="C94" s="13">
        <v>0.45168999999999998</v>
      </c>
      <c r="D94" s="13">
        <v>1355.05</v>
      </c>
      <c r="E94" s="13">
        <v>1490.56</v>
      </c>
      <c r="F94" s="14">
        <v>5.6696999999999997</v>
      </c>
    </row>
    <row r="95" spans="1:6" x14ac:dyDescent="0.2">
      <c r="A95" s="18">
        <v>3</v>
      </c>
      <c r="B95" s="13">
        <v>20</v>
      </c>
      <c r="C95" s="13">
        <v>0.46078000000000002</v>
      </c>
      <c r="D95" s="13">
        <v>1364.13</v>
      </c>
      <c r="E95" s="13">
        <v>1502.36</v>
      </c>
      <c r="F95" s="14">
        <v>5.7103000000000002</v>
      </c>
    </row>
    <row r="96" spans="1:6" x14ac:dyDescent="0.2">
      <c r="A96" s="18">
        <v>3</v>
      </c>
      <c r="B96" s="13">
        <v>25</v>
      </c>
      <c r="C96" s="13">
        <v>0.46977999999999998</v>
      </c>
      <c r="D96" s="13">
        <v>1373.14</v>
      </c>
      <c r="E96" s="13">
        <v>1514.07</v>
      </c>
      <c r="F96" s="14">
        <v>5.7499000000000002</v>
      </c>
    </row>
    <row r="97" spans="1:6" x14ac:dyDescent="0.2">
      <c r="A97" s="18">
        <v>3</v>
      </c>
      <c r="B97" s="13">
        <v>30</v>
      </c>
      <c r="C97" s="13">
        <v>0.47839999999999999</v>
      </c>
      <c r="D97" s="13">
        <v>1382.09</v>
      </c>
      <c r="E97" s="13">
        <v>1525.7</v>
      </c>
      <c r="F97" s="14">
        <v>5.7885999999999997</v>
      </c>
    </row>
    <row r="98" spans="1:6" x14ac:dyDescent="0.2">
      <c r="A98" s="18">
        <v>3</v>
      </c>
      <c r="B98" s="13">
        <v>35</v>
      </c>
      <c r="C98" s="13">
        <v>0.48755999999999999</v>
      </c>
      <c r="D98" s="13">
        <v>1391</v>
      </c>
      <c r="E98" s="13">
        <v>1537.26</v>
      </c>
      <c r="F98" s="14">
        <v>5.8263999999999996</v>
      </c>
    </row>
    <row r="99" spans="1:6" x14ac:dyDescent="0.2">
      <c r="A99" s="18">
        <v>3</v>
      </c>
      <c r="B99" s="13">
        <v>40</v>
      </c>
      <c r="C99" s="13">
        <v>0.49636999999999998</v>
      </c>
      <c r="D99" s="13">
        <v>1399.86</v>
      </c>
      <c r="E99" s="13">
        <v>1548.77</v>
      </c>
      <c r="F99" s="14">
        <v>5.8635000000000002</v>
      </c>
    </row>
    <row r="100" spans="1:6" x14ac:dyDescent="0.2">
      <c r="A100" s="18">
        <v>3</v>
      </c>
      <c r="B100" s="13">
        <v>45</v>
      </c>
      <c r="C100" s="13">
        <v>0.50512000000000001</v>
      </c>
      <c r="D100" s="13">
        <v>1408.7</v>
      </c>
      <c r="E100" s="13">
        <v>1560.24</v>
      </c>
      <c r="F100" s="14">
        <v>5.8997999999999999</v>
      </c>
    </row>
    <row r="101" spans="1:6" x14ac:dyDescent="0.2">
      <c r="A101" s="17">
        <v>3.5</v>
      </c>
      <c r="B101" s="11">
        <v>-5.36</v>
      </c>
      <c r="C101" s="11">
        <v>0.35108</v>
      </c>
      <c r="D101" s="11">
        <v>1313.14</v>
      </c>
      <c r="E101" s="11">
        <v>1436.01</v>
      </c>
      <c r="F101" s="12">
        <v>5.4016000000000002</v>
      </c>
    </row>
    <row r="102" spans="1:6" x14ac:dyDescent="0.2">
      <c r="A102" s="18">
        <v>3.5</v>
      </c>
      <c r="B102" s="13">
        <v>0</v>
      </c>
      <c r="C102" s="13">
        <v>0.36010999999999999</v>
      </c>
      <c r="D102" s="13">
        <v>1323.66</v>
      </c>
      <c r="E102" s="13">
        <v>1449.7</v>
      </c>
      <c r="F102" s="14">
        <v>5.4522000000000004</v>
      </c>
    </row>
    <row r="103" spans="1:6" x14ac:dyDescent="0.2">
      <c r="A103" s="18">
        <v>3.5</v>
      </c>
      <c r="B103" s="13">
        <v>10</v>
      </c>
      <c r="C103" s="13">
        <v>0.37653999999999999</v>
      </c>
      <c r="D103" s="13">
        <v>1342.82</v>
      </c>
      <c r="E103" s="13">
        <v>1474.61</v>
      </c>
      <c r="F103" s="14">
        <v>5.5416999999999996</v>
      </c>
    </row>
    <row r="104" spans="1:6" x14ac:dyDescent="0.2">
      <c r="A104" s="18">
        <v>3.5</v>
      </c>
      <c r="B104" s="13">
        <v>20</v>
      </c>
      <c r="C104" s="13">
        <v>0.39251000000000003</v>
      </c>
      <c r="D104" s="13">
        <v>1361.49</v>
      </c>
      <c r="E104" s="13">
        <v>1498.87</v>
      </c>
      <c r="F104" s="14">
        <v>5.6258999999999997</v>
      </c>
    </row>
    <row r="105" spans="1:6" x14ac:dyDescent="0.2">
      <c r="A105" s="18">
        <v>3.5</v>
      </c>
      <c r="B105" s="13">
        <v>30</v>
      </c>
      <c r="C105" s="13">
        <v>0.40814</v>
      </c>
      <c r="D105" s="13">
        <v>1379.81</v>
      </c>
      <c r="E105" s="13">
        <v>1522.66</v>
      </c>
      <c r="F105" s="14">
        <v>5.7057000000000002</v>
      </c>
    </row>
    <row r="106" spans="1:6" x14ac:dyDescent="0.2">
      <c r="A106" s="18">
        <v>3.5</v>
      </c>
      <c r="B106" s="13">
        <v>40</v>
      </c>
      <c r="C106" s="13">
        <v>0.42349999999999999</v>
      </c>
      <c r="D106" s="13">
        <v>1397.87</v>
      </c>
      <c r="E106" s="13">
        <v>1546.09</v>
      </c>
      <c r="F106" s="14">
        <v>5.7817999999999996</v>
      </c>
    </row>
    <row r="107" spans="1:6" x14ac:dyDescent="0.2">
      <c r="A107" s="18">
        <v>3.5</v>
      </c>
      <c r="B107" s="13">
        <v>60</v>
      </c>
      <c r="C107" s="13">
        <v>0.45362999999999998</v>
      </c>
      <c r="D107" s="13">
        <v>1433.55</v>
      </c>
      <c r="E107" s="13">
        <v>1592.32</v>
      </c>
      <c r="F107" s="14">
        <v>5.9249000000000001</v>
      </c>
    </row>
    <row r="108" spans="1:6" x14ac:dyDescent="0.2">
      <c r="A108" s="18">
        <v>3.5</v>
      </c>
      <c r="B108" s="13">
        <v>80</v>
      </c>
      <c r="C108" s="13">
        <v>0.48320000000000002</v>
      </c>
      <c r="D108" s="13">
        <v>1469.06</v>
      </c>
      <c r="E108" s="13">
        <v>1638.18</v>
      </c>
      <c r="F108" s="14">
        <v>6.0586000000000002</v>
      </c>
    </row>
    <row r="109" spans="1:6" x14ac:dyDescent="0.2">
      <c r="A109" s="18">
        <v>3.5</v>
      </c>
      <c r="B109" s="13">
        <v>100</v>
      </c>
      <c r="C109" s="13">
        <v>0.51239999999999997</v>
      </c>
      <c r="D109" s="13">
        <v>1504.73</v>
      </c>
      <c r="E109" s="13">
        <v>1684.07</v>
      </c>
      <c r="F109" s="14">
        <v>6.1849999999999996</v>
      </c>
    </row>
    <row r="110" spans="1:6" x14ac:dyDescent="0.2">
      <c r="A110" s="18">
        <v>3.5</v>
      </c>
      <c r="B110" s="13">
        <v>120</v>
      </c>
      <c r="C110" s="13">
        <v>0.54135999999999995</v>
      </c>
      <c r="D110" s="13">
        <v>1540.79</v>
      </c>
      <c r="E110" s="13">
        <v>1730.26</v>
      </c>
      <c r="F110" s="14">
        <v>6.3056000000000001</v>
      </c>
    </row>
    <row r="111" spans="1:6" x14ac:dyDescent="0.2">
      <c r="A111" s="18">
        <v>3.5</v>
      </c>
      <c r="B111" s="13">
        <v>140</v>
      </c>
      <c r="C111" s="13">
        <v>0.57013000000000003</v>
      </c>
      <c r="D111" s="13">
        <v>1577.38</v>
      </c>
      <c r="E111" s="13">
        <v>1776.92</v>
      </c>
      <c r="F111" s="14">
        <v>6.4212999999999996</v>
      </c>
    </row>
    <row r="112" spans="1:6" x14ac:dyDescent="0.2">
      <c r="A112" s="18">
        <v>3.5</v>
      </c>
      <c r="B112" s="13">
        <v>160</v>
      </c>
      <c r="C112" s="13">
        <v>0.59875999999999996</v>
      </c>
      <c r="D112" s="13">
        <v>1614.6</v>
      </c>
      <c r="E112" s="13">
        <v>1824.16</v>
      </c>
      <c r="F112" s="14">
        <v>6.5330000000000004</v>
      </c>
    </row>
    <row r="113" spans="1:6" x14ac:dyDescent="0.2">
      <c r="A113" s="18">
        <v>3.5</v>
      </c>
      <c r="B113" s="13">
        <v>180</v>
      </c>
      <c r="C113" s="13">
        <v>0.62727999999999995</v>
      </c>
      <c r="D113" s="13">
        <v>1652.51</v>
      </c>
      <c r="E113" s="13">
        <v>1872.06</v>
      </c>
      <c r="F113" s="14">
        <v>6.6410999999999998</v>
      </c>
    </row>
    <row r="114" spans="1:6" x14ac:dyDescent="0.2">
      <c r="A114" s="19">
        <v>3.5</v>
      </c>
      <c r="B114" s="15">
        <v>200</v>
      </c>
      <c r="C114" s="15">
        <v>0.65571999999999997</v>
      </c>
      <c r="D114" s="15">
        <v>1691.15</v>
      </c>
      <c r="E114" s="15">
        <v>1920.65</v>
      </c>
      <c r="F114" s="16">
        <v>6.7460000000000004</v>
      </c>
    </row>
    <row r="115" spans="1:6" x14ac:dyDescent="0.2">
      <c r="A115" s="17">
        <v>4</v>
      </c>
      <c r="B115" s="11">
        <v>-1.9</v>
      </c>
      <c r="C115" s="11">
        <v>0.30941999999999997</v>
      </c>
      <c r="D115" s="11">
        <v>1316.12</v>
      </c>
      <c r="E115" s="11">
        <v>1439.89</v>
      </c>
      <c r="F115" s="12">
        <v>5.3548</v>
      </c>
    </row>
    <row r="116" spans="1:6" x14ac:dyDescent="0.2">
      <c r="A116" s="18">
        <v>4</v>
      </c>
      <c r="B116" s="13">
        <v>0</v>
      </c>
      <c r="C116" s="13">
        <v>0.31226999999999999</v>
      </c>
      <c r="D116" s="13">
        <v>1319.95</v>
      </c>
      <c r="E116" s="13">
        <v>1444.86</v>
      </c>
      <c r="F116" s="14">
        <v>5.3731</v>
      </c>
    </row>
    <row r="117" spans="1:6" x14ac:dyDescent="0.2">
      <c r="A117" s="18">
        <v>4</v>
      </c>
      <c r="B117" s="13">
        <v>10</v>
      </c>
      <c r="C117" s="13">
        <v>0.32701000000000002</v>
      </c>
      <c r="D117" s="13">
        <v>1339.68</v>
      </c>
      <c r="E117" s="13">
        <v>1470.49</v>
      </c>
      <c r="F117" s="14">
        <v>5.4652000000000003</v>
      </c>
    </row>
    <row r="118" spans="1:6" x14ac:dyDescent="0.2">
      <c r="A118" s="18">
        <v>4</v>
      </c>
      <c r="B118" s="13">
        <v>20</v>
      </c>
      <c r="C118" s="13">
        <v>0.34128999999999998</v>
      </c>
      <c r="D118" s="13">
        <v>1358.81</v>
      </c>
      <c r="E118" s="13">
        <v>1495.33</v>
      </c>
      <c r="F118" s="14">
        <v>5.5514999999999999</v>
      </c>
    </row>
    <row r="119" spans="1:6" x14ac:dyDescent="0.2">
      <c r="A119" s="18">
        <v>4</v>
      </c>
      <c r="B119" s="13">
        <v>30</v>
      </c>
      <c r="C119" s="13">
        <v>0.35520000000000002</v>
      </c>
      <c r="D119" s="13">
        <v>1377.49</v>
      </c>
      <c r="E119" s="13">
        <v>1519.57</v>
      </c>
      <c r="F119" s="14">
        <v>5.6327999999999996</v>
      </c>
    </row>
    <row r="120" spans="1:6" x14ac:dyDescent="0.2">
      <c r="A120" s="18">
        <v>4</v>
      </c>
      <c r="B120" s="13">
        <v>40</v>
      </c>
      <c r="C120" s="13">
        <v>0.36884</v>
      </c>
      <c r="D120" s="13">
        <v>1395.85</v>
      </c>
      <c r="E120" s="13">
        <v>1543.38</v>
      </c>
      <c r="F120" s="14">
        <v>5.7100999999999997</v>
      </c>
    </row>
    <row r="121" spans="1:6" x14ac:dyDescent="0.2">
      <c r="A121" s="18">
        <v>4</v>
      </c>
      <c r="B121" s="13">
        <v>60</v>
      </c>
      <c r="C121" s="13">
        <v>0.39550000000000002</v>
      </c>
      <c r="D121" s="13">
        <v>1431.97</v>
      </c>
      <c r="E121" s="13">
        <v>1590.17</v>
      </c>
      <c r="F121" s="14">
        <v>5.8548999999999998</v>
      </c>
    </row>
    <row r="122" spans="1:6" x14ac:dyDescent="0.2">
      <c r="A122" s="18">
        <v>4</v>
      </c>
      <c r="B122" s="13">
        <v>80</v>
      </c>
      <c r="C122" s="13">
        <v>0.42159999999999997</v>
      </c>
      <c r="D122" s="13">
        <v>1467.77</v>
      </c>
      <c r="E122" s="13">
        <v>1636.41</v>
      </c>
      <c r="F122" s="14">
        <v>5.9897</v>
      </c>
    </row>
    <row r="123" spans="1:6" x14ac:dyDescent="0.2">
      <c r="A123" s="18">
        <v>4</v>
      </c>
      <c r="B123" s="13">
        <v>100</v>
      </c>
      <c r="C123" s="13">
        <v>0.44733000000000001</v>
      </c>
      <c r="D123" s="13">
        <v>1503.64</v>
      </c>
      <c r="E123" s="13">
        <v>1682.58</v>
      </c>
      <c r="F123" s="14">
        <v>6.1169000000000002</v>
      </c>
    </row>
    <row r="124" spans="1:6" x14ac:dyDescent="0.2">
      <c r="A124" s="18">
        <v>4</v>
      </c>
      <c r="B124" s="13">
        <v>120</v>
      </c>
      <c r="C124" s="13">
        <v>0.4728</v>
      </c>
      <c r="D124" s="13">
        <v>1539.85</v>
      </c>
      <c r="E124" s="13">
        <v>1728.97</v>
      </c>
      <c r="F124" s="14">
        <v>6.2380000000000004</v>
      </c>
    </row>
    <row r="125" spans="1:6" x14ac:dyDescent="0.2">
      <c r="A125" s="18">
        <v>4</v>
      </c>
      <c r="B125" s="13">
        <v>140</v>
      </c>
      <c r="C125" s="13">
        <v>0.49808000000000002</v>
      </c>
      <c r="D125" s="13">
        <v>1576.55</v>
      </c>
      <c r="E125" s="13">
        <v>1775.79</v>
      </c>
      <c r="F125" s="14">
        <v>6.3540999999999999</v>
      </c>
    </row>
    <row r="126" spans="1:6" x14ac:dyDescent="0.2">
      <c r="A126" s="18">
        <v>4</v>
      </c>
      <c r="B126" s="13">
        <v>160</v>
      </c>
      <c r="C126" s="13">
        <v>0.52322999999999997</v>
      </c>
      <c r="D126" s="13">
        <v>1613.86</v>
      </c>
      <c r="E126" s="13">
        <v>1823.16</v>
      </c>
      <c r="F126" s="14">
        <v>6.4661</v>
      </c>
    </row>
    <row r="127" spans="1:6" x14ac:dyDescent="0.2">
      <c r="A127" s="18">
        <v>4</v>
      </c>
      <c r="B127" s="13">
        <v>180</v>
      </c>
      <c r="C127" s="13">
        <v>0.54827000000000004</v>
      </c>
      <c r="D127" s="13">
        <v>1651.85</v>
      </c>
      <c r="E127" s="13">
        <v>1871.16</v>
      </c>
      <c r="F127" s="14">
        <v>6.5743999999999998</v>
      </c>
    </row>
    <row r="128" spans="1:6" x14ac:dyDescent="0.2">
      <c r="A128" s="19">
        <v>4</v>
      </c>
      <c r="B128" s="15">
        <v>200</v>
      </c>
      <c r="C128" s="15">
        <v>0.57321999999999995</v>
      </c>
      <c r="D128" s="15">
        <v>1690.56</v>
      </c>
      <c r="E128" s="15">
        <v>1919.85</v>
      </c>
      <c r="F128" s="16">
        <v>6.6795999999999998</v>
      </c>
    </row>
    <row r="129" spans="1:6" x14ac:dyDescent="0.2">
      <c r="A129" s="17">
        <v>4.5</v>
      </c>
      <c r="B129" s="11">
        <v>1.25</v>
      </c>
      <c r="C129" s="11">
        <v>0.27671000000000001</v>
      </c>
      <c r="D129" s="11">
        <v>1318.73</v>
      </c>
      <c r="E129" s="11">
        <v>1443.25</v>
      </c>
      <c r="F129" s="12">
        <v>5.3135000000000003</v>
      </c>
    </row>
    <row r="130" spans="1:6" x14ac:dyDescent="0.2">
      <c r="A130" s="18">
        <v>4.5</v>
      </c>
      <c r="B130" s="13">
        <v>10</v>
      </c>
      <c r="C130" s="13">
        <v>0.28845999999999999</v>
      </c>
      <c r="D130" s="13">
        <v>1336.48</v>
      </c>
      <c r="E130" s="13">
        <v>1466.29</v>
      </c>
      <c r="F130" s="14">
        <v>5.3962000000000003</v>
      </c>
    </row>
    <row r="131" spans="1:6" x14ac:dyDescent="0.2">
      <c r="A131" s="18">
        <v>4.5</v>
      </c>
      <c r="B131" s="13">
        <v>20</v>
      </c>
      <c r="C131" s="13">
        <v>0.30142000000000002</v>
      </c>
      <c r="D131" s="13">
        <v>1356.09</v>
      </c>
      <c r="E131" s="13">
        <v>1491.72</v>
      </c>
      <c r="F131" s="14">
        <v>5.4844999999999997</v>
      </c>
    </row>
    <row r="132" spans="1:6" x14ac:dyDescent="0.2">
      <c r="A132" s="18">
        <v>4.5</v>
      </c>
      <c r="B132" s="13">
        <v>30</v>
      </c>
      <c r="C132" s="13">
        <v>0.31401000000000001</v>
      </c>
      <c r="D132" s="13">
        <v>1375.15</v>
      </c>
      <c r="E132" s="13">
        <v>1516.45</v>
      </c>
      <c r="F132" s="14">
        <v>5.5674000000000001</v>
      </c>
    </row>
    <row r="133" spans="1:6" x14ac:dyDescent="0.2">
      <c r="A133" s="18">
        <v>4.5</v>
      </c>
      <c r="B133" s="13">
        <v>40</v>
      </c>
      <c r="C133" s="13">
        <v>0.32630999999999999</v>
      </c>
      <c r="D133" s="13">
        <v>1393.8</v>
      </c>
      <c r="E133" s="13">
        <v>1540.64</v>
      </c>
      <c r="F133" s="14">
        <v>5.6459999999999999</v>
      </c>
    </row>
    <row r="134" spans="1:6" x14ac:dyDescent="0.2">
      <c r="A134" s="18">
        <v>4.5</v>
      </c>
      <c r="B134" s="13">
        <v>60</v>
      </c>
      <c r="C134" s="13">
        <v>0.35028999999999999</v>
      </c>
      <c r="D134" s="13">
        <v>1430.37</v>
      </c>
      <c r="E134" s="13">
        <v>1588</v>
      </c>
      <c r="F134" s="14">
        <v>5.7926000000000002</v>
      </c>
    </row>
    <row r="135" spans="1:6" x14ac:dyDescent="0.2">
      <c r="A135" s="18">
        <v>4.5</v>
      </c>
      <c r="B135" s="13">
        <v>80</v>
      </c>
      <c r="C135" s="13">
        <v>0.37369000000000002</v>
      </c>
      <c r="D135" s="13">
        <v>1466.47</v>
      </c>
      <c r="E135" s="13">
        <v>1634.63</v>
      </c>
      <c r="F135" s="14">
        <v>5.9284999999999997</v>
      </c>
    </row>
    <row r="136" spans="1:6" x14ac:dyDescent="0.2">
      <c r="A136" s="18">
        <v>4.5</v>
      </c>
      <c r="B136" s="13">
        <v>100</v>
      </c>
      <c r="C136" s="13">
        <v>0.39671000000000001</v>
      </c>
      <c r="D136" s="13">
        <v>1502.55</v>
      </c>
      <c r="E136" s="13">
        <v>1681.07</v>
      </c>
      <c r="F136" s="14">
        <v>6.0564</v>
      </c>
    </row>
    <row r="137" spans="1:6" x14ac:dyDescent="0.2">
      <c r="A137" s="18">
        <v>4.5</v>
      </c>
      <c r="B137" s="13">
        <v>120</v>
      </c>
      <c r="C137" s="13">
        <v>0.41947000000000001</v>
      </c>
      <c r="D137" s="13">
        <v>1538.91</v>
      </c>
      <c r="E137" s="13">
        <v>1727.67</v>
      </c>
      <c r="F137" s="14">
        <v>6.1780999999999997</v>
      </c>
    </row>
    <row r="138" spans="1:6" x14ac:dyDescent="0.2">
      <c r="A138" s="18">
        <v>4.5</v>
      </c>
      <c r="B138" s="13">
        <v>140</v>
      </c>
      <c r="C138" s="13">
        <v>0.44205</v>
      </c>
      <c r="D138" s="13">
        <v>1575.73</v>
      </c>
      <c r="E138" s="13">
        <v>1774.65</v>
      </c>
      <c r="F138" s="14">
        <v>6.2946</v>
      </c>
    </row>
    <row r="139" spans="1:6" x14ac:dyDescent="0.2">
      <c r="A139" s="18">
        <v>4.5</v>
      </c>
      <c r="B139" s="13">
        <v>160</v>
      </c>
      <c r="C139" s="13">
        <v>0.46448</v>
      </c>
      <c r="D139" s="13">
        <v>1613.13</v>
      </c>
      <c r="E139" s="13">
        <v>1822.15</v>
      </c>
      <c r="F139" s="14">
        <v>6.4069000000000003</v>
      </c>
    </row>
    <row r="140" spans="1:6" x14ac:dyDescent="0.2">
      <c r="A140" s="18">
        <v>4.5</v>
      </c>
      <c r="B140" s="13">
        <v>180</v>
      </c>
      <c r="C140" s="13">
        <v>0.48681000000000002</v>
      </c>
      <c r="D140" s="13">
        <v>1651.2</v>
      </c>
      <c r="E140" s="13">
        <v>1870.26</v>
      </c>
      <c r="F140" s="14">
        <v>6.5155000000000003</v>
      </c>
    </row>
    <row r="141" spans="1:6" x14ac:dyDescent="0.2">
      <c r="A141" s="19">
        <v>4.5</v>
      </c>
      <c r="B141" s="15">
        <v>200</v>
      </c>
      <c r="C141" s="15">
        <v>0.50905</v>
      </c>
      <c r="D141" s="15">
        <v>1689.97</v>
      </c>
      <c r="E141" s="15">
        <v>1919.04</v>
      </c>
      <c r="F141" s="16">
        <v>6.6208</v>
      </c>
    </row>
    <row r="142" spans="1:6" x14ac:dyDescent="0.2">
      <c r="A142" s="17">
        <v>5</v>
      </c>
      <c r="B142" s="11">
        <v>4.13</v>
      </c>
      <c r="C142" s="11">
        <v>0.25034000000000001</v>
      </c>
      <c r="D142" s="11">
        <v>1321.02</v>
      </c>
      <c r="E142" s="11">
        <v>1446.19</v>
      </c>
      <c r="F142" s="12">
        <v>5.2765000000000004</v>
      </c>
    </row>
    <row r="143" spans="1:6" x14ac:dyDescent="0.2">
      <c r="A143" s="18">
        <v>5</v>
      </c>
      <c r="B143" s="13">
        <v>10</v>
      </c>
      <c r="C143" s="13">
        <v>0.25757000000000002</v>
      </c>
      <c r="D143" s="13">
        <v>1333.22</v>
      </c>
      <c r="E143" s="13">
        <v>1462</v>
      </c>
      <c r="F143" s="14">
        <v>5.3330000000000002</v>
      </c>
    </row>
    <row r="144" spans="1:6" x14ac:dyDescent="0.2">
      <c r="A144" s="18">
        <v>5</v>
      </c>
      <c r="B144" s="13">
        <v>20</v>
      </c>
      <c r="C144" s="13">
        <v>0.26949000000000001</v>
      </c>
      <c r="D144" s="13">
        <v>1353.32</v>
      </c>
      <c r="E144" s="13">
        <v>1488.06</v>
      </c>
      <c r="F144" s="14">
        <v>5.4234</v>
      </c>
    </row>
    <row r="145" spans="1:6" x14ac:dyDescent="0.2">
      <c r="A145" s="18">
        <v>5</v>
      </c>
      <c r="B145" s="13">
        <v>30</v>
      </c>
      <c r="C145" s="13">
        <v>0.28103</v>
      </c>
      <c r="D145" s="13">
        <v>1372.76</v>
      </c>
      <c r="E145" s="13">
        <v>1513.28</v>
      </c>
      <c r="F145" s="14">
        <v>5.508</v>
      </c>
    </row>
    <row r="146" spans="1:6" x14ac:dyDescent="0.2">
      <c r="A146" s="18">
        <v>5</v>
      </c>
      <c r="B146" s="13">
        <v>40</v>
      </c>
      <c r="C146" s="13">
        <v>0.29226999999999997</v>
      </c>
      <c r="D146" s="13">
        <v>1391.74</v>
      </c>
      <c r="E146" s="13">
        <v>1537.87</v>
      </c>
      <c r="F146" s="14">
        <v>5.5877999999999997</v>
      </c>
    </row>
    <row r="147" spans="1:6" x14ac:dyDescent="0.2">
      <c r="A147" s="18">
        <v>5</v>
      </c>
      <c r="B147" s="13">
        <v>60</v>
      </c>
      <c r="C147" s="13">
        <v>0.31409999999999999</v>
      </c>
      <c r="D147" s="13">
        <v>1428.76</v>
      </c>
      <c r="E147" s="13">
        <v>1585.81</v>
      </c>
      <c r="F147" s="14">
        <v>5.7362000000000002</v>
      </c>
    </row>
    <row r="148" spans="1:6" x14ac:dyDescent="0.2">
      <c r="A148" s="18">
        <v>5</v>
      </c>
      <c r="B148" s="13">
        <v>80</v>
      </c>
      <c r="C148" s="13">
        <v>0.33534999999999998</v>
      </c>
      <c r="D148" s="13">
        <v>1465.16</v>
      </c>
      <c r="E148" s="13">
        <v>1632.84</v>
      </c>
      <c r="F148" s="14">
        <v>5.8733000000000004</v>
      </c>
    </row>
    <row r="149" spans="1:6" x14ac:dyDescent="0.2">
      <c r="A149" s="18">
        <v>5</v>
      </c>
      <c r="B149" s="13">
        <v>100</v>
      </c>
      <c r="C149" s="13">
        <v>0.35621000000000003</v>
      </c>
      <c r="D149" s="13">
        <v>1501.46</v>
      </c>
      <c r="E149" s="13">
        <v>1679.56</v>
      </c>
      <c r="F149" s="14">
        <v>6.0019999999999998</v>
      </c>
    </row>
    <row r="150" spans="1:6" x14ac:dyDescent="0.2">
      <c r="A150" s="18">
        <v>5</v>
      </c>
      <c r="B150" s="13">
        <v>120</v>
      </c>
      <c r="C150" s="13">
        <v>0.37680999999999998</v>
      </c>
      <c r="D150" s="13">
        <v>1537.97</v>
      </c>
      <c r="E150" s="13">
        <v>1726.37</v>
      </c>
      <c r="F150" s="14">
        <v>6.1242000000000001</v>
      </c>
    </row>
    <row r="151" spans="1:6" x14ac:dyDescent="0.2">
      <c r="A151" s="18">
        <v>5</v>
      </c>
      <c r="B151" s="13">
        <v>140</v>
      </c>
      <c r="C151" s="13">
        <v>0.39722000000000002</v>
      </c>
      <c r="D151" s="13">
        <v>1574.9</v>
      </c>
      <c r="E151" s="13">
        <v>1773.51</v>
      </c>
      <c r="F151" s="14">
        <v>6.2412000000000001</v>
      </c>
    </row>
    <row r="152" spans="1:6" x14ac:dyDescent="0.2">
      <c r="A152" s="18">
        <v>5</v>
      </c>
      <c r="B152" s="13">
        <v>160</v>
      </c>
      <c r="C152" s="13">
        <v>0.41749000000000003</v>
      </c>
      <c r="D152" s="13">
        <v>1612.4</v>
      </c>
      <c r="E152" s="13">
        <v>1821.14</v>
      </c>
      <c r="F152" s="14">
        <v>6.3536999999999999</v>
      </c>
    </row>
    <row r="153" spans="1:6" x14ac:dyDescent="0.2">
      <c r="A153" s="18">
        <v>5</v>
      </c>
      <c r="B153" s="13">
        <v>180</v>
      </c>
      <c r="C153" s="13">
        <v>0.43764999999999998</v>
      </c>
      <c r="D153" s="13">
        <v>1650.54</v>
      </c>
      <c r="E153" s="13">
        <v>1869.36</v>
      </c>
      <c r="F153" s="14">
        <v>6.4626000000000001</v>
      </c>
    </row>
    <row r="154" spans="1:6" x14ac:dyDescent="0.2">
      <c r="A154" s="19">
        <v>5</v>
      </c>
      <c r="B154" s="15">
        <v>200</v>
      </c>
      <c r="C154" s="15">
        <v>0.45771000000000001</v>
      </c>
      <c r="D154" s="15">
        <v>1689.38</v>
      </c>
      <c r="E154" s="15">
        <v>1918.24</v>
      </c>
      <c r="F154" s="16">
        <v>6.5681000000000003</v>
      </c>
    </row>
    <row r="155" spans="1:6" x14ac:dyDescent="0.2">
      <c r="A155" s="17">
        <v>5.5</v>
      </c>
      <c r="B155" s="11">
        <v>6.79</v>
      </c>
      <c r="C155" s="11">
        <v>0.22861000000000001</v>
      </c>
      <c r="D155" s="11">
        <v>1323.06</v>
      </c>
      <c r="E155" s="11">
        <v>1448.8</v>
      </c>
      <c r="F155" s="12">
        <v>5.2430000000000003</v>
      </c>
    </row>
    <row r="156" spans="1:6" x14ac:dyDescent="0.2">
      <c r="A156" s="18">
        <v>5.5</v>
      </c>
      <c r="B156" s="13">
        <v>10</v>
      </c>
      <c r="C156" s="13">
        <v>0.23227</v>
      </c>
      <c r="D156" s="13">
        <v>1329.88</v>
      </c>
      <c r="E156" s="13">
        <v>1457.63</v>
      </c>
      <c r="F156" s="14">
        <v>5.2743000000000002</v>
      </c>
    </row>
    <row r="157" spans="1:6" x14ac:dyDescent="0.2">
      <c r="A157" s="18">
        <v>5.5</v>
      </c>
      <c r="B157" s="13">
        <v>20</v>
      </c>
      <c r="C157" s="13">
        <v>0.24335000000000001</v>
      </c>
      <c r="D157" s="13">
        <v>1350.5</v>
      </c>
      <c r="E157" s="13">
        <v>1484.34</v>
      </c>
      <c r="F157" s="14">
        <v>5.3670999999999998</v>
      </c>
    </row>
    <row r="158" spans="1:6" x14ac:dyDescent="0.2">
      <c r="A158" s="18">
        <v>5.5</v>
      </c>
      <c r="B158" s="13">
        <v>30</v>
      </c>
      <c r="C158" s="13">
        <v>0.25402999999999998</v>
      </c>
      <c r="D158" s="13">
        <v>1370.35</v>
      </c>
      <c r="E158" s="13">
        <v>1510.07</v>
      </c>
      <c r="F158" s="14">
        <v>5.4534000000000002</v>
      </c>
    </row>
    <row r="159" spans="1:6" x14ac:dyDescent="0.2">
      <c r="A159" s="18">
        <v>5.5</v>
      </c>
      <c r="B159" s="13">
        <v>40</v>
      </c>
      <c r="C159" s="13">
        <v>0.26440999999999998</v>
      </c>
      <c r="D159" s="13">
        <v>1389.64</v>
      </c>
      <c r="E159" s="13">
        <v>1535.07</v>
      </c>
      <c r="F159" s="14">
        <v>5.5345000000000004</v>
      </c>
    </row>
    <row r="160" spans="1:6" x14ac:dyDescent="0.2">
      <c r="A160" s="18">
        <v>5.5</v>
      </c>
      <c r="B160" s="13">
        <v>50</v>
      </c>
      <c r="C160" s="13">
        <v>0.27454000000000001</v>
      </c>
      <c r="D160" s="13">
        <v>1408.53</v>
      </c>
      <c r="E160" s="13">
        <v>1559.53</v>
      </c>
      <c r="F160" s="14">
        <v>5.6113999999999997</v>
      </c>
    </row>
    <row r="161" spans="1:6" x14ac:dyDescent="0.2">
      <c r="A161" s="18">
        <v>5.5</v>
      </c>
      <c r="B161" s="13">
        <v>60</v>
      </c>
      <c r="C161" s="13">
        <v>0.28449000000000002</v>
      </c>
      <c r="D161" s="13">
        <v>1427013</v>
      </c>
      <c r="E161" s="13">
        <v>1583.6</v>
      </c>
      <c r="F161" s="14">
        <v>5.6848000000000001</v>
      </c>
    </row>
    <row r="162" spans="1:6" x14ac:dyDescent="0.2">
      <c r="A162" s="18">
        <v>5.5</v>
      </c>
      <c r="B162" s="13">
        <v>80</v>
      </c>
      <c r="C162" s="13">
        <v>0.30397999999999997</v>
      </c>
      <c r="D162" s="13">
        <v>1463.85</v>
      </c>
      <c r="E162" s="13">
        <v>1631.04</v>
      </c>
      <c r="F162" s="14">
        <v>5.8230000000000004</v>
      </c>
    </row>
    <row r="163" spans="1:6" x14ac:dyDescent="0.2">
      <c r="A163" s="18">
        <v>5.5</v>
      </c>
      <c r="B163" s="13">
        <v>100</v>
      </c>
      <c r="C163" s="13">
        <v>0.32307000000000002</v>
      </c>
      <c r="D163" s="13">
        <v>1500.36</v>
      </c>
      <c r="E163" s="13">
        <v>1678.05</v>
      </c>
      <c r="F163" s="14">
        <v>5.9524999999999997</v>
      </c>
    </row>
    <row r="164" spans="1:6" x14ac:dyDescent="0.2">
      <c r="A164" s="18">
        <v>5.5</v>
      </c>
      <c r="B164" s="13">
        <v>120</v>
      </c>
      <c r="C164" s="13">
        <v>0.34189999999999998</v>
      </c>
      <c r="D164" s="13">
        <v>1537.02</v>
      </c>
      <c r="E164" s="13">
        <v>1725.07</v>
      </c>
      <c r="F164" s="14">
        <v>6.0753000000000004</v>
      </c>
    </row>
    <row r="165" spans="1:6" x14ac:dyDescent="0.2">
      <c r="A165" s="18">
        <v>5.5</v>
      </c>
      <c r="B165" s="13">
        <v>140</v>
      </c>
      <c r="C165" s="13">
        <v>0.36054000000000003</v>
      </c>
      <c r="D165" s="13">
        <v>1574.07</v>
      </c>
      <c r="E165" s="13">
        <v>1772.37</v>
      </c>
      <c r="F165" s="14">
        <v>6.1925999999999997</v>
      </c>
    </row>
    <row r="166" spans="1:6" x14ac:dyDescent="0.2">
      <c r="A166" s="18">
        <v>5.5</v>
      </c>
      <c r="B166" s="13">
        <v>160</v>
      </c>
      <c r="C166" s="13">
        <v>0.37902999999999998</v>
      </c>
      <c r="D166" s="13">
        <v>1611.66</v>
      </c>
      <c r="E166" s="13">
        <v>1820.13</v>
      </c>
      <c r="F166" s="14">
        <v>6.3055000000000003</v>
      </c>
    </row>
    <row r="167" spans="1:6" x14ac:dyDescent="0.2">
      <c r="A167" s="18">
        <v>5.5</v>
      </c>
      <c r="B167" s="13">
        <v>180</v>
      </c>
      <c r="C167" s="13">
        <v>0.39742</v>
      </c>
      <c r="D167" s="13">
        <v>1649.88</v>
      </c>
      <c r="E167" s="13">
        <v>1868.46</v>
      </c>
      <c r="F167" s="14">
        <v>6.4146000000000001</v>
      </c>
    </row>
    <row r="168" spans="1:6" x14ac:dyDescent="0.2">
      <c r="A168" s="19">
        <v>5.5</v>
      </c>
      <c r="B168" s="15">
        <v>200</v>
      </c>
      <c r="C168" s="15">
        <v>0.41571000000000002</v>
      </c>
      <c r="D168" s="15">
        <v>1688.79</v>
      </c>
      <c r="E168" s="15">
        <v>1917.43</v>
      </c>
      <c r="F168" s="16">
        <v>6.5202999999999998</v>
      </c>
    </row>
    <row r="169" spans="1:6" x14ac:dyDescent="0.2">
      <c r="A169" s="17">
        <v>6</v>
      </c>
      <c r="B169" s="11">
        <v>9.27</v>
      </c>
      <c r="C169" s="11">
        <v>0.21038000000000001</v>
      </c>
      <c r="D169" s="11">
        <v>1324.89</v>
      </c>
      <c r="E169" s="11">
        <v>1451.12</v>
      </c>
      <c r="F169" s="12">
        <v>5.2122000000000002</v>
      </c>
    </row>
    <row r="170" spans="1:6" x14ac:dyDescent="0.2">
      <c r="A170" s="18">
        <v>6</v>
      </c>
      <c r="B170" s="13">
        <v>10</v>
      </c>
      <c r="C170" s="13">
        <v>0.21115</v>
      </c>
      <c r="D170" s="13">
        <v>1326.47</v>
      </c>
      <c r="E170" s="13">
        <v>1453.16</v>
      </c>
      <c r="F170" s="14">
        <v>5.2195</v>
      </c>
    </row>
    <row r="171" spans="1:6" x14ac:dyDescent="0.2">
      <c r="A171" s="18">
        <v>6</v>
      </c>
      <c r="B171" s="13">
        <v>20</v>
      </c>
      <c r="C171" s="13">
        <v>0.22155</v>
      </c>
      <c r="D171" s="13">
        <v>1347.62</v>
      </c>
      <c r="E171" s="13">
        <v>1480.55</v>
      </c>
      <c r="F171" s="14">
        <v>5.3144999999999998</v>
      </c>
    </row>
    <row r="172" spans="1:6" x14ac:dyDescent="0.2">
      <c r="A172" s="18">
        <v>6</v>
      </c>
      <c r="B172" s="13">
        <v>30</v>
      </c>
      <c r="C172" s="13">
        <v>0.23152</v>
      </c>
      <c r="D172" s="13">
        <v>1367.9</v>
      </c>
      <c r="E172" s="13">
        <v>1506.81</v>
      </c>
      <c r="F172" s="14">
        <v>5.4025999999999996</v>
      </c>
    </row>
    <row r="173" spans="1:6" x14ac:dyDescent="0.2">
      <c r="A173" s="18">
        <v>6</v>
      </c>
      <c r="B173" s="13">
        <v>40</v>
      </c>
      <c r="C173" s="13">
        <v>0.24118000000000001</v>
      </c>
      <c r="D173" s="13">
        <v>1387.52</v>
      </c>
      <c r="E173" s="13">
        <v>1532.23</v>
      </c>
      <c r="F173" s="14">
        <v>5.4851000000000001</v>
      </c>
    </row>
    <row r="174" spans="1:6" x14ac:dyDescent="0.2">
      <c r="A174" s="18">
        <v>6</v>
      </c>
      <c r="B174" s="13">
        <v>50</v>
      </c>
      <c r="C174" s="13">
        <v>0.25058999999999998</v>
      </c>
      <c r="D174" s="13">
        <v>1406.67</v>
      </c>
      <c r="E174" s="13">
        <v>1557.03</v>
      </c>
      <c r="F174" s="14">
        <v>5.5631000000000004</v>
      </c>
    </row>
    <row r="175" spans="1:6" x14ac:dyDescent="0.2">
      <c r="A175" s="18">
        <v>6</v>
      </c>
      <c r="B175" s="13">
        <v>60</v>
      </c>
      <c r="C175" s="13">
        <v>0.25980999999999999</v>
      </c>
      <c r="D175" s="13">
        <v>1425.49</v>
      </c>
      <c r="E175" s="13">
        <v>1581.38</v>
      </c>
      <c r="F175" s="14">
        <v>5.6372999999999998</v>
      </c>
    </row>
    <row r="176" spans="1:6" x14ac:dyDescent="0.2">
      <c r="A176" s="18">
        <v>6</v>
      </c>
      <c r="B176" s="13">
        <v>80</v>
      </c>
      <c r="C176" s="13">
        <v>0.27783000000000002</v>
      </c>
      <c r="D176" s="13">
        <v>1462.52</v>
      </c>
      <c r="E176" s="13">
        <v>1629.22</v>
      </c>
      <c r="F176" s="14">
        <v>5.7767999999999997</v>
      </c>
    </row>
    <row r="177" spans="1:6" x14ac:dyDescent="0.2">
      <c r="A177" s="18">
        <v>6</v>
      </c>
      <c r="B177" s="13">
        <v>100</v>
      </c>
      <c r="C177" s="13">
        <v>0.29546</v>
      </c>
      <c r="D177" s="13">
        <v>1499.25</v>
      </c>
      <c r="E177" s="13">
        <v>1676.52</v>
      </c>
      <c r="F177" s="14">
        <v>5.9070999999999998</v>
      </c>
    </row>
    <row r="178" spans="1:6" x14ac:dyDescent="0.2">
      <c r="A178" s="18">
        <v>6</v>
      </c>
      <c r="B178" s="13">
        <v>120</v>
      </c>
      <c r="C178" s="13">
        <v>0.31280999999999998</v>
      </c>
      <c r="D178" s="13">
        <v>1536.07</v>
      </c>
      <c r="E178" s="13">
        <v>1723.76</v>
      </c>
      <c r="F178" s="14">
        <v>6.0304000000000002</v>
      </c>
    </row>
    <row r="179" spans="1:6" x14ac:dyDescent="0.2">
      <c r="A179" s="18">
        <v>6</v>
      </c>
      <c r="B179" s="13">
        <v>140</v>
      </c>
      <c r="C179" s="13">
        <v>0.32996999999999999</v>
      </c>
      <c r="D179" s="13">
        <v>1573.24</v>
      </c>
      <c r="E179" s="13">
        <v>1771.22</v>
      </c>
      <c r="F179" s="14">
        <v>6.1481000000000003</v>
      </c>
    </row>
    <row r="180" spans="1:6" x14ac:dyDescent="0.2">
      <c r="A180" s="18">
        <v>6</v>
      </c>
      <c r="B180" s="13">
        <v>160</v>
      </c>
      <c r="C180" s="13">
        <v>0.34699000000000002</v>
      </c>
      <c r="D180" s="13">
        <v>1610.92</v>
      </c>
      <c r="E180" s="13">
        <v>1819.12</v>
      </c>
      <c r="F180" s="14">
        <v>6.2613000000000003</v>
      </c>
    </row>
    <row r="181" spans="1:6" x14ac:dyDescent="0.2">
      <c r="A181" s="18">
        <v>6</v>
      </c>
      <c r="B181" s="13">
        <v>180</v>
      </c>
      <c r="C181" s="13">
        <v>0.3639</v>
      </c>
      <c r="D181" s="13">
        <v>1649.22</v>
      </c>
      <c r="E181" s="13">
        <v>1867.56</v>
      </c>
      <c r="F181" s="14">
        <v>6.3707000000000003</v>
      </c>
    </row>
    <row r="182" spans="1:6" x14ac:dyDescent="0.2">
      <c r="A182" s="19">
        <v>6</v>
      </c>
      <c r="B182" s="15">
        <v>200</v>
      </c>
      <c r="C182" s="15">
        <v>0.38070999999999999</v>
      </c>
      <c r="D182" s="15">
        <v>1688.2</v>
      </c>
      <c r="E182" s="15">
        <v>1916.63</v>
      </c>
      <c r="F182" s="16">
        <v>6.4766000000000004</v>
      </c>
    </row>
    <row r="183" spans="1:6" x14ac:dyDescent="0.2">
      <c r="A183" s="17">
        <v>7</v>
      </c>
      <c r="B183" s="11">
        <v>13.79</v>
      </c>
      <c r="C183" s="11">
        <v>0.18148</v>
      </c>
      <c r="D183" s="11">
        <v>1328.04</v>
      </c>
      <c r="E183" s="11">
        <v>1455.07</v>
      </c>
      <c r="F183" s="12">
        <v>5.1576000000000004</v>
      </c>
    </row>
    <row r="184" spans="1:6" x14ac:dyDescent="0.2">
      <c r="A184" s="18">
        <v>7</v>
      </c>
      <c r="B184" s="13">
        <v>20</v>
      </c>
      <c r="C184" s="13">
        <v>0.18720999999999999</v>
      </c>
      <c r="D184" s="13">
        <v>1341.72</v>
      </c>
      <c r="E184" s="13">
        <v>1472.77</v>
      </c>
      <c r="F184" s="14">
        <v>5.2186000000000003</v>
      </c>
    </row>
    <row r="185" spans="1:6" x14ac:dyDescent="0.2">
      <c r="A185" s="18">
        <v>7</v>
      </c>
      <c r="B185" s="13">
        <v>30</v>
      </c>
      <c r="C185" s="13">
        <v>0.1961</v>
      </c>
      <c r="D185" s="13">
        <v>1362.88</v>
      </c>
      <c r="E185" s="13">
        <v>1500.15</v>
      </c>
      <c r="F185" s="14">
        <v>5.3103999999999996</v>
      </c>
    </row>
    <row r="186" spans="1:6" x14ac:dyDescent="0.2">
      <c r="A186" s="18">
        <v>7</v>
      </c>
      <c r="B186" s="13">
        <v>40</v>
      </c>
      <c r="C186" s="13">
        <v>0.20463999999999999</v>
      </c>
      <c r="D186" s="13">
        <v>1383.2</v>
      </c>
      <c r="E186" s="13">
        <v>1526.45</v>
      </c>
      <c r="F186" s="14">
        <v>5.3958000000000004</v>
      </c>
    </row>
    <row r="187" spans="1:6" x14ac:dyDescent="0.2">
      <c r="A187" s="18">
        <v>7</v>
      </c>
      <c r="B187" s="13">
        <v>50</v>
      </c>
      <c r="C187" s="13">
        <v>0.21293000000000001</v>
      </c>
      <c r="D187" s="13">
        <v>1402.9</v>
      </c>
      <c r="E187" s="13">
        <v>1551.95</v>
      </c>
      <c r="F187" s="14">
        <v>5.476</v>
      </c>
    </row>
    <row r="188" spans="1:6" x14ac:dyDescent="0.2">
      <c r="A188" s="18">
        <v>7</v>
      </c>
      <c r="B188" s="13">
        <v>60</v>
      </c>
      <c r="C188" s="13">
        <v>0.22101000000000001</v>
      </c>
      <c r="D188" s="13">
        <v>1422.16</v>
      </c>
      <c r="E188" s="13">
        <v>1576.87</v>
      </c>
      <c r="F188" s="14">
        <v>5.5518999999999998</v>
      </c>
    </row>
    <row r="189" spans="1:6" x14ac:dyDescent="0.2">
      <c r="A189" s="18">
        <v>7</v>
      </c>
      <c r="B189" s="13">
        <v>80</v>
      </c>
      <c r="C189" s="13">
        <v>0.23674000000000001</v>
      </c>
      <c r="D189" s="13">
        <v>1459.85</v>
      </c>
      <c r="E189" s="13">
        <v>1625.56</v>
      </c>
      <c r="F189" s="14">
        <v>5.6939000000000002</v>
      </c>
    </row>
    <row r="190" spans="1:6" x14ac:dyDescent="0.2">
      <c r="A190" s="18">
        <v>7</v>
      </c>
      <c r="B190" s="13">
        <v>100</v>
      </c>
      <c r="C190" s="13">
        <v>0.25205</v>
      </c>
      <c r="D190" s="13">
        <v>1497.02</v>
      </c>
      <c r="E190" s="13">
        <v>1673.46</v>
      </c>
      <c r="F190" s="14">
        <v>5.8258000000000001</v>
      </c>
    </row>
    <row r="191" spans="1:6" x14ac:dyDescent="0.2">
      <c r="A191" s="18">
        <v>7</v>
      </c>
      <c r="B191" s="13">
        <v>120</v>
      </c>
      <c r="C191" s="13">
        <v>0.26708999999999999</v>
      </c>
      <c r="D191" s="13">
        <v>1534.16</v>
      </c>
      <c r="E191" s="13">
        <v>1721.12</v>
      </c>
      <c r="F191" s="14">
        <v>5.9501999999999997</v>
      </c>
    </row>
    <row r="192" spans="1:6" x14ac:dyDescent="0.2">
      <c r="A192" s="18">
        <v>7</v>
      </c>
      <c r="B192" s="13">
        <v>140</v>
      </c>
      <c r="C192" s="13">
        <v>0.28193000000000001</v>
      </c>
      <c r="D192" s="13">
        <v>1571.57</v>
      </c>
      <c r="E192" s="13">
        <v>1768.92</v>
      </c>
      <c r="F192" s="14">
        <v>6.0688000000000004</v>
      </c>
    </row>
    <row r="193" spans="1:6" x14ac:dyDescent="0.2">
      <c r="A193" s="18">
        <v>7</v>
      </c>
      <c r="B193" s="13">
        <v>160</v>
      </c>
      <c r="C193" s="13">
        <v>0.29663</v>
      </c>
      <c r="D193" s="13">
        <v>1609.44</v>
      </c>
      <c r="E193" s="13">
        <v>1817.08</v>
      </c>
      <c r="F193" s="14">
        <v>6.1825999999999999</v>
      </c>
    </row>
    <row r="194" spans="1:6" x14ac:dyDescent="0.2">
      <c r="A194" s="18">
        <v>7</v>
      </c>
      <c r="B194" s="13">
        <v>180</v>
      </c>
      <c r="C194" s="13">
        <v>0.31120999999999999</v>
      </c>
      <c r="D194" s="13">
        <v>1647.9</v>
      </c>
      <c r="E194" s="13">
        <v>1865.75</v>
      </c>
      <c r="F194" s="14">
        <v>6.2925000000000004</v>
      </c>
    </row>
    <row r="195" spans="1:6" x14ac:dyDescent="0.2">
      <c r="A195" s="19">
        <v>7</v>
      </c>
      <c r="B195" s="15">
        <v>200</v>
      </c>
      <c r="C195" s="15">
        <v>0.32571</v>
      </c>
      <c r="D195" s="15">
        <v>1687.02</v>
      </c>
      <c r="E195" s="15">
        <v>1915.01</v>
      </c>
      <c r="F195" s="16">
        <v>6.3987999999999996</v>
      </c>
    </row>
    <row r="196" spans="1:6" x14ac:dyDescent="0.2">
      <c r="A196" s="17">
        <v>8</v>
      </c>
      <c r="B196" s="11">
        <v>17.84</v>
      </c>
      <c r="C196" s="11">
        <v>0.15958</v>
      </c>
      <c r="D196" s="11">
        <v>1330.64</v>
      </c>
      <c r="E196" s="11">
        <v>1458.3</v>
      </c>
      <c r="F196" s="12">
        <v>5.1098999999999997</v>
      </c>
    </row>
    <row r="197" spans="1:6" x14ac:dyDescent="0.2">
      <c r="A197" s="18">
        <v>8</v>
      </c>
      <c r="B197" s="13">
        <v>20</v>
      </c>
      <c r="C197" s="13">
        <v>0.16138</v>
      </c>
      <c r="D197" s="13">
        <v>1335.59</v>
      </c>
      <c r="E197" s="13">
        <v>1464.7</v>
      </c>
      <c r="F197" s="14">
        <v>5.1318000000000001</v>
      </c>
    </row>
    <row r="198" spans="1:6" x14ac:dyDescent="0.2">
      <c r="A198" s="18">
        <v>8</v>
      </c>
      <c r="B198" s="13">
        <v>30</v>
      </c>
      <c r="C198" s="13">
        <v>0.16947999999999999</v>
      </c>
      <c r="D198" s="13">
        <v>1357.71</v>
      </c>
      <c r="E198" s="13">
        <v>1493.29</v>
      </c>
      <c r="F198" s="14">
        <v>5.2276999999999996</v>
      </c>
    </row>
    <row r="199" spans="1:6" x14ac:dyDescent="0.2">
      <c r="A199" s="18">
        <v>8</v>
      </c>
      <c r="B199" s="13">
        <v>40</v>
      </c>
      <c r="C199" s="13">
        <v>0.1772</v>
      </c>
      <c r="D199" s="13">
        <v>1378.77</v>
      </c>
      <c r="E199" s="13">
        <v>1520.53</v>
      </c>
      <c r="F199" s="14">
        <v>5.3160999999999996</v>
      </c>
    </row>
    <row r="200" spans="1:6" x14ac:dyDescent="0.2">
      <c r="A200" s="18">
        <v>8</v>
      </c>
      <c r="B200" s="13">
        <v>50</v>
      </c>
      <c r="C200" s="13">
        <v>0.18465000000000001</v>
      </c>
      <c r="D200" s="13">
        <v>1399.05</v>
      </c>
      <c r="E200" s="13">
        <v>1546.77</v>
      </c>
      <c r="F200" s="14">
        <v>5.3986000000000001</v>
      </c>
    </row>
    <row r="201" spans="1:6" x14ac:dyDescent="0.2">
      <c r="A201" s="18">
        <v>8</v>
      </c>
      <c r="B201" s="13">
        <v>60</v>
      </c>
      <c r="C201" s="13">
        <v>0.19189000000000001</v>
      </c>
      <c r="D201" s="13">
        <v>1418.77</v>
      </c>
      <c r="E201" s="13">
        <v>1572.28</v>
      </c>
      <c r="F201" s="14">
        <v>5.4763000000000002</v>
      </c>
    </row>
    <row r="202" spans="1:6" x14ac:dyDescent="0.2">
      <c r="A202" s="18">
        <v>8</v>
      </c>
      <c r="B202" s="13">
        <v>80</v>
      </c>
      <c r="C202" s="13">
        <v>0.2059</v>
      </c>
      <c r="D202" s="13">
        <v>1457.14</v>
      </c>
      <c r="E202" s="13">
        <v>1621.86</v>
      </c>
      <c r="F202" s="14">
        <v>5.6208999999999998</v>
      </c>
    </row>
    <row r="203" spans="1:6" x14ac:dyDescent="0.2">
      <c r="A203" s="18">
        <v>8</v>
      </c>
      <c r="B203" s="13">
        <v>100</v>
      </c>
      <c r="C203" s="13">
        <v>0.21948999999999999</v>
      </c>
      <c r="D203" s="13">
        <v>1494.77</v>
      </c>
      <c r="E203" s="13">
        <v>1670.37</v>
      </c>
      <c r="F203" s="14">
        <v>5.7545000000000002</v>
      </c>
    </row>
    <row r="204" spans="1:6" x14ac:dyDescent="0.2">
      <c r="A204" s="18">
        <v>8</v>
      </c>
      <c r="B204" s="13">
        <v>120</v>
      </c>
      <c r="C204" s="13">
        <v>0.23280000000000001</v>
      </c>
      <c r="D204" s="13">
        <v>1532.24</v>
      </c>
      <c r="E204" s="13">
        <v>1718.48</v>
      </c>
      <c r="F204" s="14">
        <v>5.8800999999999997</v>
      </c>
    </row>
    <row r="205" spans="1:6" x14ac:dyDescent="0.2">
      <c r="A205" s="18">
        <v>8</v>
      </c>
      <c r="B205" s="13">
        <v>140</v>
      </c>
      <c r="C205" s="13">
        <v>0.24590000000000001</v>
      </c>
      <c r="D205" s="13">
        <v>1569.89</v>
      </c>
      <c r="E205" s="13">
        <v>1766.61</v>
      </c>
      <c r="F205" s="14">
        <v>5.9995000000000003</v>
      </c>
    </row>
    <row r="206" spans="1:6" x14ac:dyDescent="0.2">
      <c r="A206" s="18">
        <v>8</v>
      </c>
      <c r="B206" s="13">
        <v>160</v>
      </c>
      <c r="C206" s="13">
        <v>0.25885999999999998</v>
      </c>
      <c r="D206" s="13">
        <v>1607.96</v>
      </c>
      <c r="E206" s="13">
        <v>1815.04</v>
      </c>
      <c r="F206" s="14">
        <v>6.1139999999999999</v>
      </c>
    </row>
    <row r="207" spans="1:6" x14ac:dyDescent="0.2">
      <c r="A207" s="18">
        <v>8</v>
      </c>
      <c r="B207" s="13">
        <v>180</v>
      </c>
      <c r="C207" s="13">
        <v>0.2717</v>
      </c>
      <c r="D207" s="13">
        <v>1646.57</v>
      </c>
      <c r="E207" s="13">
        <v>1863.94</v>
      </c>
      <c r="F207" s="14">
        <v>6.2243000000000004</v>
      </c>
    </row>
    <row r="208" spans="1:6" x14ac:dyDescent="0.2">
      <c r="A208" s="19">
        <v>8</v>
      </c>
      <c r="B208" s="15">
        <v>200</v>
      </c>
      <c r="C208" s="15">
        <v>0.28444999999999998</v>
      </c>
      <c r="D208" s="15">
        <v>1685.83</v>
      </c>
      <c r="E208" s="15">
        <v>1913.39</v>
      </c>
      <c r="F208" s="16">
        <v>6.3311000000000002</v>
      </c>
    </row>
    <row r="209" spans="1:6" x14ac:dyDescent="0.2">
      <c r="A209" s="17">
        <v>9</v>
      </c>
      <c r="B209" s="11">
        <v>21.52</v>
      </c>
      <c r="C209" s="11">
        <v>0.14238999999999999</v>
      </c>
      <c r="D209" s="11">
        <v>1332.82</v>
      </c>
      <c r="E209" s="11">
        <v>1460.97</v>
      </c>
      <c r="F209" s="12">
        <v>5.0674999999999999</v>
      </c>
    </row>
    <row r="210" spans="1:6" x14ac:dyDescent="0.2">
      <c r="A210" s="18">
        <v>9</v>
      </c>
      <c r="B210" s="13">
        <v>30</v>
      </c>
      <c r="C210" s="13">
        <v>0.14871999999999999</v>
      </c>
      <c r="D210" s="13">
        <v>1352.36</v>
      </c>
      <c r="E210" s="13">
        <v>1486.2</v>
      </c>
      <c r="F210" s="14">
        <v>5.1520000000000001</v>
      </c>
    </row>
    <row r="211" spans="1:6" x14ac:dyDescent="0.2">
      <c r="A211" s="18">
        <v>9</v>
      </c>
      <c r="B211" s="13">
        <v>40</v>
      </c>
      <c r="C211" s="13">
        <v>0.15581999999999999</v>
      </c>
      <c r="D211" s="13">
        <v>1374.21</v>
      </c>
      <c r="E211" s="13">
        <v>1514.45</v>
      </c>
      <c r="F211" s="14">
        <v>5.2435999999999998</v>
      </c>
    </row>
    <row r="212" spans="1:6" x14ac:dyDescent="0.2">
      <c r="A212" s="18">
        <v>9</v>
      </c>
      <c r="B212" s="13">
        <v>50</v>
      </c>
      <c r="C212" s="13">
        <v>0.16263</v>
      </c>
      <c r="D212" s="13">
        <v>1395.11</v>
      </c>
      <c r="E212" s="13">
        <v>1541.47</v>
      </c>
      <c r="F212" s="14">
        <v>5.3285999999999998</v>
      </c>
    </row>
    <row r="213" spans="1:6" x14ac:dyDescent="0.2">
      <c r="A213" s="18">
        <v>9</v>
      </c>
      <c r="B213" s="13">
        <v>60</v>
      </c>
      <c r="C213" s="13">
        <v>0.16922000000000001</v>
      </c>
      <c r="D213" s="13">
        <v>1415.32</v>
      </c>
      <c r="E213" s="13">
        <v>1567.61</v>
      </c>
      <c r="F213" s="14">
        <v>5.4082999999999997</v>
      </c>
    </row>
    <row r="214" spans="1:6" x14ac:dyDescent="0.2">
      <c r="A214" s="18">
        <v>9</v>
      </c>
      <c r="B214" s="13">
        <v>80</v>
      </c>
      <c r="C214" s="13">
        <v>0.18190999999999999</v>
      </c>
      <c r="D214" s="13">
        <v>1454.39</v>
      </c>
      <c r="E214" s="13">
        <v>1618.11</v>
      </c>
      <c r="F214" s="14">
        <v>5.5555000000000003</v>
      </c>
    </row>
    <row r="215" spans="1:6" x14ac:dyDescent="0.2">
      <c r="A215" s="18">
        <v>9</v>
      </c>
      <c r="B215" s="13">
        <v>100</v>
      </c>
      <c r="C215" s="13">
        <v>0.19416</v>
      </c>
      <c r="D215" s="13">
        <v>1492.5</v>
      </c>
      <c r="E215" s="13">
        <v>1667.24</v>
      </c>
      <c r="F215" s="14">
        <v>5.6908000000000003</v>
      </c>
    </row>
    <row r="216" spans="1:6" x14ac:dyDescent="0.2">
      <c r="A216" s="18">
        <v>9</v>
      </c>
      <c r="B216" s="13">
        <v>120</v>
      </c>
      <c r="C216" s="13">
        <v>0.20612</v>
      </c>
      <c r="D216" s="13">
        <v>1530.3</v>
      </c>
      <c r="E216" s="13">
        <v>1715.81</v>
      </c>
      <c r="F216" s="14">
        <v>5.8175999999999997</v>
      </c>
    </row>
    <row r="217" spans="1:6" x14ac:dyDescent="0.2">
      <c r="A217" s="18">
        <v>9</v>
      </c>
      <c r="B217" s="13">
        <v>140</v>
      </c>
      <c r="C217" s="13">
        <v>0.21787999999999999</v>
      </c>
      <c r="D217" s="13">
        <v>1568.2</v>
      </c>
      <c r="E217" s="13">
        <v>1764.29</v>
      </c>
      <c r="F217" s="14">
        <v>5.9379</v>
      </c>
    </row>
    <row r="218" spans="1:6" x14ac:dyDescent="0.2">
      <c r="A218" s="18">
        <v>9</v>
      </c>
      <c r="B218" s="13">
        <v>160</v>
      </c>
      <c r="C218" s="13">
        <v>0.22947999999999999</v>
      </c>
      <c r="D218" s="13">
        <v>1606.46</v>
      </c>
      <c r="E218" s="13">
        <v>1813</v>
      </c>
      <c r="F218" s="14">
        <v>6.0529999999999999</v>
      </c>
    </row>
    <row r="219" spans="1:6" x14ac:dyDescent="0.2">
      <c r="A219" s="18">
        <v>9</v>
      </c>
      <c r="B219" s="13">
        <v>180</v>
      </c>
      <c r="C219" s="13">
        <v>0.24096999999999999</v>
      </c>
      <c r="D219" s="13">
        <v>1645.24</v>
      </c>
      <c r="E219" s="13">
        <v>1862.12</v>
      </c>
      <c r="F219" s="14">
        <v>6.1638999999999999</v>
      </c>
    </row>
    <row r="220" spans="1:6" x14ac:dyDescent="0.2">
      <c r="A220" s="19">
        <v>9</v>
      </c>
      <c r="B220" s="15">
        <v>200</v>
      </c>
      <c r="C220" s="15">
        <v>0.25236999999999998</v>
      </c>
      <c r="D220" s="15">
        <v>1684.64</v>
      </c>
      <c r="E220" s="15">
        <v>1911.77</v>
      </c>
      <c r="F220" s="16">
        <v>6.2710999999999997</v>
      </c>
    </row>
    <row r="221" spans="1:6" x14ac:dyDescent="0.2">
      <c r="A221" s="17">
        <v>10</v>
      </c>
      <c r="B221" s="11">
        <v>24.89</v>
      </c>
      <c r="C221" s="11">
        <v>0.12852</v>
      </c>
      <c r="D221" s="11">
        <v>1334.66</v>
      </c>
      <c r="E221" s="11">
        <v>1463.18</v>
      </c>
      <c r="F221" s="12">
        <v>5.0293999999999999</v>
      </c>
    </row>
    <row r="222" spans="1:6" x14ac:dyDescent="0.2">
      <c r="A222" s="18">
        <v>10</v>
      </c>
      <c r="B222" s="13">
        <v>30</v>
      </c>
      <c r="C222" s="13">
        <v>0.13206000000000001</v>
      </c>
      <c r="D222" s="13">
        <v>1346.82</v>
      </c>
      <c r="E222" s="13">
        <v>1478.88</v>
      </c>
      <c r="F222" s="14">
        <v>5.0815999999999999</v>
      </c>
    </row>
    <row r="223" spans="1:6" x14ac:dyDescent="0.2">
      <c r="A223" s="18">
        <v>10</v>
      </c>
      <c r="B223" s="13">
        <v>40</v>
      </c>
      <c r="C223" s="13">
        <v>0.13868</v>
      </c>
      <c r="D223" s="13">
        <v>1369.52</v>
      </c>
      <c r="E223" s="13">
        <v>1508.2</v>
      </c>
      <c r="F223" s="14">
        <v>5.1768000000000001</v>
      </c>
    </row>
    <row r="224" spans="1:6" x14ac:dyDescent="0.2">
      <c r="A224" s="18">
        <v>10</v>
      </c>
      <c r="B224" s="13">
        <v>50</v>
      </c>
      <c r="C224" s="13">
        <v>0.14499000000000001</v>
      </c>
      <c r="D224" s="13">
        <v>1391.07</v>
      </c>
      <c r="E224" s="13">
        <v>1536.06</v>
      </c>
      <c r="F224" s="14">
        <v>5.2644000000000002</v>
      </c>
    </row>
    <row r="225" spans="1:6" x14ac:dyDescent="0.2">
      <c r="A225" s="18">
        <v>10</v>
      </c>
      <c r="B225" s="13">
        <v>60</v>
      </c>
      <c r="C225" s="13">
        <v>0.15106</v>
      </c>
      <c r="D225" s="13">
        <v>1411.79</v>
      </c>
      <c r="E225" s="13">
        <v>1562.86</v>
      </c>
      <c r="F225" s="14">
        <v>5.3460000000000001</v>
      </c>
    </row>
    <row r="226" spans="1:6" x14ac:dyDescent="0.2">
      <c r="A226" s="18">
        <v>10</v>
      </c>
      <c r="B226" s="13">
        <v>80</v>
      </c>
      <c r="C226" s="13">
        <v>0.16270000000000001</v>
      </c>
      <c r="D226" s="13">
        <v>1451.6</v>
      </c>
      <c r="E226" s="13">
        <v>1614.31</v>
      </c>
      <c r="F226" s="14">
        <v>5.4960000000000004</v>
      </c>
    </row>
    <row r="227" spans="1:6" x14ac:dyDescent="0.2">
      <c r="A227" s="18">
        <v>10</v>
      </c>
      <c r="B227" s="13">
        <v>100</v>
      </c>
      <c r="C227" s="13">
        <v>0.17388999999999999</v>
      </c>
      <c r="D227" s="13">
        <v>1490.2</v>
      </c>
      <c r="E227" s="13">
        <v>1664.1</v>
      </c>
      <c r="F227" s="14">
        <v>5.6332000000000004</v>
      </c>
    </row>
    <row r="228" spans="1:6" x14ac:dyDescent="0.2">
      <c r="A228" s="18">
        <v>10</v>
      </c>
      <c r="B228" s="13">
        <v>120</v>
      </c>
      <c r="C228" s="13">
        <v>0.18478</v>
      </c>
      <c r="D228" s="13">
        <v>1528.35</v>
      </c>
      <c r="E228" s="13">
        <v>1713.13</v>
      </c>
      <c r="F228" s="14">
        <v>5.7611999999999997</v>
      </c>
    </row>
    <row r="229" spans="1:6" x14ac:dyDescent="0.2">
      <c r="A229" s="18">
        <v>10</v>
      </c>
      <c r="B229" s="13">
        <v>140</v>
      </c>
      <c r="C229" s="13">
        <v>0.19545000000000001</v>
      </c>
      <c r="D229" s="13">
        <v>1566.51</v>
      </c>
      <c r="E229" s="13">
        <v>1761.96</v>
      </c>
      <c r="F229" s="14">
        <v>5.8822999999999999</v>
      </c>
    </row>
    <row r="230" spans="1:6" x14ac:dyDescent="0.2">
      <c r="A230" s="18">
        <v>10</v>
      </c>
      <c r="B230" s="13">
        <v>160</v>
      </c>
      <c r="C230" s="13">
        <v>0.20598</v>
      </c>
      <c r="D230" s="13">
        <v>1604.97</v>
      </c>
      <c r="E230" s="13">
        <v>1810.94</v>
      </c>
      <c r="F230" s="14">
        <v>5.9981</v>
      </c>
    </row>
    <row r="231" spans="1:6" x14ac:dyDescent="0.2">
      <c r="A231" s="18">
        <v>10</v>
      </c>
      <c r="B231" s="13">
        <v>180</v>
      </c>
      <c r="C231" s="13">
        <v>0.21637999999999999</v>
      </c>
      <c r="D231" s="13">
        <v>1643.91</v>
      </c>
      <c r="E231" s="13">
        <v>1860.29</v>
      </c>
      <c r="F231" s="14">
        <v>6.1094999999999997</v>
      </c>
    </row>
    <row r="232" spans="1:6" x14ac:dyDescent="0.2">
      <c r="A232" s="19">
        <v>10</v>
      </c>
      <c r="B232" s="15">
        <v>200</v>
      </c>
      <c r="C232" s="15">
        <v>0.22670000000000001</v>
      </c>
      <c r="D232" s="15">
        <v>1683.44</v>
      </c>
      <c r="E232" s="15">
        <v>1910.14</v>
      </c>
      <c r="F232" s="16">
        <v>6.2171000000000003</v>
      </c>
    </row>
    <row r="233" spans="1:6" x14ac:dyDescent="0.2">
      <c r="A233" s="17">
        <v>12</v>
      </c>
      <c r="B233" s="11">
        <v>30.94</v>
      </c>
      <c r="C233" s="11">
        <v>0.10750999999999999</v>
      </c>
      <c r="D233" s="11">
        <v>1337.52</v>
      </c>
      <c r="E233" s="11">
        <v>1466.53</v>
      </c>
      <c r="F233" s="12">
        <v>4.9625000000000004</v>
      </c>
    </row>
    <row r="234" spans="1:6" x14ac:dyDescent="0.2">
      <c r="A234" s="18">
        <v>12</v>
      </c>
      <c r="B234" s="13">
        <v>40</v>
      </c>
      <c r="C234" s="13">
        <v>0.11287</v>
      </c>
      <c r="D234" s="13">
        <v>1359.73</v>
      </c>
      <c r="E234" s="13">
        <v>1495.18</v>
      </c>
      <c r="F234" s="14">
        <v>5.0552999999999999</v>
      </c>
    </row>
    <row r="235" spans="1:6" x14ac:dyDescent="0.2">
      <c r="A235" s="18">
        <v>12</v>
      </c>
      <c r="B235" s="13">
        <v>60</v>
      </c>
      <c r="C235" s="13">
        <v>0.12378</v>
      </c>
      <c r="D235" s="13">
        <v>1404.54</v>
      </c>
      <c r="E235" s="13">
        <v>1553.07</v>
      </c>
      <c r="F235" s="14">
        <v>5.2347000000000001</v>
      </c>
    </row>
    <row r="236" spans="1:6" x14ac:dyDescent="0.2">
      <c r="A236" s="18">
        <v>12</v>
      </c>
      <c r="B236" s="13">
        <v>80</v>
      </c>
      <c r="C236" s="13">
        <v>0.13386999999999999</v>
      </c>
      <c r="D236" s="13">
        <v>1445.91</v>
      </c>
      <c r="E236" s="13">
        <v>1606.56</v>
      </c>
      <c r="F236" s="14">
        <v>5.3906000000000001</v>
      </c>
    </row>
    <row r="237" spans="1:6" x14ac:dyDescent="0.2">
      <c r="A237" s="18">
        <v>12</v>
      </c>
      <c r="B237" s="13">
        <v>100</v>
      </c>
      <c r="C237" s="13">
        <v>0.14346999999999999</v>
      </c>
      <c r="D237" s="13">
        <v>1485.55</v>
      </c>
      <c r="E237" s="13">
        <v>1657.71</v>
      </c>
      <c r="F237" s="14">
        <v>5.5315000000000003</v>
      </c>
    </row>
    <row r="238" spans="1:6" x14ac:dyDescent="0.2">
      <c r="A238" s="18">
        <v>12</v>
      </c>
      <c r="B238" s="13">
        <v>120</v>
      </c>
      <c r="C238" s="13">
        <v>0.15275</v>
      </c>
      <c r="D238" s="13">
        <v>1524.41</v>
      </c>
      <c r="E238" s="13">
        <v>1707.71</v>
      </c>
      <c r="F238" s="14">
        <v>5.6619999999999999</v>
      </c>
    </row>
    <row r="239" spans="1:6" x14ac:dyDescent="0.2">
      <c r="A239" s="18">
        <v>12</v>
      </c>
      <c r="B239" s="13">
        <v>140</v>
      </c>
      <c r="C239" s="13">
        <v>0.16181000000000001</v>
      </c>
      <c r="D239" s="13">
        <v>1563.09</v>
      </c>
      <c r="E239" s="13">
        <v>1757.26</v>
      </c>
      <c r="F239" s="14">
        <v>5.7850000000000001</v>
      </c>
    </row>
    <row r="240" spans="1:6" x14ac:dyDescent="0.2">
      <c r="A240" s="18">
        <v>12</v>
      </c>
      <c r="B240" s="13">
        <v>160</v>
      </c>
      <c r="C240" s="13">
        <v>0.17072000000000001</v>
      </c>
      <c r="D240" s="13">
        <v>1601.95</v>
      </c>
      <c r="E240" s="13">
        <v>1806.81</v>
      </c>
      <c r="F240" s="14">
        <v>5.9020999999999999</v>
      </c>
    </row>
    <row r="241" spans="1:6" x14ac:dyDescent="0.2">
      <c r="A241" s="18">
        <v>12</v>
      </c>
      <c r="B241" s="13">
        <v>180</v>
      </c>
      <c r="C241" s="13">
        <v>0.17949999999999999</v>
      </c>
      <c r="D241" s="13">
        <v>1641.23</v>
      </c>
      <c r="E241" s="13">
        <v>1856.63</v>
      </c>
      <c r="F241" s="14">
        <v>6.0145</v>
      </c>
    </row>
    <row r="242" spans="1:6" x14ac:dyDescent="0.2">
      <c r="A242" s="18">
        <v>12</v>
      </c>
      <c r="B242" s="13">
        <v>200</v>
      </c>
      <c r="C242" s="13">
        <v>0.18819</v>
      </c>
      <c r="D242" s="13">
        <v>1681.05</v>
      </c>
      <c r="E242" s="13">
        <v>1906.87</v>
      </c>
      <c r="F242" s="14">
        <v>6.1230000000000002</v>
      </c>
    </row>
    <row r="243" spans="1:6" x14ac:dyDescent="0.2">
      <c r="A243" s="18">
        <v>12</v>
      </c>
      <c r="B243" s="13">
        <v>220</v>
      </c>
      <c r="C243" s="13">
        <v>0.1968</v>
      </c>
      <c r="D243" s="13">
        <v>1721.5</v>
      </c>
      <c r="E243" s="13">
        <v>1957.66</v>
      </c>
      <c r="F243" s="14">
        <v>6.2282000000000002</v>
      </c>
    </row>
    <row r="244" spans="1:6" x14ac:dyDescent="0.2">
      <c r="A244" s="18">
        <v>12</v>
      </c>
      <c r="B244" s="13">
        <v>240</v>
      </c>
      <c r="C244" s="13">
        <v>0.20533999999999999</v>
      </c>
      <c r="D244" s="13">
        <v>1762.63</v>
      </c>
      <c r="E244" s="13">
        <v>2009.04</v>
      </c>
      <c r="F244" s="14">
        <v>6.3303000000000003</v>
      </c>
    </row>
    <row r="245" spans="1:6" x14ac:dyDescent="0.2">
      <c r="A245" s="18">
        <v>12</v>
      </c>
      <c r="B245" s="13">
        <v>260</v>
      </c>
      <c r="C245" s="13">
        <v>0.21820000000000001</v>
      </c>
      <c r="D245" s="13">
        <v>1804.48</v>
      </c>
      <c r="E245" s="13">
        <v>2061.06</v>
      </c>
      <c r="F245" s="14">
        <v>6.4297000000000004</v>
      </c>
    </row>
    <row r="246" spans="1:6" x14ac:dyDescent="0.2">
      <c r="A246" s="19">
        <v>12</v>
      </c>
      <c r="B246" s="15">
        <v>280</v>
      </c>
      <c r="C246" s="15">
        <v>0.22225</v>
      </c>
      <c r="D246" s="15">
        <v>1847.04</v>
      </c>
      <c r="E246" s="15">
        <v>2113.7399999999998</v>
      </c>
      <c r="F246" s="16">
        <v>6.5266999999999999</v>
      </c>
    </row>
    <row r="247" spans="1:6" x14ac:dyDescent="0.2">
      <c r="A247" s="17">
        <v>14</v>
      </c>
      <c r="B247" s="11">
        <v>36.26</v>
      </c>
      <c r="C247" s="11">
        <v>9.2310000000000003E-2</v>
      </c>
      <c r="D247" s="11">
        <v>1339.56</v>
      </c>
      <c r="E247" s="11">
        <v>1468.9</v>
      </c>
      <c r="F247" s="12">
        <v>4.9050000000000002</v>
      </c>
    </row>
    <row r="248" spans="1:6" x14ac:dyDescent="0.2">
      <c r="A248" s="18">
        <v>14</v>
      </c>
      <c r="B248" s="13">
        <v>40</v>
      </c>
      <c r="C248" s="13">
        <v>9.4320000000000001E-2</v>
      </c>
      <c r="D248" s="13">
        <v>1349.29</v>
      </c>
      <c r="E248" s="13">
        <v>1481.33</v>
      </c>
      <c r="F248" s="14">
        <v>4.9452999999999996</v>
      </c>
    </row>
    <row r="249" spans="1:6" x14ac:dyDescent="0.2">
      <c r="A249" s="18">
        <v>14</v>
      </c>
      <c r="B249" s="13">
        <v>60</v>
      </c>
      <c r="C249" s="13">
        <v>0.10423</v>
      </c>
      <c r="D249" s="13">
        <v>1396.97</v>
      </c>
      <c r="E249" s="13">
        <v>1542.89</v>
      </c>
      <c r="F249" s="14">
        <v>5.1360000000000001</v>
      </c>
    </row>
    <row r="250" spans="1:6" x14ac:dyDescent="0.2">
      <c r="A250" s="18">
        <v>14</v>
      </c>
      <c r="B250" s="13">
        <v>80</v>
      </c>
      <c r="C250" s="13">
        <v>0.11323999999999999</v>
      </c>
      <c r="D250" s="13">
        <v>1440.06</v>
      </c>
      <c r="E250" s="13">
        <v>1598.59</v>
      </c>
      <c r="F250" s="14">
        <v>5.2984</v>
      </c>
    </row>
    <row r="251" spans="1:6" x14ac:dyDescent="0.2">
      <c r="A251" s="18">
        <v>14</v>
      </c>
      <c r="B251" s="13">
        <v>100</v>
      </c>
      <c r="C251" s="13">
        <v>0.12171999999999999</v>
      </c>
      <c r="D251" s="13">
        <v>1480.79</v>
      </c>
      <c r="E251" s="13">
        <v>1651.2</v>
      </c>
      <c r="F251" s="14">
        <v>5.4432999999999998</v>
      </c>
    </row>
    <row r="252" spans="1:6" x14ac:dyDescent="0.2">
      <c r="A252" s="18">
        <v>14</v>
      </c>
      <c r="B252" s="13">
        <v>120</v>
      </c>
      <c r="C252" s="13">
        <v>0.12986</v>
      </c>
      <c r="D252" s="13">
        <v>1520.41</v>
      </c>
      <c r="E252" s="13">
        <v>1702.21</v>
      </c>
      <c r="F252" s="14">
        <v>5.5765000000000002</v>
      </c>
    </row>
    <row r="253" spans="1:6" x14ac:dyDescent="0.2">
      <c r="A253" s="18">
        <v>14</v>
      </c>
      <c r="B253" s="13">
        <v>140</v>
      </c>
      <c r="C253" s="13">
        <v>0.13777</v>
      </c>
      <c r="D253" s="13">
        <v>1559.63</v>
      </c>
      <c r="E253" s="13">
        <v>1752.52</v>
      </c>
      <c r="F253" s="14">
        <v>5.7012999999999998</v>
      </c>
    </row>
    <row r="254" spans="1:6" x14ac:dyDescent="0.2">
      <c r="A254" s="18">
        <v>14</v>
      </c>
      <c r="B254" s="13">
        <v>160</v>
      </c>
      <c r="C254" s="13">
        <v>0.14552000000000001</v>
      </c>
      <c r="D254" s="13">
        <v>1598.92</v>
      </c>
      <c r="E254" s="13">
        <v>1802.65</v>
      </c>
      <c r="F254" s="14">
        <v>5.8197999999999999</v>
      </c>
    </row>
    <row r="255" spans="1:6" x14ac:dyDescent="0.2">
      <c r="A255" s="18">
        <v>14</v>
      </c>
      <c r="B255" s="13">
        <v>180</v>
      </c>
      <c r="C255" s="13">
        <v>0.15315000000000001</v>
      </c>
      <c r="D255" s="13">
        <v>1638.53</v>
      </c>
      <c r="E255" s="13">
        <v>1852.94</v>
      </c>
      <c r="F255" s="14">
        <v>5.9333</v>
      </c>
    </row>
    <row r="256" spans="1:6" x14ac:dyDescent="0.2">
      <c r="A256" s="18">
        <v>14</v>
      </c>
      <c r="B256" s="13">
        <v>200</v>
      </c>
      <c r="C256" s="13">
        <v>0.16067999999999999</v>
      </c>
      <c r="D256" s="13">
        <v>1678.64</v>
      </c>
      <c r="E256" s="13">
        <v>1903.59</v>
      </c>
      <c r="F256" s="14">
        <v>6.0427</v>
      </c>
    </row>
    <row r="257" spans="1:6" x14ac:dyDescent="0.2">
      <c r="A257" s="18">
        <v>14</v>
      </c>
      <c r="B257" s="13">
        <v>220</v>
      </c>
      <c r="C257" s="13">
        <v>0.16813</v>
      </c>
      <c r="D257" s="13">
        <v>1719.35</v>
      </c>
      <c r="E257" s="13">
        <v>1954.73</v>
      </c>
      <c r="F257" s="14">
        <v>6.1485000000000003</v>
      </c>
    </row>
    <row r="258" spans="1:6" x14ac:dyDescent="0.2">
      <c r="A258" s="18">
        <v>14</v>
      </c>
      <c r="B258" s="13">
        <v>240</v>
      </c>
      <c r="C258" s="13">
        <v>0.17551</v>
      </c>
      <c r="D258" s="13">
        <v>1760.72</v>
      </c>
      <c r="E258" s="13">
        <v>2006.43</v>
      </c>
      <c r="F258" s="14">
        <v>6.2512999999999996</v>
      </c>
    </row>
    <row r="259" spans="1:6" x14ac:dyDescent="0.2">
      <c r="A259" s="18">
        <v>14</v>
      </c>
      <c r="B259" s="13">
        <v>260</v>
      </c>
      <c r="C259" s="13">
        <v>0.18282999999999999</v>
      </c>
      <c r="D259" s="13">
        <v>1802.78</v>
      </c>
      <c r="E259" s="13">
        <v>2058.75</v>
      </c>
      <c r="F259" s="14">
        <v>6.3513000000000002</v>
      </c>
    </row>
    <row r="260" spans="1:6" x14ac:dyDescent="0.2">
      <c r="A260" s="19">
        <v>14</v>
      </c>
      <c r="B260" s="15">
        <v>280</v>
      </c>
      <c r="C260" s="15">
        <v>0.19009999999999999</v>
      </c>
      <c r="D260" s="15">
        <v>1845.55</v>
      </c>
      <c r="E260" s="15">
        <v>2111.69</v>
      </c>
      <c r="F260" s="16">
        <v>6.4488000000000003</v>
      </c>
    </row>
    <row r="261" spans="1:6" x14ac:dyDescent="0.2">
      <c r="A261" s="17">
        <v>16</v>
      </c>
      <c r="B261" s="11">
        <v>41.03</v>
      </c>
      <c r="C261" s="11">
        <v>8.0790000000000001E-2</v>
      </c>
      <c r="D261" s="11">
        <v>1340.97</v>
      </c>
      <c r="E261" s="11">
        <v>1470.23</v>
      </c>
      <c r="F261" s="12">
        <v>4.8541999999999996</v>
      </c>
    </row>
    <row r="262" spans="1:6" x14ac:dyDescent="0.2">
      <c r="A262" s="18">
        <v>16</v>
      </c>
      <c r="B262" s="13">
        <v>60</v>
      </c>
      <c r="C262" s="13">
        <v>8.9510000000000006E-2</v>
      </c>
      <c r="D262" s="13">
        <v>1389.06</v>
      </c>
      <c r="E262" s="13">
        <v>1532.28</v>
      </c>
      <c r="F262" s="14">
        <v>5.0461</v>
      </c>
    </row>
    <row r="263" spans="1:6" x14ac:dyDescent="0.2">
      <c r="A263" s="18">
        <v>16</v>
      </c>
      <c r="B263" s="13">
        <v>80</v>
      </c>
      <c r="C263" s="13">
        <v>9.7739999999999994E-2</v>
      </c>
      <c r="D263" s="13">
        <v>1434.02</v>
      </c>
      <c r="E263" s="13">
        <v>1590.4</v>
      </c>
      <c r="F263" s="14">
        <v>5.2156000000000002</v>
      </c>
    </row>
    <row r="264" spans="1:6" x14ac:dyDescent="0.2">
      <c r="A264" s="18">
        <v>16</v>
      </c>
      <c r="B264" s="13">
        <v>100</v>
      </c>
      <c r="C264" s="13">
        <v>0.10539</v>
      </c>
      <c r="D264" s="13">
        <v>1475.93</v>
      </c>
      <c r="E264" s="13">
        <v>1644.56</v>
      </c>
      <c r="F264" s="14">
        <v>5.3647999999999998</v>
      </c>
    </row>
    <row r="265" spans="1:6" x14ac:dyDescent="0.2">
      <c r="A265" s="18">
        <v>16</v>
      </c>
      <c r="B265" s="13">
        <v>120</v>
      </c>
      <c r="C265" s="13">
        <v>0.11268</v>
      </c>
      <c r="D265" s="13">
        <v>1516.34</v>
      </c>
      <c r="E265" s="13">
        <v>1696.64</v>
      </c>
      <c r="F265" s="14">
        <v>5.5007999999999999</v>
      </c>
    </row>
    <row r="266" spans="1:6" x14ac:dyDescent="0.2">
      <c r="A266" s="18">
        <v>16</v>
      </c>
      <c r="B266" s="13">
        <v>140</v>
      </c>
      <c r="C266" s="13">
        <v>0.11974</v>
      </c>
      <c r="D266" s="13">
        <v>1556.14</v>
      </c>
      <c r="E266" s="13">
        <v>1747.72</v>
      </c>
      <c r="F266" s="14">
        <v>5.6276000000000002</v>
      </c>
    </row>
    <row r="267" spans="1:6" x14ac:dyDescent="0.2">
      <c r="A267" s="18">
        <v>16</v>
      </c>
      <c r="B267" s="13">
        <v>160</v>
      </c>
      <c r="C267" s="13">
        <v>0.12662999999999999</v>
      </c>
      <c r="D267" s="13">
        <v>1595.85</v>
      </c>
      <c r="E267" s="13">
        <v>1798.45</v>
      </c>
      <c r="F267" s="14">
        <v>5.7474999999999996</v>
      </c>
    </row>
    <row r="268" spans="1:6" x14ac:dyDescent="0.2">
      <c r="A268" s="18">
        <v>16</v>
      </c>
      <c r="B268" s="13">
        <v>180</v>
      </c>
      <c r="C268" s="13">
        <v>0.13339000000000001</v>
      </c>
      <c r="D268" s="13">
        <v>1635.81</v>
      </c>
      <c r="E268" s="13">
        <v>1849.23</v>
      </c>
      <c r="F268" s="14">
        <v>5.8620999999999999</v>
      </c>
    </row>
    <row r="269" spans="1:6" x14ac:dyDescent="0.2">
      <c r="A269" s="18">
        <v>16</v>
      </c>
      <c r="B269" s="13">
        <v>200</v>
      </c>
      <c r="C269" s="13">
        <v>0.14005000000000001</v>
      </c>
      <c r="D269" s="13">
        <v>1676.21</v>
      </c>
      <c r="E269" s="13">
        <v>1900.29</v>
      </c>
      <c r="F269" s="14">
        <v>5.9722999999999997</v>
      </c>
    </row>
    <row r="270" spans="1:6" x14ac:dyDescent="0.2">
      <c r="A270" s="18">
        <v>16</v>
      </c>
      <c r="B270" s="13">
        <v>220</v>
      </c>
      <c r="C270" s="13">
        <v>0.14663000000000001</v>
      </c>
      <c r="D270" s="13">
        <v>1717.18</v>
      </c>
      <c r="E270" s="13">
        <v>1951.79</v>
      </c>
      <c r="F270" s="14">
        <v>6.0789</v>
      </c>
    </row>
    <row r="271" spans="1:6" x14ac:dyDescent="0.2">
      <c r="A271" s="18">
        <v>16</v>
      </c>
      <c r="B271" s="13">
        <v>240</v>
      </c>
      <c r="C271" s="13">
        <v>0.15314</v>
      </c>
      <c r="D271" s="13">
        <v>1758.79</v>
      </c>
      <c r="E271" s="13">
        <v>2003.81</v>
      </c>
      <c r="F271" s="14">
        <v>6.1822999999999997</v>
      </c>
    </row>
    <row r="272" spans="1:6" x14ac:dyDescent="0.2">
      <c r="A272" s="18">
        <v>16</v>
      </c>
      <c r="B272" s="13">
        <v>260</v>
      </c>
      <c r="C272" s="13">
        <v>0.15959000000000001</v>
      </c>
      <c r="D272" s="13">
        <v>1801.07</v>
      </c>
      <c r="E272" s="13">
        <v>2056.42</v>
      </c>
      <c r="F272" s="14">
        <v>6.2828999999999997</v>
      </c>
    </row>
    <row r="273" spans="1:6" x14ac:dyDescent="0.2">
      <c r="A273" s="19">
        <v>16</v>
      </c>
      <c r="B273" s="15">
        <v>280</v>
      </c>
      <c r="C273" s="15">
        <v>0.16599</v>
      </c>
      <c r="D273" s="15">
        <v>1844.05</v>
      </c>
      <c r="E273" s="15">
        <v>2109.64</v>
      </c>
      <c r="F273" s="16">
        <v>6.3808999999999996</v>
      </c>
    </row>
    <row r="274" spans="1:6" x14ac:dyDescent="0.2">
      <c r="A274" s="17">
        <v>18</v>
      </c>
      <c r="B274" s="11">
        <v>45.38</v>
      </c>
      <c r="C274" s="11">
        <v>7.1400000000000005E-2</v>
      </c>
      <c r="D274" s="11">
        <v>1341.88</v>
      </c>
      <c r="E274" s="11">
        <v>1471.01</v>
      </c>
      <c r="F274" s="12">
        <v>4.8086000000000002</v>
      </c>
    </row>
    <row r="275" spans="1:6" x14ac:dyDescent="0.2">
      <c r="A275" s="18">
        <v>18</v>
      </c>
      <c r="B275" s="13">
        <v>60</v>
      </c>
      <c r="C275" s="13">
        <v>7.8009999999999996E-2</v>
      </c>
      <c r="D275" s="13">
        <v>1380.77</v>
      </c>
      <c r="E275" s="13">
        <v>1521.19</v>
      </c>
      <c r="F275" s="14">
        <v>4.9626999999999999</v>
      </c>
    </row>
    <row r="276" spans="1:6" x14ac:dyDescent="0.2">
      <c r="A276" s="18">
        <v>18</v>
      </c>
      <c r="B276" s="13">
        <v>80</v>
      </c>
      <c r="C276" s="13">
        <v>8.5650000000000004E-2</v>
      </c>
      <c r="D276" s="13">
        <v>1427.79</v>
      </c>
      <c r="E276" s="13">
        <v>1581.97</v>
      </c>
      <c r="F276" s="14">
        <v>5.1398999999999999</v>
      </c>
    </row>
    <row r="277" spans="1:6" x14ac:dyDescent="0.2">
      <c r="A277" s="18">
        <v>18</v>
      </c>
      <c r="B277" s="13">
        <v>100</v>
      </c>
      <c r="C277" s="13">
        <v>9.2670000000000002E-2</v>
      </c>
      <c r="D277" s="13">
        <v>1470.97</v>
      </c>
      <c r="E277" s="13">
        <v>1637.78</v>
      </c>
      <c r="F277" s="14">
        <v>5.2937000000000003</v>
      </c>
    </row>
    <row r="278" spans="1:6" x14ac:dyDescent="0.2">
      <c r="A278" s="18">
        <v>18</v>
      </c>
      <c r="B278" s="13">
        <v>120</v>
      </c>
      <c r="C278" s="13">
        <v>9.9309999999999996E-2</v>
      </c>
      <c r="D278" s="13">
        <v>1512.22</v>
      </c>
      <c r="E278" s="13">
        <v>1690.98</v>
      </c>
      <c r="F278" s="14">
        <v>5.4325999999999999</v>
      </c>
    </row>
    <row r="279" spans="1:6" x14ac:dyDescent="0.2">
      <c r="A279" s="18">
        <v>18</v>
      </c>
      <c r="B279" s="13">
        <v>140</v>
      </c>
      <c r="C279" s="13">
        <v>0.1057</v>
      </c>
      <c r="D279" s="13">
        <v>1552.61</v>
      </c>
      <c r="E279" s="13">
        <v>1742.88</v>
      </c>
      <c r="F279" s="14">
        <v>5.5613999999999999</v>
      </c>
    </row>
    <row r="280" spans="1:6" x14ac:dyDescent="0.2">
      <c r="A280" s="18">
        <v>18</v>
      </c>
      <c r="B280" s="13">
        <v>160</v>
      </c>
      <c r="C280" s="13">
        <v>0.11192000000000001</v>
      </c>
      <c r="D280" s="13">
        <v>1592.76</v>
      </c>
      <c r="E280" s="13">
        <v>1794.23</v>
      </c>
      <c r="F280" s="14">
        <v>5.6828000000000003</v>
      </c>
    </row>
    <row r="281" spans="1:6" x14ac:dyDescent="0.2">
      <c r="A281" s="18">
        <v>18</v>
      </c>
      <c r="B281" s="13">
        <v>180</v>
      </c>
      <c r="C281" s="13">
        <v>0.11801</v>
      </c>
      <c r="D281" s="13">
        <v>1633.08</v>
      </c>
      <c r="E281" s="13">
        <v>1845.5</v>
      </c>
      <c r="F281" s="14">
        <v>5.7984999999999998</v>
      </c>
    </row>
    <row r="282" spans="1:6" x14ac:dyDescent="0.2">
      <c r="A282" s="18">
        <v>18</v>
      </c>
      <c r="B282" s="13">
        <v>200</v>
      </c>
      <c r="C282" s="13">
        <v>0.124</v>
      </c>
      <c r="D282" s="13">
        <v>1673.78</v>
      </c>
      <c r="E282" s="13">
        <v>1896.98</v>
      </c>
      <c r="F282" s="14">
        <v>5.9096000000000002</v>
      </c>
    </row>
    <row r="283" spans="1:6" x14ac:dyDescent="0.2">
      <c r="A283" s="18">
        <v>18</v>
      </c>
      <c r="B283" s="13">
        <v>220</v>
      </c>
      <c r="C283" s="13">
        <v>0.12991</v>
      </c>
      <c r="D283" s="13">
        <v>1715</v>
      </c>
      <c r="E283" s="13">
        <v>1948.83</v>
      </c>
      <c r="F283" s="14">
        <v>6.0170000000000003</v>
      </c>
    </row>
    <row r="284" spans="1:6" x14ac:dyDescent="0.2">
      <c r="A284" s="18">
        <v>18</v>
      </c>
      <c r="B284" s="13">
        <v>240</v>
      </c>
      <c r="C284" s="13">
        <v>0.13574</v>
      </c>
      <c r="D284" s="13">
        <v>1756.85</v>
      </c>
      <c r="E284" s="13">
        <v>2001.18</v>
      </c>
      <c r="F284" s="14">
        <v>6.1210000000000004</v>
      </c>
    </row>
    <row r="285" spans="1:6" x14ac:dyDescent="0.2">
      <c r="A285" s="18">
        <v>18</v>
      </c>
      <c r="B285" s="13">
        <v>260</v>
      </c>
      <c r="C285" s="13">
        <v>0.14152000000000001</v>
      </c>
      <c r="D285" s="13">
        <v>1799.35</v>
      </c>
      <c r="E285" s="13">
        <v>2054.08</v>
      </c>
      <c r="F285" s="14">
        <v>6.2222</v>
      </c>
    </row>
    <row r="286" spans="1:6" x14ac:dyDescent="0.2">
      <c r="A286" s="19">
        <v>18</v>
      </c>
      <c r="B286" s="15">
        <v>280</v>
      </c>
      <c r="C286" s="15">
        <v>0.14724000000000001</v>
      </c>
      <c r="D286" s="15">
        <v>1842.55</v>
      </c>
      <c r="E286" s="15">
        <v>2107.58</v>
      </c>
      <c r="F286" s="16">
        <v>6.3207000000000004</v>
      </c>
    </row>
    <row r="287" spans="1:6" x14ac:dyDescent="0.2">
      <c r="A287" s="17">
        <v>20</v>
      </c>
      <c r="B287" s="11">
        <v>49.37</v>
      </c>
      <c r="C287" s="11">
        <v>6.4449999999999993E-2</v>
      </c>
      <c r="D287" s="11">
        <v>1342.37</v>
      </c>
      <c r="E287" s="11">
        <v>1471.26</v>
      </c>
      <c r="F287" s="12">
        <v>4.7670000000000003</v>
      </c>
    </row>
    <row r="288" spans="1:6" x14ac:dyDescent="0.2">
      <c r="A288" s="18">
        <v>20</v>
      </c>
      <c r="B288" s="13">
        <v>60</v>
      </c>
      <c r="C288" s="13">
        <v>6.8750000000000006E-2</v>
      </c>
      <c r="D288" s="13">
        <v>1372.05</v>
      </c>
      <c r="E288" s="13">
        <v>1509.54</v>
      </c>
      <c r="F288" s="14">
        <v>4.8837999999999999</v>
      </c>
    </row>
    <row r="289" spans="1:6" x14ac:dyDescent="0.2">
      <c r="A289" s="18">
        <v>20</v>
      </c>
      <c r="B289" s="13">
        <v>80</v>
      </c>
      <c r="C289" s="13">
        <v>7.596E-2</v>
      </c>
      <c r="D289" s="13">
        <v>1421.36</v>
      </c>
      <c r="E289" s="13">
        <v>1573.27</v>
      </c>
      <c r="F289" s="14">
        <v>5.0696000000000003</v>
      </c>
    </row>
    <row r="290" spans="1:6" x14ac:dyDescent="0.2">
      <c r="A290" s="18">
        <v>20</v>
      </c>
      <c r="B290" s="13">
        <v>100</v>
      </c>
      <c r="C290" s="13">
        <v>8.2479999999999998E-2</v>
      </c>
      <c r="D290" s="13">
        <v>1465.89</v>
      </c>
      <c r="E290" s="13">
        <v>1630.86</v>
      </c>
      <c r="F290" s="14">
        <v>5.2282999999999999</v>
      </c>
    </row>
    <row r="291" spans="1:6" x14ac:dyDescent="0.2">
      <c r="A291" s="18">
        <v>20</v>
      </c>
      <c r="B291" s="13">
        <v>120</v>
      </c>
      <c r="C291" s="13">
        <v>8.8609999999999994E-2</v>
      </c>
      <c r="D291" s="13">
        <v>1508.03</v>
      </c>
      <c r="E291" s="13">
        <v>1685.24</v>
      </c>
      <c r="F291" s="14">
        <v>5.3703000000000003</v>
      </c>
    </row>
    <row r="292" spans="1:6" x14ac:dyDescent="0.2">
      <c r="A292" s="18">
        <v>20</v>
      </c>
      <c r="B292" s="13">
        <v>140</v>
      </c>
      <c r="C292" s="13">
        <v>9.4469999999999998E-2</v>
      </c>
      <c r="D292" s="13">
        <v>1549.03</v>
      </c>
      <c r="E292" s="13">
        <v>1737.98</v>
      </c>
      <c r="F292" s="14">
        <v>5.5011999999999999</v>
      </c>
    </row>
    <row r="293" spans="1:6" x14ac:dyDescent="0.2">
      <c r="A293" s="18">
        <v>20</v>
      </c>
      <c r="B293" s="13">
        <v>160</v>
      </c>
      <c r="C293" s="13">
        <v>0.10016</v>
      </c>
      <c r="D293" s="13">
        <v>1589.65</v>
      </c>
      <c r="E293" s="13">
        <v>1789.97</v>
      </c>
      <c r="F293" s="14">
        <v>5.6241000000000003</v>
      </c>
    </row>
    <row r="294" spans="1:6" x14ac:dyDescent="0.2">
      <c r="A294" s="18">
        <v>20</v>
      </c>
      <c r="B294" s="13">
        <v>180</v>
      </c>
      <c r="C294" s="13">
        <v>0.10571</v>
      </c>
      <c r="D294" s="13">
        <v>1630.32</v>
      </c>
      <c r="E294" s="13">
        <v>1841.74</v>
      </c>
      <c r="F294" s="14">
        <v>5.7408999999999999</v>
      </c>
    </row>
    <row r="295" spans="1:6" x14ac:dyDescent="0.2">
      <c r="A295" s="18">
        <v>20</v>
      </c>
      <c r="B295" s="13">
        <v>200</v>
      </c>
      <c r="C295" s="13">
        <v>0.11115999999999999</v>
      </c>
      <c r="D295" s="13">
        <v>1671.33</v>
      </c>
      <c r="E295" s="13">
        <v>1893.64</v>
      </c>
      <c r="F295" s="14">
        <v>5.8529999999999998</v>
      </c>
    </row>
    <row r="296" spans="1:6" x14ac:dyDescent="0.2">
      <c r="A296" s="18">
        <v>20</v>
      </c>
      <c r="B296" s="13">
        <v>220</v>
      </c>
      <c r="C296" s="13">
        <v>0.11652</v>
      </c>
      <c r="D296" s="13">
        <v>1712.82</v>
      </c>
      <c r="E296" s="13">
        <v>1945.87</v>
      </c>
      <c r="F296" s="14">
        <v>5.9611000000000001</v>
      </c>
    </row>
    <row r="297" spans="1:6" x14ac:dyDescent="0.2">
      <c r="A297" s="18">
        <v>20</v>
      </c>
      <c r="B297" s="13">
        <v>240</v>
      </c>
      <c r="C297" s="13">
        <v>0.12182</v>
      </c>
      <c r="D297" s="13">
        <v>1754.9</v>
      </c>
      <c r="E297" s="13">
        <v>1998.54</v>
      </c>
      <c r="F297" s="14">
        <v>6.0658000000000003</v>
      </c>
    </row>
    <row r="298" spans="1:6" x14ac:dyDescent="0.2">
      <c r="A298" s="18">
        <v>20</v>
      </c>
      <c r="B298" s="13">
        <v>260</v>
      </c>
      <c r="C298" s="13">
        <v>0.12706000000000001</v>
      </c>
      <c r="D298" s="13">
        <v>1797.63</v>
      </c>
      <c r="E298" s="13">
        <v>2051.7399999999998</v>
      </c>
      <c r="F298" s="14">
        <v>6.1675000000000004</v>
      </c>
    </row>
    <row r="299" spans="1:6" x14ac:dyDescent="0.2">
      <c r="A299" s="19">
        <v>20</v>
      </c>
      <c r="B299" s="15">
        <v>280</v>
      </c>
      <c r="C299" s="15">
        <v>0.13224</v>
      </c>
      <c r="D299" s="15">
        <v>1841.03</v>
      </c>
      <c r="E299" s="15">
        <v>2105.5</v>
      </c>
      <c r="F299" s="16">
        <v>6.2664999999999997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7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33</v>
      </c>
    </row>
    <row r="2" spans="1:11" s="75" customFormat="1" x14ac:dyDescent="0.2"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-100</v>
      </c>
      <c r="B4">
        <v>2.8879999999999999E-2</v>
      </c>
      <c r="C4">
        <v>1.5529999999999999</v>
      </c>
      <c r="D4">
        <v>11.27</v>
      </c>
      <c r="E4">
        <v>-128.4</v>
      </c>
      <c r="F4">
        <v>319.5</v>
      </c>
      <c r="G4">
        <v>-128.4</v>
      </c>
      <c r="H4">
        <v>480.4</v>
      </c>
      <c r="I4">
        <v>352</v>
      </c>
      <c r="J4">
        <v>-0.63400000000000001</v>
      </c>
      <c r="K4">
        <v>2.14</v>
      </c>
    </row>
    <row r="5" spans="1:11" x14ac:dyDescent="0.2">
      <c r="A5">
        <v>-90</v>
      </c>
      <c r="B5">
        <v>6.4259999999999998E-2</v>
      </c>
      <c r="C5">
        <v>1.5780000000000001</v>
      </c>
      <c r="D5">
        <v>5.3449999999999998</v>
      </c>
      <c r="E5">
        <v>-107.8</v>
      </c>
      <c r="F5">
        <v>329.3</v>
      </c>
      <c r="G5">
        <v>-107.8</v>
      </c>
      <c r="H5">
        <v>471.4</v>
      </c>
      <c r="I5">
        <v>363.6</v>
      </c>
      <c r="J5">
        <v>-0.51900000000000002</v>
      </c>
      <c r="K5">
        <v>2.0550000000000002</v>
      </c>
    </row>
    <row r="6" spans="1:11" x14ac:dyDescent="0.2">
      <c r="A6">
        <v>-80</v>
      </c>
      <c r="B6">
        <v>0.13009999999999999</v>
      </c>
      <c r="C6">
        <v>1.605</v>
      </c>
      <c r="D6">
        <v>2.774</v>
      </c>
      <c r="E6">
        <v>-87</v>
      </c>
      <c r="F6">
        <v>339.3</v>
      </c>
      <c r="G6">
        <v>-87</v>
      </c>
      <c r="H6">
        <v>462.4</v>
      </c>
      <c r="I6">
        <v>375.4</v>
      </c>
      <c r="J6">
        <v>-0.40799999999999997</v>
      </c>
      <c r="K6">
        <v>1.986</v>
      </c>
    </row>
    <row r="7" spans="1:11" x14ac:dyDescent="0.2">
      <c r="A7">
        <v>-70</v>
      </c>
      <c r="B7">
        <v>0.24340000000000001</v>
      </c>
      <c r="C7">
        <v>1.633</v>
      </c>
      <c r="D7">
        <v>1.5509999999999999</v>
      </c>
      <c r="E7">
        <v>-65.8</v>
      </c>
      <c r="F7">
        <v>349.5</v>
      </c>
      <c r="G7">
        <v>-65.8</v>
      </c>
      <c r="H7">
        <v>453.1</v>
      </c>
      <c r="I7">
        <v>387.3</v>
      </c>
      <c r="J7">
        <v>-0.30099999999999999</v>
      </c>
      <c r="K7">
        <v>1.929</v>
      </c>
    </row>
    <row r="8" spans="1:11" x14ac:dyDescent="0.2">
      <c r="A8">
        <v>-60</v>
      </c>
      <c r="B8">
        <v>0.42609999999999998</v>
      </c>
      <c r="C8">
        <v>1.663</v>
      </c>
      <c r="D8">
        <v>0.92234000000000005</v>
      </c>
      <c r="E8">
        <v>-44.4</v>
      </c>
      <c r="F8">
        <v>359.9</v>
      </c>
      <c r="G8">
        <v>-44.3</v>
      </c>
      <c r="H8">
        <v>443.5</v>
      </c>
      <c r="I8">
        <v>399.2</v>
      </c>
      <c r="J8">
        <v>-0.19800000000000001</v>
      </c>
      <c r="K8">
        <v>1.883</v>
      </c>
    </row>
    <row r="9" spans="1:11" x14ac:dyDescent="0.2">
      <c r="A9">
        <v>-50</v>
      </c>
      <c r="B9">
        <v>0.7046</v>
      </c>
      <c r="C9">
        <v>1.694</v>
      </c>
      <c r="D9">
        <v>0.57930000000000004</v>
      </c>
      <c r="E9">
        <v>-22.5</v>
      </c>
      <c r="F9">
        <v>370.4</v>
      </c>
      <c r="G9">
        <v>-22.4</v>
      </c>
      <c r="H9">
        <v>433.6</v>
      </c>
      <c r="I9">
        <v>411.2</v>
      </c>
      <c r="J9">
        <v>-9.8000000000000004E-2</v>
      </c>
      <c r="K9">
        <v>1.845</v>
      </c>
    </row>
    <row r="10" spans="1:11" x14ac:dyDescent="0.2">
      <c r="A10">
        <v>-40</v>
      </c>
      <c r="B10">
        <v>1.1100000000000001</v>
      </c>
      <c r="C10">
        <v>1.728</v>
      </c>
      <c r="D10">
        <v>0.37980000000000003</v>
      </c>
      <c r="E10">
        <v>-0.2</v>
      </c>
      <c r="F10">
        <v>381</v>
      </c>
      <c r="G10">
        <v>0</v>
      </c>
      <c r="H10">
        <v>423.2</v>
      </c>
      <c r="I10">
        <v>423.2</v>
      </c>
      <c r="J10">
        <v>0</v>
      </c>
      <c r="K10">
        <v>1.8149999999999999</v>
      </c>
    </row>
    <row r="11" spans="1:11" x14ac:dyDescent="0.2">
      <c r="A11">
        <v>-30</v>
      </c>
      <c r="B11">
        <v>1.677</v>
      </c>
      <c r="C11">
        <v>1.7629999999999999</v>
      </c>
      <c r="D11">
        <v>0.25850000000000001</v>
      </c>
      <c r="E11">
        <v>22.6</v>
      </c>
      <c r="F11">
        <v>391.6</v>
      </c>
      <c r="G11">
        <v>22.9</v>
      </c>
      <c r="H11">
        <v>412.1</v>
      </c>
      <c r="I11">
        <v>435</v>
      </c>
      <c r="J11">
        <v>9.6000000000000002E-2</v>
      </c>
      <c r="K11">
        <v>1.7909999999999999</v>
      </c>
    </row>
    <row r="12" spans="1:11" x14ac:dyDescent="0.2">
      <c r="A12">
        <v>-20</v>
      </c>
      <c r="B12">
        <v>2.444</v>
      </c>
      <c r="C12">
        <v>1.802</v>
      </c>
      <c r="D12">
        <v>0.18149999999999999</v>
      </c>
      <c r="E12">
        <v>45.9</v>
      </c>
      <c r="F12">
        <v>402.4</v>
      </c>
      <c r="G12">
        <v>46.3</v>
      </c>
      <c r="H12">
        <v>400.5</v>
      </c>
      <c r="I12">
        <v>446.8</v>
      </c>
      <c r="J12">
        <v>0.19</v>
      </c>
      <c r="K12">
        <v>1.772</v>
      </c>
    </row>
    <row r="13" spans="1:11" x14ac:dyDescent="0.2">
      <c r="A13">
        <v>-10</v>
      </c>
      <c r="B13">
        <v>3.4510000000000001</v>
      </c>
      <c r="C13">
        <v>1.8440000000000001</v>
      </c>
      <c r="D13">
        <v>0.13089999999999999</v>
      </c>
      <c r="E13">
        <v>69.8</v>
      </c>
      <c r="F13">
        <v>413.2</v>
      </c>
      <c r="G13">
        <v>70.400000000000006</v>
      </c>
      <c r="H13">
        <v>388</v>
      </c>
      <c r="I13">
        <v>458.4</v>
      </c>
      <c r="J13">
        <v>0.28199999999999997</v>
      </c>
      <c r="K13">
        <v>1.7569999999999999</v>
      </c>
    </row>
    <row r="14" spans="1:11" x14ac:dyDescent="0.2">
      <c r="A14">
        <v>0</v>
      </c>
      <c r="B14">
        <v>4.7430000000000003</v>
      </c>
      <c r="C14">
        <v>1.89</v>
      </c>
      <c r="D14">
        <v>9.6530000000000005E-2</v>
      </c>
      <c r="E14">
        <v>94.2</v>
      </c>
      <c r="F14">
        <v>423.8</v>
      </c>
      <c r="G14">
        <v>95.1</v>
      </c>
      <c r="H14">
        <v>374.5</v>
      </c>
      <c r="I14">
        <v>469.6</v>
      </c>
      <c r="J14">
        <v>0.374</v>
      </c>
      <c r="K14">
        <v>1.7450000000000001</v>
      </c>
    </row>
    <row r="15" spans="1:11" x14ac:dyDescent="0.2">
      <c r="A15">
        <v>4</v>
      </c>
      <c r="B15">
        <v>5.3490000000000002</v>
      </c>
      <c r="C15">
        <v>1.91</v>
      </c>
      <c r="D15">
        <v>8.591E-2</v>
      </c>
      <c r="E15">
        <v>104.2</v>
      </c>
      <c r="F15">
        <v>428.1</v>
      </c>
      <c r="G15">
        <v>105.3</v>
      </c>
      <c r="H15">
        <v>368.8</v>
      </c>
      <c r="I15">
        <v>474.1</v>
      </c>
      <c r="J15">
        <v>0.41</v>
      </c>
      <c r="K15">
        <v>1.7410000000000001</v>
      </c>
    </row>
    <row r="16" spans="1:11" x14ac:dyDescent="0.2">
      <c r="A16">
        <v>8</v>
      </c>
      <c r="B16">
        <v>6.0110000000000001</v>
      </c>
      <c r="C16">
        <v>1.931</v>
      </c>
      <c r="D16">
        <v>7.6660000000000006E-2</v>
      </c>
      <c r="E16">
        <v>114.3</v>
      </c>
      <c r="F16">
        <v>432.3</v>
      </c>
      <c r="G16">
        <v>115.5</v>
      </c>
      <c r="H16">
        <v>362.9</v>
      </c>
      <c r="I16">
        <v>478.4</v>
      </c>
      <c r="J16">
        <v>0.44600000000000001</v>
      </c>
      <c r="K16">
        <v>1.7370000000000001</v>
      </c>
    </row>
    <row r="17" spans="1:11" x14ac:dyDescent="0.2">
      <c r="A17">
        <v>12</v>
      </c>
      <c r="B17">
        <v>6.7320000000000002</v>
      </c>
      <c r="C17">
        <v>1.952</v>
      </c>
      <c r="D17">
        <v>6.8580000000000002E-2</v>
      </c>
      <c r="E17">
        <v>124.6</v>
      </c>
      <c r="F17">
        <v>436.5</v>
      </c>
      <c r="G17">
        <v>125.9</v>
      </c>
      <c r="H17">
        <v>356.8</v>
      </c>
      <c r="I17">
        <v>482.7</v>
      </c>
      <c r="J17">
        <v>0.48199999999999998</v>
      </c>
      <c r="K17">
        <v>1.734</v>
      </c>
    </row>
    <row r="18" spans="1:11" x14ac:dyDescent="0.2">
      <c r="A18">
        <v>16</v>
      </c>
      <c r="B18">
        <v>7.5149999999999997</v>
      </c>
      <c r="C18">
        <v>1.9750000000000001</v>
      </c>
      <c r="D18">
        <v>6.1490000000000003E-2</v>
      </c>
      <c r="E18">
        <v>135</v>
      </c>
      <c r="F18">
        <v>440.7</v>
      </c>
      <c r="G18">
        <v>136.4</v>
      </c>
      <c r="H18">
        <v>350.5</v>
      </c>
      <c r="I18">
        <v>486.9</v>
      </c>
      <c r="J18">
        <v>0.51900000000000002</v>
      </c>
      <c r="K18">
        <v>1.7310000000000001</v>
      </c>
    </row>
    <row r="19" spans="1:11" x14ac:dyDescent="0.2">
      <c r="A19">
        <v>20</v>
      </c>
      <c r="B19">
        <v>8.3620000000000001</v>
      </c>
      <c r="C19">
        <v>1.9990000000000001</v>
      </c>
      <c r="D19">
        <v>5.525E-2</v>
      </c>
      <c r="E19">
        <v>145.4</v>
      </c>
      <c r="F19">
        <v>444.8</v>
      </c>
      <c r="G19">
        <v>147.1</v>
      </c>
      <c r="H19">
        <v>343.9</v>
      </c>
      <c r="I19">
        <v>491</v>
      </c>
      <c r="J19">
        <v>0.55500000000000005</v>
      </c>
      <c r="K19">
        <v>1.728</v>
      </c>
    </row>
    <row r="20" spans="1:11" x14ac:dyDescent="0.2">
      <c r="A20">
        <v>24</v>
      </c>
      <c r="B20">
        <v>9.2780000000000005</v>
      </c>
      <c r="C20">
        <v>2.024</v>
      </c>
      <c r="D20">
        <v>4.9730000000000003E-2</v>
      </c>
      <c r="E20">
        <v>156.1</v>
      </c>
      <c r="F20">
        <v>448.9</v>
      </c>
      <c r="G20">
        <v>158</v>
      </c>
      <c r="H20">
        <v>337</v>
      </c>
      <c r="I20">
        <v>495</v>
      </c>
      <c r="J20">
        <v>0.59099999999999997</v>
      </c>
      <c r="K20">
        <v>1.7250000000000001</v>
      </c>
    </row>
    <row r="21" spans="1:11" x14ac:dyDescent="0.2">
      <c r="A21">
        <v>28</v>
      </c>
      <c r="B21">
        <v>10.27</v>
      </c>
      <c r="C21">
        <v>2.0499999999999998</v>
      </c>
      <c r="D21">
        <v>4.4830000000000002E-2</v>
      </c>
      <c r="E21">
        <v>166.9</v>
      </c>
      <c r="F21">
        <v>452.9</v>
      </c>
      <c r="G21">
        <v>169</v>
      </c>
      <c r="H21">
        <v>329.9</v>
      </c>
      <c r="I21">
        <v>498.9</v>
      </c>
      <c r="J21">
        <v>0.627</v>
      </c>
      <c r="K21">
        <v>1.722</v>
      </c>
    </row>
    <row r="22" spans="1:11" x14ac:dyDescent="0.2">
      <c r="A22">
        <v>32</v>
      </c>
      <c r="B22">
        <v>11.33</v>
      </c>
      <c r="C22">
        <v>2.0779999999999998</v>
      </c>
      <c r="D22">
        <v>4.0480000000000002E-2</v>
      </c>
      <c r="E22">
        <v>177.8</v>
      </c>
      <c r="F22">
        <v>456.7</v>
      </c>
      <c r="G22">
        <v>108.2</v>
      </c>
      <c r="H22">
        <v>322.39999999999998</v>
      </c>
      <c r="I22">
        <v>502.6</v>
      </c>
      <c r="J22">
        <v>0.66300000000000003</v>
      </c>
      <c r="K22">
        <v>1.72</v>
      </c>
    </row>
    <row r="23" spans="1:11" x14ac:dyDescent="0.2">
      <c r="A23">
        <v>36</v>
      </c>
      <c r="B23">
        <v>12.47</v>
      </c>
      <c r="C23">
        <v>2.1080000000000001</v>
      </c>
      <c r="D23">
        <v>3.6589999999999998E-2</v>
      </c>
      <c r="E23">
        <v>188.9</v>
      </c>
      <c r="F23">
        <v>460.6</v>
      </c>
      <c r="G23">
        <v>19.600000000000001</v>
      </c>
      <c r="H23">
        <v>314.60000000000002</v>
      </c>
      <c r="I23">
        <v>506.2</v>
      </c>
      <c r="J23">
        <v>0.69899999999999995</v>
      </c>
      <c r="K23">
        <v>1.7170000000000001</v>
      </c>
    </row>
    <row r="24" spans="1:11" x14ac:dyDescent="0.2">
      <c r="A24">
        <v>40</v>
      </c>
      <c r="B24">
        <v>13.69</v>
      </c>
      <c r="C24">
        <v>2.14</v>
      </c>
      <c r="D24">
        <v>3.3099999999999997E-2</v>
      </c>
      <c r="E24">
        <v>200.2</v>
      </c>
      <c r="F24">
        <v>464.3</v>
      </c>
      <c r="G24">
        <v>203.1</v>
      </c>
      <c r="H24">
        <v>306.5</v>
      </c>
      <c r="I24">
        <v>509.6</v>
      </c>
      <c r="J24">
        <v>0.73599999999999999</v>
      </c>
      <c r="K24">
        <v>1.7150000000000001</v>
      </c>
    </row>
    <row r="25" spans="1:11" x14ac:dyDescent="0.2">
      <c r="A25">
        <v>44</v>
      </c>
      <c r="B25">
        <v>15</v>
      </c>
      <c r="C25">
        <v>2.1739999999999999</v>
      </c>
      <c r="D25">
        <v>2.997E-2</v>
      </c>
      <c r="E25">
        <v>211.7</v>
      </c>
      <c r="F25">
        <v>467.9</v>
      </c>
      <c r="G25">
        <v>214.9</v>
      </c>
      <c r="H25">
        <v>298</v>
      </c>
      <c r="I25">
        <v>512.9</v>
      </c>
      <c r="J25">
        <v>0.77200000000000002</v>
      </c>
      <c r="K25">
        <v>1.712</v>
      </c>
    </row>
    <row r="26" spans="1:11" x14ac:dyDescent="0.2">
      <c r="A26">
        <v>48</v>
      </c>
      <c r="B26">
        <v>16.399999999999999</v>
      </c>
      <c r="C26">
        <v>2.2109999999999999</v>
      </c>
      <c r="D26">
        <v>2.7140000000000001E-2</v>
      </c>
      <c r="E26">
        <v>223.4</v>
      </c>
      <c r="F26">
        <v>471.4</v>
      </c>
      <c r="G26">
        <v>227</v>
      </c>
      <c r="H26">
        <v>288.89999999999998</v>
      </c>
      <c r="I26">
        <v>515.9</v>
      </c>
      <c r="J26">
        <v>0.80900000000000005</v>
      </c>
      <c r="K26">
        <v>1.7090000000000001</v>
      </c>
    </row>
    <row r="27" spans="1:11" x14ac:dyDescent="0.2">
      <c r="A27">
        <v>52</v>
      </c>
      <c r="B27">
        <v>17.89</v>
      </c>
      <c r="C27">
        <v>2.25</v>
      </c>
      <c r="D27">
        <v>2.4590000000000001E-2</v>
      </c>
      <c r="E27">
        <v>235.3</v>
      </c>
      <c r="F27">
        <v>474.6</v>
      </c>
      <c r="G27">
        <v>239.3</v>
      </c>
      <c r="H27">
        <v>279.3</v>
      </c>
      <c r="I27">
        <v>518.6</v>
      </c>
      <c r="J27">
        <v>0.84599999999999997</v>
      </c>
      <c r="K27">
        <v>1.7050000000000001</v>
      </c>
    </row>
    <row r="28" spans="1:11" x14ac:dyDescent="0.2">
      <c r="A28">
        <v>56</v>
      </c>
      <c r="B28">
        <v>19.47</v>
      </c>
      <c r="C28">
        <v>2.2930000000000001</v>
      </c>
      <c r="D28">
        <v>2.2270000000000002E-2</v>
      </c>
      <c r="E28">
        <v>247.4</v>
      </c>
      <c r="F28">
        <v>477.7</v>
      </c>
      <c r="G28">
        <v>251.9</v>
      </c>
      <c r="H28">
        <v>269.2</v>
      </c>
      <c r="I28">
        <v>521.1</v>
      </c>
      <c r="J28">
        <v>0.88400000000000001</v>
      </c>
      <c r="K28">
        <v>1.7010000000000001</v>
      </c>
    </row>
    <row r="29" spans="1:11" x14ac:dyDescent="0.2">
      <c r="A29">
        <v>60</v>
      </c>
      <c r="B29">
        <v>21.16</v>
      </c>
      <c r="C29">
        <v>2.34</v>
      </c>
      <c r="D29">
        <v>2.0150000000000001E-2</v>
      </c>
      <c r="E29">
        <v>259.8</v>
      </c>
      <c r="F29">
        <v>480.6</v>
      </c>
      <c r="G29">
        <v>264.8</v>
      </c>
      <c r="H29">
        <v>258.39999999999998</v>
      </c>
      <c r="I29">
        <v>523.20000000000005</v>
      </c>
      <c r="J29">
        <v>0.92100000000000004</v>
      </c>
      <c r="K29">
        <v>1.6970000000000001</v>
      </c>
    </row>
    <row r="30" spans="1:11" x14ac:dyDescent="0.2">
      <c r="A30">
        <v>65</v>
      </c>
      <c r="B30">
        <v>23.42</v>
      </c>
      <c r="C30">
        <v>2.4060000000000001</v>
      </c>
      <c r="D30">
        <v>1.7760000000000001E-2</v>
      </c>
      <c r="E30">
        <v>275.7</v>
      </c>
      <c r="F30">
        <v>483.6</v>
      </c>
      <c r="G30">
        <v>281.39999999999998</v>
      </c>
      <c r="H30">
        <v>243.8</v>
      </c>
      <c r="I30">
        <v>525.20000000000005</v>
      </c>
      <c r="J30">
        <v>0.96899999999999997</v>
      </c>
      <c r="K30">
        <v>1.69</v>
      </c>
    </row>
    <row r="31" spans="1:11" x14ac:dyDescent="0.2">
      <c r="A31">
        <v>70</v>
      </c>
      <c r="B31">
        <v>25.86</v>
      </c>
      <c r="C31">
        <v>2.4830000000000001</v>
      </c>
      <c r="D31">
        <v>1.5599999999999999E-2</v>
      </c>
      <c r="E31">
        <v>292.3</v>
      </c>
      <c r="F31">
        <v>486.1</v>
      </c>
      <c r="G31">
        <v>298.7</v>
      </c>
      <c r="H31">
        <v>227.7</v>
      </c>
      <c r="I31">
        <v>526.4</v>
      </c>
      <c r="J31">
        <v>0.1018</v>
      </c>
      <c r="K31">
        <v>1.6819999999999999</v>
      </c>
    </row>
    <row r="32" spans="1:11" x14ac:dyDescent="0.2">
      <c r="A32">
        <v>75</v>
      </c>
      <c r="B32">
        <v>28.49</v>
      </c>
      <c r="C32">
        <v>2.573</v>
      </c>
      <c r="D32">
        <v>1.363E-2</v>
      </c>
      <c r="E32">
        <v>309.5</v>
      </c>
      <c r="F32">
        <v>487.8</v>
      </c>
      <c r="G32">
        <v>316.8</v>
      </c>
      <c r="H32">
        <v>209.8</v>
      </c>
      <c r="I32">
        <v>526.6</v>
      </c>
      <c r="J32">
        <v>1.069</v>
      </c>
      <c r="K32">
        <v>1.671</v>
      </c>
    </row>
    <row r="33" spans="1:11" x14ac:dyDescent="0.2">
      <c r="A33">
        <v>80</v>
      </c>
      <c r="B33">
        <v>31.31</v>
      </c>
      <c r="C33">
        <v>2.6829999999999998</v>
      </c>
      <c r="D33">
        <v>1.1820000000000001E-2</v>
      </c>
      <c r="E33">
        <v>327.60000000000002</v>
      </c>
      <c r="F33">
        <v>488.2</v>
      </c>
      <c r="G33">
        <v>336</v>
      </c>
      <c r="H33">
        <v>189.2</v>
      </c>
      <c r="I33">
        <v>525.20000000000005</v>
      </c>
      <c r="J33">
        <v>1.1220000000000001</v>
      </c>
      <c r="K33">
        <v>1.657</v>
      </c>
    </row>
    <row r="34" spans="1:11" x14ac:dyDescent="0.2">
      <c r="A34">
        <v>85</v>
      </c>
      <c r="B34">
        <v>34.36</v>
      </c>
      <c r="C34">
        <v>2.827</v>
      </c>
      <c r="D34">
        <v>1.0109999999999999E-2</v>
      </c>
      <c r="E34">
        <v>347.2</v>
      </c>
      <c r="F34">
        <v>486.9</v>
      </c>
      <c r="G34">
        <v>356.9</v>
      </c>
      <c r="H34">
        <v>164.7</v>
      </c>
      <c r="I34">
        <v>521.6</v>
      </c>
      <c r="J34">
        <v>1.1779999999999999</v>
      </c>
      <c r="K34">
        <v>1.6379999999999999</v>
      </c>
    </row>
    <row r="35" spans="1:11" x14ac:dyDescent="0.2">
      <c r="A35">
        <v>90</v>
      </c>
      <c r="B35">
        <v>37.64</v>
      </c>
      <c r="C35">
        <v>3.0379999999999998</v>
      </c>
      <c r="D35">
        <v>8.4150000000000006E-3</v>
      </c>
      <c r="E35">
        <v>369.4</v>
      </c>
      <c r="F35">
        <v>482.2</v>
      </c>
      <c r="G35">
        <v>380.8</v>
      </c>
      <c r="H35">
        <v>133.1</v>
      </c>
      <c r="I35">
        <v>513.9</v>
      </c>
      <c r="J35">
        <v>1.242</v>
      </c>
      <c r="K35">
        <v>1.6080000000000001</v>
      </c>
    </row>
    <row r="36" spans="1:11" x14ac:dyDescent="0.2">
      <c r="A36">
        <v>95</v>
      </c>
      <c r="B36">
        <v>41.19</v>
      </c>
      <c r="C36">
        <v>3.488</v>
      </c>
      <c r="D36">
        <v>6.3949999999999996E-3</v>
      </c>
      <c r="E36">
        <v>399.8</v>
      </c>
      <c r="F36">
        <v>467.4</v>
      </c>
      <c r="G36">
        <v>414.2</v>
      </c>
      <c r="H36">
        <v>79.5</v>
      </c>
      <c r="I36">
        <v>493.7</v>
      </c>
      <c r="J36">
        <v>1.33</v>
      </c>
      <c r="K36">
        <v>1.546</v>
      </c>
    </row>
    <row r="37" spans="1:11" x14ac:dyDescent="0.2">
      <c r="A37">
        <v>96.7</v>
      </c>
      <c r="B37">
        <v>42.48</v>
      </c>
      <c r="C37">
        <v>4.5350000000000001</v>
      </c>
      <c r="D37">
        <v>4.535E-3</v>
      </c>
      <c r="E37">
        <v>434.9</v>
      </c>
      <c r="F37">
        <v>434.9</v>
      </c>
      <c r="G37">
        <v>454.2</v>
      </c>
      <c r="H37">
        <v>0</v>
      </c>
      <c r="I37">
        <v>457.2</v>
      </c>
      <c r="J37">
        <v>1.4370000000000001</v>
      </c>
      <c r="K37">
        <v>1.4370000000000001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6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34</v>
      </c>
    </row>
    <row r="2" spans="1:11" s="75" customFormat="1" x14ac:dyDescent="0.2"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0.05</v>
      </c>
      <c r="B4">
        <v>-93.28</v>
      </c>
      <c r="C4">
        <v>1.57</v>
      </c>
      <c r="D4">
        <v>6.7519999999999998</v>
      </c>
      <c r="E4">
        <v>-114.6</v>
      </c>
      <c r="F4">
        <v>326</v>
      </c>
      <c r="G4">
        <v>-114.6</v>
      </c>
      <c r="H4">
        <v>474.4</v>
      </c>
      <c r="I4">
        <v>359.8</v>
      </c>
      <c r="J4">
        <v>-0.55600000000000005</v>
      </c>
      <c r="K4">
        <v>2.081</v>
      </c>
    </row>
    <row r="5" spans="1:11" x14ac:dyDescent="0.2">
      <c r="A5">
        <v>0.1</v>
      </c>
      <c r="B5">
        <v>-83.87</v>
      </c>
      <c r="C5">
        <v>1.5940000000000001</v>
      </c>
      <c r="D5">
        <v>3.5419999999999998</v>
      </c>
      <c r="E5">
        <v>-95.1</v>
      </c>
      <c r="F5">
        <v>335.4</v>
      </c>
      <c r="G5">
        <v>-95.1</v>
      </c>
      <c r="H5">
        <v>465.9</v>
      </c>
      <c r="I5">
        <v>370.8</v>
      </c>
      <c r="J5">
        <v>-0.45</v>
      </c>
      <c r="K5">
        <v>2.0110000000000001</v>
      </c>
    </row>
    <row r="6" spans="1:11" x14ac:dyDescent="0.2">
      <c r="A6">
        <v>0.25</v>
      </c>
      <c r="B6">
        <v>-69.55</v>
      </c>
      <c r="C6">
        <v>1.6339999999999999</v>
      </c>
      <c r="D6">
        <v>1.5129999999999999</v>
      </c>
      <c r="E6">
        <v>-64.900000000000006</v>
      </c>
      <c r="F6">
        <v>350</v>
      </c>
      <c r="G6">
        <v>-64.900000000000006</v>
      </c>
      <c r="H6">
        <v>452.7</v>
      </c>
      <c r="I6">
        <v>387.8</v>
      </c>
      <c r="J6">
        <v>-0.29699999999999999</v>
      </c>
      <c r="K6">
        <v>1.927</v>
      </c>
    </row>
    <row r="7" spans="1:11" x14ac:dyDescent="0.2">
      <c r="A7">
        <v>0.5</v>
      </c>
      <c r="B7">
        <v>-56.93</v>
      </c>
      <c r="C7">
        <v>1.6719999999999999</v>
      </c>
      <c r="D7">
        <v>0.79620000000000002</v>
      </c>
      <c r="E7">
        <v>-37.700000000000003</v>
      </c>
      <c r="F7">
        <v>363.1</v>
      </c>
      <c r="G7">
        <v>-37.6</v>
      </c>
      <c r="H7">
        <v>440.5</v>
      </c>
      <c r="I7">
        <v>402.9</v>
      </c>
      <c r="J7">
        <v>-0.16700000000000001</v>
      </c>
      <c r="K7">
        <v>1.871</v>
      </c>
    </row>
    <row r="8" spans="1:11" x14ac:dyDescent="0.2">
      <c r="A8">
        <v>0.75</v>
      </c>
      <c r="B8">
        <v>-48.68</v>
      </c>
      <c r="C8">
        <v>1.698</v>
      </c>
      <c r="D8">
        <v>0.54669999999999996</v>
      </c>
      <c r="E8">
        <v>-19.600000000000001</v>
      </c>
      <c r="F8">
        <v>371.8</v>
      </c>
      <c r="G8">
        <v>-19.5</v>
      </c>
      <c r="H8">
        <v>432.3</v>
      </c>
      <c r="I8">
        <v>412.8</v>
      </c>
      <c r="J8">
        <v>-8.5000000000000006E-2</v>
      </c>
      <c r="K8">
        <v>1.841</v>
      </c>
    </row>
    <row r="9" spans="1:11" x14ac:dyDescent="0.2">
      <c r="A9">
        <v>1</v>
      </c>
      <c r="B9">
        <v>-42.38</v>
      </c>
      <c r="C9">
        <v>1.7190000000000001</v>
      </c>
      <c r="D9">
        <v>0.41849999999999998</v>
      </c>
      <c r="E9">
        <v>-5.6</v>
      </c>
      <c r="F9">
        <v>378.5</v>
      </c>
      <c r="G9">
        <v>-5.4</v>
      </c>
      <c r="H9">
        <v>425.7</v>
      </c>
      <c r="I9">
        <v>420.3</v>
      </c>
      <c r="J9">
        <v>-2.3E-2</v>
      </c>
      <c r="K9">
        <v>1.8220000000000001</v>
      </c>
    </row>
    <row r="10" spans="1:11" x14ac:dyDescent="0.2">
      <c r="A10">
        <v>2</v>
      </c>
      <c r="B10">
        <v>-25.43</v>
      </c>
      <c r="C10">
        <v>1.7809999999999999</v>
      </c>
      <c r="D10">
        <v>0.21920000000000001</v>
      </c>
      <c r="E10">
        <v>33.1</v>
      </c>
      <c r="F10">
        <v>396.6</v>
      </c>
      <c r="G10">
        <v>33.5</v>
      </c>
      <c r="H10">
        <v>406.9</v>
      </c>
      <c r="I10">
        <v>440.4</v>
      </c>
      <c r="J10">
        <v>0.13900000000000001</v>
      </c>
      <c r="K10">
        <v>1.782</v>
      </c>
    </row>
    <row r="11" spans="1:11" x14ac:dyDescent="0.2">
      <c r="A11">
        <v>3</v>
      </c>
      <c r="B11">
        <v>-14.16</v>
      </c>
      <c r="C11">
        <v>1.8260000000000001</v>
      </c>
      <c r="D11">
        <v>0.14960000000000001</v>
      </c>
      <c r="E11">
        <v>59.8</v>
      </c>
      <c r="F11">
        <v>408.7</v>
      </c>
      <c r="G11">
        <v>60.3</v>
      </c>
      <c r="H11">
        <v>393.3</v>
      </c>
      <c r="I11">
        <v>453.6</v>
      </c>
      <c r="J11">
        <v>0.24399999999999999</v>
      </c>
      <c r="K11">
        <v>1.762</v>
      </c>
    </row>
    <row r="12" spans="1:11" x14ac:dyDescent="0.2">
      <c r="A12">
        <v>4</v>
      </c>
      <c r="B12">
        <v>-5.46</v>
      </c>
      <c r="C12">
        <v>1.865</v>
      </c>
      <c r="D12">
        <v>0.1137</v>
      </c>
      <c r="E12">
        <v>80.8</v>
      </c>
      <c r="F12">
        <v>418</v>
      </c>
      <c r="G12">
        <v>81.5</v>
      </c>
      <c r="H12">
        <v>382</v>
      </c>
      <c r="I12">
        <v>463.5</v>
      </c>
      <c r="J12">
        <v>0.32400000000000001</v>
      </c>
      <c r="K12">
        <v>1.7509999999999999</v>
      </c>
    </row>
    <row r="13" spans="1:11" x14ac:dyDescent="0.2">
      <c r="A13">
        <v>5</v>
      </c>
      <c r="B13">
        <v>1.74</v>
      </c>
      <c r="C13">
        <v>1.899</v>
      </c>
      <c r="D13">
        <v>9.1719999999999996E-2</v>
      </c>
      <c r="E13">
        <v>98.6</v>
      </c>
      <c r="F13">
        <v>425.7</v>
      </c>
      <c r="G13">
        <v>99.5</v>
      </c>
      <c r="H13">
        <v>372.1</v>
      </c>
      <c r="I13">
        <v>471.6</v>
      </c>
      <c r="J13">
        <v>0.38900000000000001</v>
      </c>
      <c r="K13">
        <v>1.7430000000000001</v>
      </c>
    </row>
    <row r="14" spans="1:11" x14ac:dyDescent="0.2">
      <c r="A14">
        <v>6</v>
      </c>
      <c r="B14">
        <v>7.93</v>
      </c>
      <c r="C14">
        <v>1.931</v>
      </c>
      <c r="D14">
        <v>7.6799999999999993E-2</v>
      </c>
      <c r="E14">
        <v>114.2</v>
      </c>
      <c r="F14">
        <v>432.2</v>
      </c>
      <c r="G14">
        <v>115.3</v>
      </c>
      <c r="H14">
        <v>363</v>
      </c>
      <c r="I14">
        <v>478.3</v>
      </c>
      <c r="J14">
        <v>0.44600000000000001</v>
      </c>
      <c r="K14">
        <v>1.7370000000000001</v>
      </c>
    </row>
    <row r="15" spans="1:11" x14ac:dyDescent="0.2">
      <c r="A15">
        <v>7</v>
      </c>
      <c r="B15">
        <v>13.41</v>
      </c>
      <c r="C15">
        <v>1.96</v>
      </c>
      <c r="D15">
        <v>6.5979999999999997E-2</v>
      </c>
      <c r="E15">
        <v>128.19999999999999</v>
      </c>
      <c r="F15">
        <v>438</v>
      </c>
      <c r="G15">
        <v>129.6</v>
      </c>
      <c r="H15">
        <v>354.6</v>
      </c>
      <c r="I15">
        <v>484.2</v>
      </c>
      <c r="J15">
        <v>0.495</v>
      </c>
      <c r="K15">
        <v>1.7330000000000001</v>
      </c>
    </row>
    <row r="16" spans="1:11" x14ac:dyDescent="0.2">
      <c r="A16">
        <v>8</v>
      </c>
      <c r="B16">
        <v>18.329999999999998</v>
      </c>
      <c r="C16">
        <v>1.9890000000000001</v>
      </c>
      <c r="D16">
        <v>5.7759999999999999E-2</v>
      </c>
      <c r="E16">
        <v>141</v>
      </c>
      <c r="F16">
        <v>443.1</v>
      </c>
      <c r="G16">
        <v>142.6</v>
      </c>
      <c r="H16">
        <v>346.7</v>
      </c>
      <c r="I16">
        <v>489.3</v>
      </c>
      <c r="J16">
        <v>0.54</v>
      </c>
      <c r="K16">
        <v>1.7290000000000001</v>
      </c>
    </row>
    <row r="17" spans="1:11" x14ac:dyDescent="0.2">
      <c r="A17">
        <v>9</v>
      </c>
      <c r="B17">
        <v>22.82</v>
      </c>
      <c r="C17">
        <v>2.016</v>
      </c>
      <c r="D17">
        <v>5.1290000000000002E-2</v>
      </c>
      <c r="E17">
        <v>152.9</v>
      </c>
      <c r="F17">
        <v>447.6</v>
      </c>
      <c r="G17">
        <v>154.69999999999999</v>
      </c>
      <c r="H17">
        <v>339.1</v>
      </c>
      <c r="I17">
        <v>493.8</v>
      </c>
      <c r="J17">
        <v>0.57999999999999996</v>
      </c>
      <c r="K17">
        <v>1.726</v>
      </c>
    </row>
    <row r="18" spans="1:11" x14ac:dyDescent="0.2">
      <c r="A18">
        <v>10</v>
      </c>
      <c r="B18">
        <v>26.95</v>
      </c>
      <c r="C18">
        <v>2.0430000000000001</v>
      </c>
      <c r="D18">
        <v>4.6059999999999997E-2</v>
      </c>
      <c r="E18">
        <v>164</v>
      </c>
      <c r="F18">
        <v>451.8</v>
      </c>
      <c r="G18">
        <v>166.1</v>
      </c>
      <c r="H18">
        <v>331.8</v>
      </c>
      <c r="I18">
        <v>497.9</v>
      </c>
      <c r="J18">
        <v>0.61799999999999999</v>
      </c>
      <c r="K18">
        <v>1.7230000000000001</v>
      </c>
    </row>
    <row r="19" spans="1:11" x14ac:dyDescent="0.2">
      <c r="A19">
        <v>11</v>
      </c>
      <c r="B19">
        <v>30.8</v>
      </c>
      <c r="C19">
        <v>2.0699999999999998</v>
      </c>
      <c r="D19">
        <v>4.1739999999999999E-2</v>
      </c>
      <c r="E19">
        <v>174.5</v>
      </c>
      <c r="F19">
        <v>455.6</v>
      </c>
      <c r="G19">
        <v>176.8</v>
      </c>
      <c r="H19">
        <v>324.7</v>
      </c>
      <c r="I19">
        <v>501.5</v>
      </c>
      <c r="J19">
        <v>0.65200000000000002</v>
      </c>
      <c r="K19">
        <v>1.7210000000000001</v>
      </c>
    </row>
    <row r="20" spans="1:11" x14ac:dyDescent="0.2">
      <c r="A20">
        <v>12</v>
      </c>
      <c r="B20">
        <v>34.39</v>
      </c>
      <c r="C20">
        <v>2.0960000000000001</v>
      </c>
      <c r="D20">
        <v>3.8100000000000002E-2</v>
      </c>
      <c r="E20">
        <v>184.4</v>
      </c>
      <c r="F20">
        <v>459.1</v>
      </c>
      <c r="G20">
        <v>187</v>
      </c>
      <c r="H20">
        <v>317.8</v>
      </c>
      <c r="I20">
        <v>504.8</v>
      </c>
      <c r="J20">
        <v>0.68500000000000005</v>
      </c>
      <c r="K20">
        <v>1.718</v>
      </c>
    </row>
    <row r="21" spans="1:11" x14ac:dyDescent="0.2">
      <c r="A21">
        <v>13</v>
      </c>
      <c r="B21">
        <v>37.770000000000003</v>
      </c>
      <c r="C21">
        <v>2.1219999999999999</v>
      </c>
      <c r="D21">
        <v>3.499E-2</v>
      </c>
      <c r="E21">
        <v>193.9</v>
      </c>
      <c r="F21">
        <v>462.2</v>
      </c>
      <c r="G21">
        <v>196.7</v>
      </c>
      <c r="H21">
        <v>311</v>
      </c>
      <c r="I21">
        <v>507.7</v>
      </c>
      <c r="J21">
        <v>0.71599999999999997</v>
      </c>
      <c r="K21">
        <v>1.716</v>
      </c>
    </row>
    <row r="22" spans="1:11" x14ac:dyDescent="0.2">
      <c r="A22">
        <v>14</v>
      </c>
      <c r="B22">
        <v>40.97</v>
      </c>
      <c r="C22">
        <v>2.1480000000000001</v>
      </c>
      <c r="D22">
        <v>3.2309999999999998E-2</v>
      </c>
      <c r="E22">
        <v>203</v>
      </c>
      <c r="F22">
        <v>465.2</v>
      </c>
      <c r="G22">
        <v>206</v>
      </c>
      <c r="H22">
        <v>304.39999999999998</v>
      </c>
      <c r="I22">
        <v>510.4</v>
      </c>
      <c r="J22">
        <v>0.745</v>
      </c>
      <c r="K22">
        <v>1.714</v>
      </c>
    </row>
    <row r="23" spans="1:11" x14ac:dyDescent="0.2">
      <c r="A23">
        <v>15</v>
      </c>
      <c r="B23">
        <v>44.01</v>
      </c>
      <c r="C23">
        <v>2.1739999999999999</v>
      </c>
      <c r="D23">
        <v>2.997E-2</v>
      </c>
      <c r="E23">
        <v>211.7</v>
      </c>
      <c r="F23">
        <v>467.9</v>
      </c>
      <c r="G23">
        <v>215</v>
      </c>
      <c r="H23">
        <v>297.89999999999998</v>
      </c>
      <c r="I23">
        <v>512.9</v>
      </c>
      <c r="J23">
        <v>0.77200000000000002</v>
      </c>
      <c r="K23">
        <v>1.712</v>
      </c>
    </row>
    <row r="24" spans="1:11" x14ac:dyDescent="0.2">
      <c r="A24">
        <v>16</v>
      </c>
      <c r="B24">
        <v>46.89</v>
      </c>
      <c r="C24">
        <v>2.2000000000000002</v>
      </c>
      <c r="D24">
        <v>2.7900000000000001E-2</v>
      </c>
      <c r="E24">
        <v>220.1</v>
      </c>
      <c r="F24">
        <v>470.4</v>
      </c>
      <c r="G24">
        <v>223.6</v>
      </c>
      <c r="H24">
        <v>291.39999999999998</v>
      </c>
      <c r="I24">
        <v>515</v>
      </c>
      <c r="J24">
        <v>0.79900000000000004</v>
      </c>
      <c r="K24">
        <v>1.71</v>
      </c>
    </row>
    <row r="25" spans="1:11" x14ac:dyDescent="0.2">
      <c r="A25">
        <v>17</v>
      </c>
      <c r="B25">
        <v>49.65</v>
      </c>
      <c r="C25">
        <v>2.2269999999999999</v>
      </c>
      <c r="D25">
        <v>2.606E-2</v>
      </c>
      <c r="E25">
        <v>228.3</v>
      </c>
      <c r="F25">
        <v>472.7</v>
      </c>
      <c r="G25">
        <v>232</v>
      </c>
      <c r="H25">
        <v>285</v>
      </c>
      <c r="I25">
        <v>517</v>
      </c>
      <c r="J25">
        <v>0.82399999999999995</v>
      </c>
      <c r="K25">
        <v>1.7070000000000001</v>
      </c>
    </row>
    <row r="26" spans="1:11" x14ac:dyDescent="0.2">
      <c r="A26">
        <v>18</v>
      </c>
      <c r="B26">
        <v>52.3</v>
      </c>
      <c r="C26">
        <v>2.2530000000000001</v>
      </c>
      <c r="D26">
        <v>2.4410000000000001E-2</v>
      </c>
      <c r="E26">
        <v>236.2</v>
      </c>
      <c r="F26">
        <v>474.9</v>
      </c>
      <c r="G26">
        <v>240.2</v>
      </c>
      <c r="H26">
        <v>278.60000000000002</v>
      </c>
      <c r="I26">
        <v>518.79999999999995</v>
      </c>
      <c r="J26">
        <v>0.84899999999999998</v>
      </c>
      <c r="K26">
        <v>1.7050000000000001</v>
      </c>
    </row>
    <row r="27" spans="1:11" x14ac:dyDescent="0.2">
      <c r="A27">
        <v>19</v>
      </c>
      <c r="B27">
        <v>54.83</v>
      </c>
      <c r="C27">
        <v>2.2799999999999998</v>
      </c>
      <c r="D27">
        <v>2.2919999999999999E-2</v>
      </c>
      <c r="E27">
        <v>243.8</v>
      </c>
      <c r="F27">
        <v>476.9</v>
      </c>
      <c r="G27">
        <v>248.2</v>
      </c>
      <c r="H27">
        <v>272.2</v>
      </c>
      <c r="I27">
        <v>520.4</v>
      </c>
      <c r="J27">
        <v>0.873</v>
      </c>
      <c r="K27">
        <v>1.7030000000000001</v>
      </c>
    </row>
    <row r="28" spans="1:11" x14ac:dyDescent="0.2">
      <c r="A28">
        <v>20</v>
      </c>
      <c r="B28">
        <v>57.27</v>
      </c>
      <c r="C28">
        <v>2.3079999999999998</v>
      </c>
      <c r="D28">
        <v>2.1569999999999999E-2</v>
      </c>
      <c r="E28">
        <v>251.3</v>
      </c>
      <c r="F28">
        <v>478.7</v>
      </c>
      <c r="G28">
        <v>255.9</v>
      </c>
      <c r="H28">
        <v>265.89999999999998</v>
      </c>
      <c r="I28">
        <v>521.79999999999995</v>
      </c>
      <c r="J28">
        <v>896</v>
      </c>
      <c r="K28">
        <v>1.7</v>
      </c>
    </row>
    <row r="29" spans="1:11" x14ac:dyDescent="0.2">
      <c r="A29">
        <v>22</v>
      </c>
      <c r="B29">
        <v>61.9</v>
      </c>
      <c r="C29">
        <v>2.3639999999999999</v>
      </c>
      <c r="D29">
        <v>1.9210000000000001E-2</v>
      </c>
      <c r="E29">
        <v>265.8</v>
      </c>
      <c r="F29">
        <v>481.7</v>
      </c>
      <c r="G29">
        <v>271</v>
      </c>
      <c r="H29">
        <v>253</v>
      </c>
      <c r="I29">
        <v>524</v>
      </c>
      <c r="J29">
        <v>0.93899999999999995</v>
      </c>
      <c r="K29">
        <v>1.6950000000000001</v>
      </c>
    </row>
    <row r="30" spans="1:11" x14ac:dyDescent="0.2">
      <c r="A30">
        <v>24</v>
      </c>
      <c r="B30">
        <v>66.209999999999994</v>
      </c>
      <c r="C30">
        <v>2.4239999999999999</v>
      </c>
      <c r="D30">
        <v>1.721E-2</v>
      </c>
      <c r="E30">
        <v>279.7</v>
      </c>
      <c r="F30">
        <v>484.3</v>
      </c>
      <c r="G30">
        <v>285.5</v>
      </c>
      <c r="H30">
        <v>240.1</v>
      </c>
      <c r="I30">
        <v>525.6</v>
      </c>
      <c r="J30">
        <v>0.98099999999999998</v>
      </c>
      <c r="K30">
        <v>1.6879999999999999</v>
      </c>
    </row>
    <row r="31" spans="1:11" x14ac:dyDescent="0.2">
      <c r="A31">
        <v>26</v>
      </c>
      <c r="B31">
        <v>70.27</v>
      </c>
      <c r="C31">
        <v>2.4870000000000001</v>
      </c>
      <c r="D31">
        <v>1.549E-2</v>
      </c>
      <c r="E31">
        <v>293.10000000000002</v>
      </c>
      <c r="F31">
        <v>486.2</v>
      </c>
      <c r="G31">
        <v>299.60000000000002</v>
      </c>
      <c r="H31">
        <v>266.89999999999998</v>
      </c>
      <c r="I31">
        <v>526.5</v>
      </c>
      <c r="J31">
        <v>1.0209999999999999</v>
      </c>
      <c r="K31">
        <v>1.681</v>
      </c>
    </row>
    <row r="32" spans="1:11" x14ac:dyDescent="0.2">
      <c r="A32">
        <v>28</v>
      </c>
      <c r="B32">
        <v>74.099999999999994</v>
      </c>
      <c r="C32">
        <v>2.5550000000000002</v>
      </c>
      <c r="D32">
        <v>1.3979999999999999E-2</v>
      </c>
      <c r="E32">
        <v>306.2</v>
      </c>
      <c r="F32">
        <v>487.5</v>
      </c>
      <c r="G32">
        <v>313.39999999999998</v>
      </c>
      <c r="H32">
        <v>213.2</v>
      </c>
      <c r="I32">
        <v>526.6</v>
      </c>
      <c r="J32">
        <v>1.06</v>
      </c>
      <c r="K32">
        <v>1.673</v>
      </c>
    </row>
    <row r="33" spans="1:11" x14ac:dyDescent="0.2">
      <c r="A33">
        <v>30</v>
      </c>
      <c r="B33">
        <v>77.72</v>
      </c>
      <c r="C33">
        <v>2.63</v>
      </c>
      <c r="D33">
        <v>1.2630000000000001E-2</v>
      </c>
      <c r="E33">
        <v>319.2</v>
      </c>
      <c r="F33">
        <v>488.1</v>
      </c>
      <c r="G33">
        <v>327.10000000000002</v>
      </c>
      <c r="H33">
        <v>198.9</v>
      </c>
      <c r="I33">
        <v>526</v>
      </c>
      <c r="J33">
        <v>1.097</v>
      </c>
      <c r="K33">
        <v>1.6639999999999999</v>
      </c>
    </row>
    <row r="34" spans="1:11" x14ac:dyDescent="0.2">
      <c r="A34">
        <v>35</v>
      </c>
      <c r="B34">
        <v>86.01</v>
      </c>
      <c r="C34">
        <v>2.8620000000000001</v>
      </c>
      <c r="D34">
        <v>9.7710000000000002E-3</v>
      </c>
      <c r="E34">
        <v>351.4</v>
      </c>
      <c r="F34">
        <v>486.3</v>
      </c>
      <c r="G34">
        <v>361.4</v>
      </c>
      <c r="H34">
        <v>159.1</v>
      </c>
      <c r="I34">
        <v>520.5</v>
      </c>
      <c r="J34">
        <v>1.19</v>
      </c>
      <c r="K34">
        <v>1.633</v>
      </c>
    </row>
    <row r="35" spans="1:11" x14ac:dyDescent="0.2">
      <c r="A35">
        <v>40</v>
      </c>
      <c r="B35">
        <v>93.38</v>
      </c>
      <c r="C35">
        <v>3.2789999999999999</v>
      </c>
      <c r="D35">
        <v>7.1510000000000002E-3</v>
      </c>
      <c r="E35">
        <v>387.9</v>
      </c>
      <c r="F35">
        <v>474.7</v>
      </c>
      <c r="G35">
        <v>401</v>
      </c>
      <c r="H35">
        <v>102.3</v>
      </c>
      <c r="I35">
        <v>503.3</v>
      </c>
      <c r="J35">
        <v>1.2949999999999999</v>
      </c>
      <c r="K35">
        <v>1.5740000000000001</v>
      </c>
    </row>
    <row r="36" spans="1:11" x14ac:dyDescent="0.2">
      <c r="A36">
        <v>42.48</v>
      </c>
      <c r="B36">
        <v>96.7</v>
      </c>
      <c r="C36">
        <v>4.5350000000000001</v>
      </c>
      <c r="D36">
        <v>4.535E-3</v>
      </c>
      <c r="E36">
        <v>434.9</v>
      </c>
      <c r="F36">
        <v>434.9</v>
      </c>
      <c r="G36">
        <v>454.2</v>
      </c>
      <c r="H36">
        <v>0</v>
      </c>
      <c r="I36">
        <v>454.2</v>
      </c>
      <c r="J36">
        <v>1.4370000000000001</v>
      </c>
      <c r="K36">
        <v>1.4370000000000001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10"/>
  <sheetViews>
    <sheetView workbookViewId="0">
      <selection sqref="A1:XFD2"/>
    </sheetView>
  </sheetViews>
  <sheetFormatPr baseColWidth="10" defaultColWidth="8.83203125" defaultRowHeight="15" x14ac:dyDescent="0.2"/>
  <cols>
    <col min="3" max="3" width="15" bestFit="1" customWidth="1"/>
    <col min="6" max="6" width="9.83203125" bestFit="1" customWidth="1"/>
  </cols>
  <sheetData>
    <row r="1" spans="1:6" s="75" customFormat="1" x14ac:dyDescent="0.2">
      <c r="A1" s="75" t="s">
        <v>35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0.05</v>
      </c>
      <c r="B3" s="3">
        <v>-93.28</v>
      </c>
      <c r="C3" s="3">
        <v>6.7519999999999998</v>
      </c>
      <c r="D3" s="3">
        <v>326</v>
      </c>
      <c r="E3" s="3">
        <v>359.8</v>
      </c>
      <c r="F3" s="4">
        <v>2.081</v>
      </c>
    </row>
    <row r="4" spans="1:6" x14ac:dyDescent="0.2">
      <c r="A4" s="5">
        <v>0.05</v>
      </c>
      <c r="B4" s="6">
        <v>-90</v>
      </c>
      <c r="C4" s="6">
        <v>6.8769999999999998</v>
      </c>
      <c r="D4" s="6">
        <v>329.4</v>
      </c>
      <c r="E4" s="6">
        <v>363.8</v>
      </c>
      <c r="F4" s="7">
        <v>2.1030000000000002</v>
      </c>
    </row>
    <row r="5" spans="1:6" x14ac:dyDescent="0.2">
      <c r="A5" s="5">
        <v>0.05</v>
      </c>
      <c r="B5" s="6">
        <v>-80</v>
      </c>
      <c r="C5" s="6">
        <v>7.258</v>
      </c>
      <c r="D5" s="6">
        <v>339.8</v>
      </c>
      <c r="E5" s="6">
        <v>376.1</v>
      </c>
      <c r="F5" s="7">
        <v>2.169</v>
      </c>
    </row>
    <row r="6" spans="1:6" x14ac:dyDescent="0.2">
      <c r="A6" s="5">
        <v>0.05</v>
      </c>
      <c r="B6" s="6">
        <v>-70</v>
      </c>
      <c r="C6" s="6">
        <v>7.6390000000000002</v>
      </c>
      <c r="D6" s="6">
        <v>350.6</v>
      </c>
      <c r="E6" s="6">
        <v>388.8</v>
      </c>
      <c r="F6" s="7">
        <v>2.2330000000000001</v>
      </c>
    </row>
    <row r="7" spans="1:6" x14ac:dyDescent="0.2">
      <c r="A7" s="5">
        <v>0.05</v>
      </c>
      <c r="B7" s="6">
        <v>-60</v>
      </c>
      <c r="C7" s="6">
        <v>8.0180000000000007</v>
      </c>
      <c r="D7" s="6">
        <v>361.8</v>
      </c>
      <c r="E7" s="6">
        <v>401.9</v>
      </c>
      <c r="F7" s="7">
        <v>2.2959999999999998</v>
      </c>
    </row>
    <row r="8" spans="1:6" x14ac:dyDescent="0.2">
      <c r="A8" s="5">
        <v>0.05</v>
      </c>
      <c r="B8" s="6">
        <v>-50</v>
      </c>
      <c r="C8" s="6">
        <v>8.3970000000000002</v>
      </c>
      <c r="D8" s="6">
        <v>373.3</v>
      </c>
      <c r="E8" s="6">
        <v>415.3</v>
      </c>
      <c r="F8" s="7">
        <v>2.3570000000000002</v>
      </c>
    </row>
    <row r="9" spans="1:6" x14ac:dyDescent="0.2">
      <c r="A9" s="5">
        <v>0.05</v>
      </c>
      <c r="B9" s="6">
        <v>-40</v>
      </c>
      <c r="C9" s="6">
        <v>8.766</v>
      </c>
      <c r="D9" s="6">
        <v>385.1</v>
      </c>
      <c r="E9" s="6">
        <v>429</v>
      </c>
      <c r="F9" s="7">
        <v>2.4180000000000001</v>
      </c>
    </row>
    <row r="10" spans="1:6" x14ac:dyDescent="0.2">
      <c r="A10" s="5">
        <v>0.05</v>
      </c>
      <c r="B10" s="6">
        <v>-30</v>
      </c>
      <c r="C10" s="6">
        <v>9.1549999999999994</v>
      </c>
      <c r="D10" s="6">
        <v>397.4</v>
      </c>
      <c r="E10" s="6">
        <v>443.2</v>
      </c>
      <c r="F10" s="7">
        <v>2.4769999999999999</v>
      </c>
    </row>
    <row r="11" spans="1:6" x14ac:dyDescent="0.2">
      <c r="A11" s="5">
        <v>0.05</v>
      </c>
      <c r="B11" s="6">
        <v>-20</v>
      </c>
      <c r="C11" s="6">
        <v>9.5329999999999995</v>
      </c>
      <c r="D11" s="6">
        <v>410.1</v>
      </c>
      <c r="E11" s="6">
        <v>457.8</v>
      </c>
      <c r="F11" s="7">
        <v>2.536</v>
      </c>
    </row>
    <row r="12" spans="1:6" x14ac:dyDescent="0.2">
      <c r="A12" s="5">
        <v>0.05</v>
      </c>
      <c r="B12" s="6">
        <v>-10</v>
      </c>
      <c r="C12" s="6">
        <v>9.9109999999999996</v>
      </c>
      <c r="D12" s="6">
        <v>423.2</v>
      </c>
      <c r="E12" s="6">
        <v>472.8</v>
      </c>
      <c r="F12" s="7">
        <v>2.5939999999999999</v>
      </c>
    </row>
    <row r="13" spans="1:6" x14ac:dyDescent="0.2">
      <c r="A13" s="5">
        <v>0.05</v>
      </c>
      <c r="B13" s="6">
        <v>0</v>
      </c>
      <c r="C13" s="6">
        <v>10.29</v>
      </c>
      <c r="D13" s="6">
        <v>436.8</v>
      </c>
      <c r="E13" s="6">
        <v>488.2</v>
      </c>
      <c r="F13" s="7">
        <v>2.6520000000000001</v>
      </c>
    </row>
    <row r="14" spans="1:6" x14ac:dyDescent="0.2">
      <c r="A14" s="5">
        <v>0.05</v>
      </c>
      <c r="B14" s="6">
        <v>10</v>
      </c>
      <c r="C14" s="6">
        <v>10.67</v>
      </c>
      <c r="D14" s="6">
        <v>450.8</v>
      </c>
      <c r="E14" s="6">
        <v>504.1</v>
      </c>
      <c r="F14" s="7">
        <v>2.7090000000000001</v>
      </c>
    </row>
    <row r="15" spans="1:6" x14ac:dyDescent="0.2">
      <c r="A15" s="8">
        <v>0.05</v>
      </c>
      <c r="B15" s="9">
        <v>20</v>
      </c>
      <c r="C15" s="9">
        <v>11.05</v>
      </c>
      <c r="D15" s="9">
        <v>270.60000000000002</v>
      </c>
      <c r="E15" s="9">
        <v>520.4</v>
      </c>
      <c r="F15" s="10">
        <v>2.7650000000000001</v>
      </c>
    </row>
    <row r="16" spans="1:6" x14ac:dyDescent="0.2">
      <c r="A16" s="17">
        <v>0.1</v>
      </c>
      <c r="B16" s="11">
        <v>-83.87</v>
      </c>
      <c r="C16" s="11">
        <v>3.5419999999999998</v>
      </c>
      <c r="D16" s="11">
        <v>367.3</v>
      </c>
      <c r="E16" s="11">
        <v>370.8</v>
      </c>
      <c r="F16" s="12">
        <v>2.0110000000000001</v>
      </c>
    </row>
    <row r="17" spans="1:6" x14ac:dyDescent="0.2">
      <c r="A17" s="18">
        <v>0.1</v>
      </c>
      <c r="B17" s="13">
        <v>-80</v>
      </c>
      <c r="C17" s="13">
        <v>3.617</v>
      </c>
      <c r="D17" s="13">
        <v>339.5</v>
      </c>
      <c r="E17" s="13">
        <v>375.7</v>
      </c>
      <c r="F17" s="14">
        <v>2.0369999999999999</v>
      </c>
    </row>
    <row r="18" spans="1:6" x14ac:dyDescent="0.2">
      <c r="A18" s="18">
        <v>0.1</v>
      </c>
      <c r="B18" s="13">
        <v>-70</v>
      </c>
      <c r="C18" s="13">
        <v>3.8079999999999998</v>
      </c>
      <c r="D18" s="13">
        <v>350.3</v>
      </c>
      <c r="E18" s="13">
        <v>388.4</v>
      </c>
      <c r="F18" s="14">
        <v>2.11</v>
      </c>
    </row>
    <row r="19" spans="1:6" x14ac:dyDescent="0.2">
      <c r="A19" s="18">
        <v>0.1</v>
      </c>
      <c r="B19" s="13">
        <v>-60</v>
      </c>
      <c r="C19" s="13">
        <v>3.9990000000000001</v>
      </c>
      <c r="D19" s="13">
        <v>361.5</v>
      </c>
      <c r="E19" s="13">
        <v>401.5</v>
      </c>
      <c r="F19" s="14">
        <v>2.1640000000000001</v>
      </c>
    </row>
    <row r="20" spans="1:6" x14ac:dyDescent="0.2">
      <c r="A20" s="18">
        <v>0.1</v>
      </c>
      <c r="B20" s="13">
        <v>-50</v>
      </c>
      <c r="C20" s="13">
        <v>4.1900000000000004</v>
      </c>
      <c r="D20" s="13">
        <v>373.1</v>
      </c>
      <c r="E20" s="13">
        <v>415</v>
      </c>
      <c r="F20" s="14">
        <v>2.226</v>
      </c>
    </row>
    <row r="21" spans="1:6" x14ac:dyDescent="0.2">
      <c r="A21" s="18">
        <v>0.1</v>
      </c>
      <c r="B21" s="13">
        <v>-40</v>
      </c>
      <c r="C21" s="13">
        <v>4.38</v>
      </c>
      <c r="D21" s="13">
        <v>385</v>
      </c>
      <c r="E21" s="13">
        <v>428.8</v>
      </c>
      <c r="F21" s="14">
        <v>2.286</v>
      </c>
    </row>
    <row r="22" spans="1:6" x14ac:dyDescent="0.2">
      <c r="A22" s="18">
        <v>0.1</v>
      </c>
      <c r="B22" s="13">
        <v>-30</v>
      </c>
      <c r="C22" s="13">
        <v>4.57</v>
      </c>
      <c r="D22" s="13">
        <v>397.3</v>
      </c>
      <c r="E22" s="13">
        <v>443</v>
      </c>
      <c r="F22" s="14">
        <v>2.3460000000000001</v>
      </c>
    </row>
    <row r="23" spans="1:6" x14ac:dyDescent="0.2">
      <c r="A23" s="18">
        <v>0.1</v>
      </c>
      <c r="B23" s="13">
        <v>-20</v>
      </c>
      <c r="C23" s="13">
        <v>4.76</v>
      </c>
      <c r="D23" s="13">
        <v>410</v>
      </c>
      <c r="E23" s="13">
        <v>457.6</v>
      </c>
      <c r="F23" s="14">
        <v>2.4049999999999998</v>
      </c>
    </row>
    <row r="24" spans="1:6" x14ac:dyDescent="0.2">
      <c r="A24" s="18">
        <v>0.1</v>
      </c>
      <c r="B24" s="13">
        <v>-10</v>
      </c>
      <c r="C24" s="13">
        <v>4.95</v>
      </c>
      <c r="D24" s="13">
        <v>423.1</v>
      </c>
      <c r="E24" s="13">
        <v>472.6</v>
      </c>
      <c r="F24" s="14">
        <v>2.4630000000000001</v>
      </c>
    </row>
    <row r="25" spans="1:6" x14ac:dyDescent="0.2">
      <c r="A25" s="18">
        <v>0.1</v>
      </c>
      <c r="B25" s="13">
        <v>0</v>
      </c>
      <c r="C25" s="13">
        <v>5.1390000000000002</v>
      </c>
      <c r="D25" s="13">
        <v>436.7</v>
      </c>
      <c r="E25" s="13">
        <v>488.1</v>
      </c>
      <c r="F25" s="14">
        <v>2.52</v>
      </c>
    </row>
    <row r="26" spans="1:6" x14ac:dyDescent="0.2">
      <c r="A26" s="18">
        <v>0.1</v>
      </c>
      <c r="B26" s="13">
        <v>10</v>
      </c>
      <c r="C26" s="13">
        <v>5.3289999999999997</v>
      </c>
      <c r="D26" s="13">
        <v>450.6</v>
      </c>
      <c r="E26" s="13">
        <v>503.9</v>
      </c>
      <c r="F26" s="14">
        <v>2.5779999999999998</v>
      </c>
    </row>
    <row r="27" spans="1:6" x14ac:dyDescent="0.2">
      <c r="A27" s="19">
        <v>0.1</v>
      </c>
      <c r="B27" s="15">
        <v>20</v>
      </c>
      <c r="C27" s="15">
        <v>5.5179999999999998</v>
      </c>
      <c r="D27" s="15">
        <v>465.1</v>
      </c>
      <c r="E27" s="15">
        <v>520.29999999999995</v>
      </c>
      <c r="F27" s="16">
        <v>2.6339999999999999</v>
      </c>
    </row>
    <row r="28" spans="1:6" x14ac:dyDescent="0.2">
      <c r="A28" s="17">
        <v>0.5</v>
      </c>
      <c r="B28" s="11">
        <v>-56.93</v>
      </c>
      <c r="C28" s="11">
        <v>0.79600000000000004</v>
      </c>
      <c r="D28" s="11">
        <v>363.1</v>
      </c>
      <c r="E28" s="11">
        <v>402.9</v>
      </c>
      <c r="F28" s="12">
        <v>1.871</v>
      </c>
    </row>
    <row r="29" spans="1:6" x14ac:dyDescent="0.2">
      <c r="A29" s="18">
        <v>0.5</v>
      </c>
      <c r="B29" s="13">
        <v>-50</v>
      </c>
      <c r="C29" s="13">
        <v>0.82399999999999995</v>
      </c>
      <c r="D29" s="13">
        <v>371.3</v>
      </c>
      <c r="E29" s="13">
        <v>412.5</v>
      </c>
      <c r="F29" s="14">
        <v>1.9139999999999999</v>
      </c>
    </row>
    <row r="30" spans="1:6" x14ac:dyDescent="0.2">
      <c r="A30" s="18">
        <v>0.5</v>
      </c>
      <c r="B30" s="13">
        <v>-40</v>
      </c>
      <c r="C30" s="13">
        <v>0.86299999999999999</v>
      </c>
      <c r="D30" s="13">
        <v>383.4</v>
      </c>
      <c r="E30" s="13">
        <v>426.6</v>
      </c>
      <c r="F30" s="14">
        <v>1.976</v>
      </c>
    </row>
    <row r="31" spans="1:6" x14ac:dyDescent="0.2">
      <c r="A31" s="18">
        <v>0.5</v>
      </c>
      <c r="B31" s="13">
        <v>-30</v>
      </c>
      <c r="C31" s="13">
        <v>0.90300000000000002</v>
      </c>
      <c r="D31" s="13">
        <v>396</v>
      </c>
      <c r="E31" s="13">
        <v>441.1</v>
      </c>
      <c r="F31" s="14">
        <v>2.0369999999999999</v>
      </c>
    </row>
    <row r="32" spans="1:6" x14ac:dyDescent="0.2">
      <c r="A32" s="18">
        <v>0.5</v>
      </c>
      <c r="B32" s="13">
        <v>-20</v>
      </c>
      <c r="C32" s="13">
        <v>0.94199999999999995</v>
      </c>
      <c r="D32" s="13">
        <v>408.8</v>
      </c>
      <c r="E32" s="13">
        <v>455.9</v>
      </c>
      <c r="F32" s="14">
        <v>2.0960000000000001</v>
      </c>
    </row>
    <row r="33" spans="1:6" x14ac:dyDescent="0.2">
      <c r="A33" s="18">
        <v>0.5</v>
      </c>
      <c r="B33" s="13">
        <v>-10</v>
      </c>
      <c r="C33" s="13">
        <v>0.98099999999999998</v>
      </c>
      <c r="D33" s="13">
        <v>422.1</v>
      </c>
      <c r="E33" s="13">
        <v>471.1</v>
      </c>
      <c r="F33" s="14">
        <v>2.1549999999999998</v>
      </c>
    </row>
    <row r="34" spans="1:6" x14ac:dyDescent="0.2">
      <c r="A34" s="18">
        <v>0.5</v>
      </c>
      <c r="B34" s="13">
        <v>0</v>
      </c>
      <c r="C34" s="13">
        <v>1.0189999999999999</v>
      </c>
      <c r="D34" s="13">
        <v>435.8</v>
      </c>
      <c r="E34" s="13">
        <v>486.7</v>
      </c>
      <c r="F34" s="14">
        <v>2.2130000000000001</v>
      </c>
    </row>
    <row r="35" spans="1:6" x14ac:dyDescent="0.2">
      <c r="A35" s="18">
        <v>0.5</v>
      </c>
      <c r="B35" s="13">
        <v>10</v>
      </c>
      <c r="C35" s="13">
        <v>1.0580000000000001</v>
      </c>
      <c r="D35" s="13">
        <v>449.8</v>
      </c>
      <c r="E35" s="13">
        <v>502.7</v>
      </c>
      <c r="F35" s="14">
        <v>2.2709999999999999</v>
      </c>
    </row>
    <row r="36" spans="1:6" x14ac:dyDescent="0.2">
      <c r="A36" s="18">
        <v>0.5</v>
      </c>
      <c r="B36" s="13">
        <v>20</v>
      </c>
      <c r="C36" s="13">
        <v>1.0960000000000001</v>
      </c>
      <c r="D36" s="13">
        <v>464.3</v>
      </c>
      <c r="E36" s="13">
        <v>519.1</v>
      </c>
      <c r="F36" s="14">
        <v>2.3279999999999998</v>
      </c>
    </row>
    <row r="37" spans="1:6" x14ac:dyDescent="0.2">
      <c r="A37" s="18">
        <v>0.5</v>
      </c>
      <c r="B37" s="13">
        <v>30</v>
      </c>
      <c r="C37" s="13">
        <v>1.135</v>
      </c>
      <c r="D37" s="13">
        <v>479.2</v>
      </c>
      <c r="E37" s="13">
        <v>535.9</v>
      </c>
      <c r="F37" s="14">
        <v>2.3839999999999999</v>
      </c>
    </row>
    <row r="38" spans="1:6" x14ac:dyDescent="0.2">
      <c r="A38" s="18">
        <v>0.5</v>
      </c>
      <c r="B38" s="13">
        <v>40</v>
      </c>
      <c r="C38" s="13">
        <v>1.173</v>
      </c>
      <c r="D38" s="13">
        <v>494.6</v>
      </c>
      <c r="E38" s="13">
        <v>553.20000000000005</v>
      </c>
      <c r="F38" s="14">
        <v>2.44</v>
      </c>
    </row>
    <row r="39" spans="1:6" x14ac:dyDescent="0.2">
      <c r="A39" s="18">
        <v>0.5</v>
      </c>
      <c r="B39" s="13">
        <v>50</v>
      </c>
      <c r="C39" s="13">
        <v>1.2110000000000001</v>
      </c>
      <c r="D39" s="13">
        <v>510.4</v>
      </c>
      <c r="E39" s="13">
        <v>570.9</v>
      </c>
      <c r="F39" s="14">
        <v>2.496</v>
      </c>
    </row>
    <row r="40" spans="1:6" x14ac:dyDescent="0.2">
      <c r="A40" s="19">
        <v>0.5</v>
      </c>
      <c r="B40" s="15">
        <v>60</v>
      </c>
      <c r="C40" s="15">
        <v>1.2490000000000001</v>
      </c>
      <c r="D40" s="15">
        <v>526.70000000000005</v>
      </c>
      <c r="E40" s="15">
        <v>589.1</v>
      </c>
      <c r="F40" s="16">
        <v>2.5510000000000002</v>
      </c>
    </row>
    <row r="41" spans="1:6" x14ac:dyDescent="0.2">
      <c r="A41" s="17">
        <v>1</v>
      </c>
      <c r="B41" s="11">
        <v>-42.38</v>
      </c>
      <c r="C41" s="11">
        <v>0.41849999999999998</v>
      </c>
      <c r="D41" s="11">
        <v>378.5</v>
      </c>
      <c r="E41" s="11">
        <v>420.3</v>
      </c>
      <c r="F41" s="12">
        <v>1.8220000000000001</v>
      </c>
    </row>
    <row r="42" spans="1:6" x14ac:dyDescent="0.2">
      <c r="A42" s="18">
        <v>1</v>
      </c>
      <c r="B42" s="13">
        <v>-40</v>
      </c>
      <c r="C42" s="13">
        <v>0.4234</v>
      </c>
      <c r="D42" s="13">
        <v>381.5</v>
      </c>
      <c r="E42" s="13">
        <v>423.8</v>
      </c>
      <c r="F42" s="14">
        <v>1.837</v>
      </c>
    </row>
    <row r="43" spans="1:6" x14ac:dyDescent="0.2">
      <c r="A43" s="18">
        <v>1</v>
      </c>
      <c r="B43" s="13">
        <v>-30</v>
      </c>
      <c r="C43" s="13">
        <v>0.44390000000000002</v>
      </c>
      <c r="D43" s="13">
        <v>394.2</v>
      </c>
      <c r="E43" s="13">
        <v>438.6</v>
      </c>
      <c r="F43" s="14">
        <v>1.899</v>
      </c>
    </row>
    <row r="44" spans="1:6" x14ac:dyDescent="0.2">
      <c r="A44" s="18">
        <v>1</v>
      </c>
      <c r="B44" s="13">
        <v>-20</v>
      </c>
      <c r="C44" s="13">
        <v>0.46410000000000001</v>
      </c>
      <c r="D44" s="13">
        <v>407.3</v>
      </c>
      <c r="E44" s="13">
        <v>453.7</v>
      </c>
      <c r="F44" s="14">
        <v>1.96</v>
      </c>
    </row>
    <row r="45" spans="1:6" x14ac:dyDescent="0.2">
      <c r="A45" s="18">
        <v>1</v>
      </c>
      <c r="B45" s="13">
        <v>-10</v>
      </c>
      <c r="C45" s="13">
        <v>0.48420000000000002</v>
      </c>
      <c r="D45" s="13">
        <v>420.7</v>
      </c>
      <c r="E45" s="13">
        <v>469.1</v>
      </c>
      <c r="F45" s="14">
        <v>2.0190000000000001</v>
      </c>
    </row>
    <row r="46" spans="1:6" x14ac:dyDescent="0.2">
      <c r="A46" s="18">
        <v>1</v>
      </c>
      <c r="B46" s="13">
        <v>0</v>
      </c>
      <c r="C46" s="13">
        <v>0.504</v>
      </c>
      <c r="D46" s="13">
        <v>434.4</v>
      </c>
      <c r="E46" s="13">
        <v>484.8</v>
      </c>
      <c r="F46" s="14">
        <v>2.0779999999999998</v>
      </c>
    </row>
    <row r="47" spans="1:6" x14ac:dyDescent="0.2">
      <c r="A47" s="18">
        <v>1</v>
      </c>
      <c r="B47" s="13">
        <v>10</v>
      </c>
      <c r="C47" s="13">
        <v>0.52380000000000004</v>
      </c>
      <c r="D47" s="13">
        <v>448.6</v>
      </c>
      <c r="E47" s="13">
        <v>501</v>
      </c>
      <c r="F47" s="14">
        <v>2.1360000000000001</v>
      </c>
    </row>
    <row r="48" spans="1:6" x14ac:dyDescent="0.2">
      <c r="A48" s="18">
        <v>1</v>
      </c>
      <c r="B48" s="13">
        <v>20</v>
      </c>
      <c r="C48" s="13">
        <v>0.54339999999999999</v>
      </c>
      <c r="D48" s="13">
        <v>463.3</v>
      </c>
      <c r="E48" s="13">
        <v>517.6</v>
      </c>
      <c r="F48" s="14">
        <v>2.194</v>
      </c>
    </row>
    <row r="49" spans="1:6" x14ac:dyDescent="0.2">
      <c r="A49" s="18">
        <v>1</v>
      </c>
      <c r="B49" s="13">
        <v>30</v>
      </c>
      <c r="C49" s="13">
        <v>0.56289999999999996</v>
      </c>
      <c r="D49" s="13">
        <v>478.2</v>
      </c>
      <c r="E49" s="13">
        <v>534.5</v>
      </c>
      <c r="F49" s="14">
        <v>2.2509999999999999</v>
      </c>
    </row>
    <row r="50" spans="1:6" x14ac:dyDescent="0.2">
      <c r="A50" s="18">
        <v>1</v>
      </c>
      <c r="B50" s="13">
        <v>40</v>
      </c>
      <c r="C50" s="13">
        <v>0.58240000000000003</v>
      </c>
      <c r="D50" s="13">
        <v>493.7</v>
      </c>
      <c r="E50" s="13">
        <v>551.9</v>
      </c>
      <c r="F50" s="14">
        <v>2.3069999999999999</v>
      </c>
    </row>
    <row r="51" spans="1:6" x14ac:dyDescent="0.2">
      <c r="A51" s="18">
        <v>1</v>
      </c>
      <c r="B51" s="13">
        <v>50</v>
      </c>
      <c r="C51" s="13">
        <v>0.6018</v>
      </c>
      <c r="D51" s="13">
        <v>509.5</v>
      </c>
      <c r="E51" s="13">
        <v>569.70000000000005</v>
      </c>
      <c r="F51" s="14">
        <v>2.363</v>
      </c>
    </row>
    <row r="52" spans="1:6" x14ac:dyDescent="0.2">
      <c r="A52" s="19">
        <v>1</v>
      </c>
      <c r="B52" s="15">
        <v>60</v>
      </c>
      <c r="C52" s="15">
        <v>0.62109999999999999</v>
      </c>
      <c r="D52" s="15">
        <v>525.79999999999995</v>
      </c>
      <c r="E52" s="15">
        <v>587.9</v>
      </c>
      <c r="F52" s="16">
        <v>2.419</v>
      </c>
    </row>
    <row r="53" spans="1:6" x14ac:dyDescent="0.2">
      <c r="A53" s="17">
        <v>2</v>
      </c>
      <c r="B53" s="11">
        <v>-25.43</v>
      </c>
      <c r="C53" s="11">
        <v>0.21920000000000001</v>
      </c>
      <c r="D53" s="11">
        <v>396.6</v>
      </c>
      <c r="E53" s="11">
        <v>440.4</v>
      </c>
      <c r="F53" s="12">
        <v>1.782</v>
      </c>
    </row>
    <row r="54" spans="1:6" x14ac:dyDescent="0.2">
      <c r="A54" s="18">
        <v>2</v>
      </c>
      <c r="B54" s="13">
        <v>-20</v>
      </c>
      <c r="C54" s="13">
        <v>0.22509999999999999</v>
      </c>
      <c r="D54" s="13">
        <v>404</v>
      </c>
      <c r="E54" s="13">
        <v>449</v>
      </c>
      <c r="F54" s="14">
        <v>1.8160000000000001</v>
      </c>
    </row>
    <row r="55" spans="1:6" x14ac:dyDescent="0.2">
      <c r="A55" s="18">
        <v>2</v>
      </c>
      <c r="B55" s="13">
        <v>-10</v>
      </c>
      <c r="C55" s="13">
        <v>0.23580000000000001</v>
      </c>
      <c r="D55" s="13">
        <v>417.7</v>
      </c>
      <c r="E55" s="13">
        <v>464.9</v>
      </c>
      <c r="F55" s="14">
        <v>1.877</v>
      </c>
    </row>
    <row r="56" spans="1:6" x14ac:dyDescent="0.2">
      <c r="A56" s="18">
        <v>2</v>
      </c>
      <c r="B56" s="13">
        <v>0</v>
      </c>
      <c r="C56" s="13">
        <v>0.24629999999999999</v>
      </c>
      <c r="D56" s="13">
        <v>431.8</v>
      </c>
      <c r="E56" s="13">
        <v>481.1</v>
      </c>
      <c r="F56" s="14">
        <v>1.9379999999999999</v>
      </c>
    </row>
    <row r="57" spans="1:6" x14ac:dyDescent="0.2">
      <c r="A57" s="18">
        <v>2</v>
      </c>
      <c r="B57" s="13">
        <v>10</v>
      </c>
      <c r="C57" s="13">
        <v>0.25659999999999999</v>
      </c>
      <c r="D57" s="13">
        <v>446.3</v>
      </c>
      <c r="E57" s="13">
        <v>497.6</v>
      </c>
      <c r="F57" s="14">
        <v>1.9970000000000001</v>
      </c>
    </row>
    <row r="58" spans="1:6" x14ac:dyDescent="0.2">
      <c r="A58" s="18">
        <v>2</v>
      </c>
      <c r="B58" s="13">
        <v>20</v>
      </c>
      <c r="C58" s="13">
        <v>0.26690000000000003</v>
      </c>
      <c r="D58" s="13">
        <v>461.1</v>
      </c>
      <c r="E58" s="13">
        <v>514.5</v>
      </c>
      <c r="F58" s="14">
        <v>2.056</v>
      </c>
    </row>
    <row r="59" spans="1:6" x14ac:dyDescent="0.2">
      <c r="A59" s="18">
        <v>2</v>
      </c>
      <c r="B59" s="13">
        <v>30</v>
      </c>
      <c r="C59" s="13">
        <v>0.27700000000000002</v>
      </c>
      <c r="D59" s="13">
        <v>476.3</v>
      </c>
      <c r="E59" s="13">
        <v>531.70000000000005</v>
      </c>
      <c r="F59" s="14">
        <v>2.113</v>
      </c>
    </row>
    <row r="60" spans="1:6" x14ac:dyDescent="0.2">
      <c r="A60" s="18">
        <v>2</v>
      </c>
      <c r="B60" s="13">
        <v>40</v>
      </c>
      <c r="C60" s="13">
        <v>0.28710000000000002</v>
      </c>
      <c r="D60" s="13">
        <v>491.9</v>
      </c>
      <c r="E60" s="13">
        <v>549.29999999999995</v>
      </c>
      <c r="F60" s="14">
        <v>2.17</v>
      </c>
    </row>
    <row r="61" spans="1:6" x14ac:dyDescent="0.2">
      <c r="A61" s="18">
        <v>2</v>
      </c>
      <c r="B61" s="13">
        <v>50</v>
      </c>
      <c r="C61" s="13">
        <v>0.29699999999999999</v>
      </c>
      <c r="D61" s="13">
        <v>507.9</v>
      </c>
      <c r="E61" s="13">
        <v>567.29999999999995</v>
      </c>
      <c r="F61" s="14">
        <v>2.2269999999999999</v>
      </c>
    </row>
    <row r="62" spans="1:6" x14ac:dyDescent="0.2">
      <c r="A62" s="18">
        <v>2</v>
      </c>
      <c r="B62" s="13">
        <v>60</v>
      </c>
      <c r="C62" s="13">
        <v>0.307</v>
      </c>
      <c r="D62" s="13">
        <v>524.29999999999995</v>
      </c>
      <c r="E62" s="13">
        <v>585.70000000000005</v>
      </c>
      <c r="F62" s="14">
        <v>2.2829999999999999</v>
      </c>
    </row>
    <row r="63" spans="1:6" x14ac:dyDescent="0.2">
      <c r="A63" s="18">
        <v>2</v>
      </c>
      <c r="B63" s="13">
        <v>70</v>
      </c>
      <c r="C63" s="13">
        <v>0.31690000000000002</v>
      </c>
      <c r="D63" s="13">
        <v>541.1</v>
      </c>
      <c r="E63" s="13">
        <v>604.5</v>
      </c>
      <c r="F63" s="14">
        <v>2.339</v>
      </c>
    </row>
    <row r="64" spans="1:6" x14ac:dyDescent="0.2">
      <c r="A64" s="18">
        <v>2</v>
      </c>
      <c r="B64" s="13">
        <v>80</v>
      </c>
      <c r="C64" s="13">
        <v>0.32669999999999999</v>
      </c>
      <c r="D64" s="13">
        <v>558.4</v>
      </c>
      <c r="E64" s="13">
        <v>623.70000000000005</v>
      </c>
      <c r="F64" s="14">
        <v>2.3940000000000001</v>
      </c>
    </row>
    <row r="65" spans="1:6" x14ac:dyDescent="0.2">
      <c r="A65" s="19">
        <v>2</v>
      </c>
      <c r="B65" s="15">
        <v>90</v>
      </c>
      <c r="C65" s="15">
        <v>0.33650000000000002</v>
      </c>
      <c r="D65" s="15">
        <v>576.1</v>
      </c>
      <c r="E65" s="15">
        <v>643.4</v>
      </c>
      <c r="F65" s="16">
        <v>2.4489999999999998</v>
      </c>
    </row>
    <row r="66" spans="1:6" x14ac:dyDescent="0.2">
      <c r="A66" s="17">
        <v>3</v>
      </c>
      <c r="B66" s="11">
        <v>-14.16</v>
      </c>
      <c r="C66" s="11">
        <v>0.14960000000000001</v>
      </c>
      <c r="D66" s="11">
        <v>408.7</v>
      </c>
      <c r="E66" s="11">
        <v>453.6</v>
      </c>
      <c r="F66" s="12">
        <v>1.762</v>
      </c>
    </row>
    <row r="67" spans="1:6" x14ac:dyDescent="0.2">
      <c r="A67" s="18">
        <v>3</v>
      </c>
      <c r="B67" s="13">
        <v>-10</v>
      </c>
      <c r="C67" s="13">
        <v>0.1527</v>
      </c>
      <c r="D67" s="13">
        <v>414.7</v>
      </c>
      <c r="E67" s="13">
        <v>460.5</v>
      </c>
      <c r="F67" s="14">
        <v>1.7889999999999999</v>
      </c>
    </row>
    <row r="68" spans="1:6" x14ac:dyDescent="0.2">
      <c r="A68" s="18">
        <v>3</v>
      </c>
      <c r="B68" s="13">
        <v>0</v>
      </c>
      <c r="C68" s="13">
        <v>0.16020000000000001</v>
      </c>
      <c r="D68" s="13">
        <v>429</v>
      </c>
      <c r="E68" s="13">
        <v>477.1</v>
      </c>
      <c r="F68" s="14">
        <v>1.851</v>
      </c>
    </row>
    <row r="69" spans="1:6" x14ac:dyDescent="0.2">
      <c r="A69" s="18">
        <v>3</v>
      </c>
      <c r="B69" s="13">
        <v>10</v>
      </c>
      <c r="C69" s="13">
        <v>0.16739999999999999</v>
      </c>
      <c r="D69" s="13">
        <v>443.8</v>
      </c>
      <c r="E69" s="13">
        <v>494</v>
      </c>
      <c r="F69" s="14">
        <v>1.9119999999999999</v>
      </c>
    </row>
    <row r="70" spans="1:6" x14ac:dyDescent="0.2">
      <c r="A70" s="18">
        <v>3</v>
      </c>
      <c r="B70" s="13">
        <v>20</v>
      </c>
      <c r="C70" s="13">
        <v>0.17460000000000001</v>
      </c>
      <c r="D70" s="13">
        <v>458.8</v>
      </c>
      <c r="E70" s="13">
        <v>511.2</v>
      </c>
      <c r="F70" s="14">
        <v>1.9710000000000001</v>
      </c>
    </row>
    <row r="71" spans="1:6" x14ac:dyDescent="0.2">
      <c r="A71" s="18">
        <v>3</v>
      </c>
      <c r="B71" s="13">
        <v>30</v>
      </c>
      <c r="C71" s="13">
        <v>0.18160000000000001</v>
      </c>
      <c r="D71" s="13">
        <v>474.2</v>
      </c>
      <c r="E71" s="13">
        <v>528.70000000000005</v>
      </c>
      <c r="F71" s="14">
        <v>2.0299999999999998</v>
      </c>
    </row>
    <row r="72" spans="1:6" x14ac:dyDescent="0.2">
      <c r="A72" s="18">
        <v>3</v>
      </c>
      <c r="B72" s="13">
        <v>40</v>
      </c>
      <c r="C72" s="13">
        <v>0.1885</v>
      </c>
      <c r="D72" s="13">
        <v>490.1</v>
      </c>
      <c r="E72" s="13">
        <v>546.6</v>
      </c>
      <c r="F72" s="14">
        <v>2.0880000000000001</v>
      </c>
    </row>
    <row r="73" spans="1:6" x14ac:dyDescent="0.2">
      <c r="A73" s="18">
        <v>3</v>
      </c>
      <c r="B73" s="13">
        <v>50</v>
      </c>
      <c r="C73" s="13">
        <v>0.19539999999999999</v>
      </c>
      <c r="D73" s="13">
        <v>506.2</v>
      </c>
      <c r="E73" s="13">
        <v>564.79999999999995</v>
      </c>
      <c r="F73" s="14">
        <v>2.145</v>
      </c>
    </row>
    <row r="74" spans="1:6" x14ac:dyDescent="0.2">
      <c r="A74" s="18">
        <v>3</v>
      </c>
      <c r="B74" s="13">
        <v>60</v>
      </c>
      <c r="C74" s="13">
        <v>0.20219999999999999</v>
      </c>
      <c r="D74" s="13">
        <v>522.70000000000005</v>
      </c>
      <c r="E74" s="13">
        <v>583.4</v>
      </c>
      <c r="F74" s="14">
        <v>2.202</v>
      </c>
    </row>
    <row r="75" spans="1:6" x14ac:dyDescent="0.2">
      <c r="A75" s="18">
        <v>3</v>
      </c>
      <c r="B75" s="13">
        <v>70</v>
      </c>
      <c r="C75" s="13">
        <v>0.20899999999999999</v>
      </c>
      <c r="D75" s="13">
        <v>539.6</v>
      </c>
      <c r="E75" s="13">
        <v>602.29999999999995</v>
      </c>
      <c r="F75" s="14">
        <v>2.258</v>
      </c>
    </row>
    <row r="76" spans="1:6" x14ac:dyDescent="0.2">
      <c r="A76" s="18">
        <v>3</v>
      </c>
      <c r="B76" s="13">
        <v>80</v>
      </c>
      <c r="C76" s="13">
        <v>0.2157</v>
      </c>
      <c r="D76" s="13">
        <v>557</v>
      </c>
      <c r="E76" s="13">
        <v>621.70000000000005</v>
      </c>
      <c r="F76" s="14">
        <v>2.3140000000000001</v>
      </c>
    </row>
    <row r="77" spans="1:6" x14ac:dyDescent="0.2">
      <c r="A77" s="19">
        <v>3</v>
      </c>
      <c r="B77" s="15">
        <v>90</v>
      </c>
      <c r="C77" s="15">
        <v>0.2223</v>
      </c>
      <c r="D77" s="15">
        <v>574.79999999999995</v>
      </c>
      <c r="E77" s="15">
        <v>641.5</v>
      </c>
      <c r="F77" s="16">
        <v>2.3690000000000002</v>
      </c>
    </row>
    <row r="78" spans="1:6" x14ac:dyDescent="0.2">
      <c r="A78" s="17">
        <v>4</v>
      </c>
      <c r="B78" s="11">
        <v>-5.46</v>
      </c>
      <c r="C78" s="11">
        <v>0.1137</v>
      </c>
      <c r="D78" s="11">
        <v>418</v>
      </c>
      <c r="E78" s="11">
        <v>463.5</v>
      </c>
      <c r="F78" s="12">
        <v>1.7509999999999999</v>
      </c>
    </row>
    <row r="79" spans="1:6" x14ac:dyDescent="0.2">
      <c r="A79" s="18">
        <v>4</v>
      </c>
      <c r="B79" s="13">
        <v>0</v>
      </c>
      <c r="C79" s="13">
        <v>0.1169</v>
      </c>
      <c r="D79" s="13">
        <v>426.1</v>
      </c>
      <c r="E79" s="13">
        <v>472.9</v>
      </c>
      <c r="F79" s="14">
        <v>1.786</v>
      </c>
    </row>
    <row r="80" spans="1:6" x14ac:dyDescent="0.2">
      <c r="A80" s="18">
        <v>4</v>
      </c>
      <c r="B80" s="13">
        <v>10</v>
      </c>
      <c r="C80" s="13">
        <v>0.1227</v>
      </c>
      <c r="D80" s="13">
        <v>441.2</v>
      </c>
      <c r="E80" s="13">
        <v>490.3</v>
      </c>
      <c r="F80" s="14">
        <v>1.8480000000000001</v>
      </c>
    </row>
    <row r="81" spans="1:6" x14ac:dyDescent="0.2">
      <c r="A81" s="18">
        <v>4</v>
      </c>
      <c r="B81" s="13">
        <v>20</v>
      </c>
      <c r="C81" s="13">
        <v>0.1283</v>
      </c>
      <c r="D81" s="13">
        <v>456.6</v>
      </c>
      <c r="E81" s="13">
        <v>507.9</v>
      </c>
      <c r="F81" s="14">
        <v>1.9</v>
      </c>
    </row>
    <row r="82" spans="1:6" x14ac:dyDescent="0.2">
      <c r="A82" s="18">
        <v>4</v>
      </c>
      <c r="B82" s="13">
        <v>30</v>
      </c>
      <c r="C82" s="13">
        <v>0.1338</v>
      </c>
      <c r="D82" s="13">
        <v>472.2</v>
      </c>
      <c r="E82" s="13">
        <v>525.70000000000005</v>
      </c>
      <c r="F82" s="14">
        <v>1.9690000000000001</v>
      </c>
    </row>
    <row r="83" spans="1:6" x14ac:dyDescent="0.2">
      <c r="A83" s="18">
        <v>4</v>
      </c>
      <c r="B83" s="13">
        <v>40</v>
      </c>
      <c r="C83" s="13">
        <v>0.13919999999999999</v>
      </c>
      <c r="D83" s="13">
        <v>488.1</v>
      </c>
      <c r="E83" s="13">
        <v>543.79999999999995</v>
      </c>
      <c r="F83" s="14">
        <v>2.0270000000000001</v>
      </c>
    </row>
    <row r="84" spans="1:6" x14ac:dyDescent="0.2">
      <c r="A84" s="18">
        <v>4</v>
      </c>
      <c r="B84" s="13">
        <v>50</v>
      </c>
      <c r="C84" s="13">
        <v>0.14449999999999999</v>
      </c>
      <c r="D84" s="13">
        <v>504.4</v>
      </c>
      <c r="E84" s="13">
        <v>562.20000000000005</v>
      </c>
      <c r="F84" s="14">
        <v>2.085</v>
      </c>
    </row>
    <row r="85" spans="1:6" x14ac:dyDescent="0.2">
      <c r="A85" s="18">
        <v>4</v>
      </c>
      <c r="B85" s="13">
        <v>60</v>
      </c>
      <c r="C85" s="13">
        <v>0.14979999999999999</v>
      </c>
      <c r="D85" s="13">
        <v>521.1</v>
      </c>
      <c r="E85" s="13">
        <v>581</v>
      </c>
      <c r="F85" s="14">
        <v>2.1429999999999998</v>
      </c>
    </row>
    <row r="86" spans="1:6" x14ac:dyDescent="0.2">
      <c r="A86" s="18">
        <v>4</v>
      </c>
      <c r="B86" s="13">
        <v>70</v>
      </c>
      <c r="C86" s="13">
        <v>0.155</v>
      </c>
      <c r="D86" s="13">
        <v>538.1</v>
      </c>
      <c r="E86" s="13">
        <v>600.1</v>
      </c>
      <c r="F86" s="14">
        <v>2.1989999999999998</v>
      </c>
    </row>
    <row r="87" spans="1:6" x14ac:dyDescent="0.2">
      <c r="A87" s="18">
        <v>4</v>
      </c>
      <c r="B87" s="13">
        <v>80</v>
      </c>
      <c r="C87" s="13">
        <v>0.16009999999999999</v>
      </c>
      <c r="D87" s="13">
        <v>555.70000000000005</v>
      </c>
      <c r="E87" s="13">
        <v>619.70000000000005</v>
      </c>
      <c r="F87" s="14">
        <v>2.2549999999999999</v>
      </c>
    </row>
    <row r="88" spans="1:6" x14ac:dyDescent="0.2">
      <c r="A88" s="18">
        <v>4</v>
      </c>
      <c r="B88" s="13">
        <v>90</v>
      </c>
      <c r="C88" s="13">
        <v>0.16520000000000001</v>
      </c>
      <c r="D88" s="13">
        <v>573.5</v>
      </c>
      <c r="E88" s="13">
        <v>639.6</v>
      </c>
      <c r="F88" s="14">
        <v>2.3109999999999999</v>
      </c>
    </row>
    <row r="89" spans="1:6" x14ac:dyDescent="0.2">
      <c r="A89" s="18">
        <v>4</v>
      </c>
      <c r="B89" s="13">
        <v>100</v>
      </c>
      <c r="C89" s="13">
        <v>0.17030000000000001</v>
      </c>
      <c r="D89" s="13">
        <v>591.79999999999995</v>
      </c>
      <c r="E89" s="13">
        <v>659.9</v>
      </c>
      <c r="F89" s="14">
        <v>2.3660000000000001</v>
      </c>
    </row>
    <row r="90" spans="1:6" x14ac:dyDescent="0.2">
      <c r="A90" s="19">
        <v>4</v>
      </c>
      <c r="B90" s="15">
        <v>110</v>
      </c>
      <c r="C90" s="15">
        <v>0.1754</v>
      </c>
      <c r="D90" s="15">
        <v>610.4</v>
      </c>
      <c r="E90" s="15">
        <v>680.6</v>
      </c>
      <c r="F90" s="16">
        <v>2.4209999999999998</v>
      </c>
    </row>
    <row r="91" spans="1:6" x14ac:dyDescent="0.2">
      <c r="A91" s="17">
        <v>5</v>
      </c>
      <c r="B91" s="11">
        <v>1.74</v>
      </c>
      <c r="C91" s="11">
        <v>9.1719999999999996E-2</v>
      </c>
      <c r="D91" s="11">
        <v>425.7</v>
      </c>
      <c r="E91" s="11">
        <v>471.6</v>
      </c>
      <c r="F91" s="12">
        <v>1.7430000000000001</v>
      </c>
    </row>
    <row r="92" spans="1:6" x14ac:dyDescent="0.2">
      <c r="A92" s="18">
        <v>5</v>
      </c>
      <c r="B92" s="13">
        <v>10</v>
      </c>
      <c r="C92" s="13">
        <v>9.5769999999999994E-2</v>
      </c>
      <c r="D92" s="13">
        <v>438.4</v>
      </c>
      <c r="E92" s="13">
        <v>486.3</v>
      </c>
      <c r="F92" s="14">
        <v>1.796</v>
      </c>
    </row>
    <row r="93" spans="1:6" x14ac:dyDescent="0.2">
      <c r="A93" s="18">
        <v>5</v>
      </c>
      <c r="B93" s="13">
        <v>20</v>
      </c>
      <c r="C93" s="13">
        <v>0.10050000000000001</v>
      </c>
      <c r="D93" s="13">
        <v>454.1</v>
      </c>
      <c r="E93" s="13">
        <v>504.3</v>
      </c>
      <c r="F93" s="14">
        <v>1.8580000000000001</v>
      </c>
    </row>
    <row r="94" spans="1:6" x14ac:dyDescent="0.2">
      <c r="A94" s="18">
        <v>5</v>
      </c>
      <c r="B94" s="13">
        <v>30</v>
      </c>
      <c r="C94" s="13">
        <v>0.1051</v>
      </c>
      <c r="D94" s="13">
        <v>470</v>
      </c>
      <c r="E94" s="13">
        <v>522.5</v>
      </c>
      <c r="F94" s="14">
        <v>1.919</v>
      </c>
    </row>
    <row r="95" spans="1:6" x14ac:dyDescent="0.2">
      <c r="A95" s="18">
        <v>5</v>
      </c>
      <c r="B95" s="13">
        <v>40</v>
      </c>
      <c r="C95" s="13">
        <v>0.1096</v>
      </c>
      <c r="D95" s="13">
        <v>486.1</v>
      </c>
      <c r="E95" s="13">
        <v>540.9</v>
      </c>
      <c r="F95" s="14">
        <v>1.9790000000000001</v>
      </c>
    </row>
    <row r="96" spans="1:6" x14ac:dyDescent="0.2">
      <c r="A96" s="18">
        <v>5</v>
      </c>
      <c r="B96" s="13">
        <v>50</v>
      </c>
      <c r="C96" s="13">
        <v>0.114</v>
      </c>
      <c r="D96" s="13">
        <v>502.5</v>
      </c>
      <c r="E96" s="13">
        <v>559.5</v>
      </c>
      <c r="F96" s="14">
        <v>2.0379999999999998</v>
      </c>
    </row>
    <row r="97" spans="1:6" x14ac:dyDescent="0.2">
      <c r="A97" s="18">
        <v>5</v>
      </c>
      <c r="B97" s="13">
        <v>60</v>
      </c>
      <c r="C97" s="13">
        <v>0.1183</v>
      </c>
      <c r="D97" s="13">
        <v>519.4</v>
      </c>
      <c r="E97" s="13">
        <v>578.5</v>
      </c>
      <c r="F97" s="14">
        <v>2.0950000000000002</v>
      </c>
    </row>
    <row r="98" spans="1:6" x14ac:dyDescent="0.2">
      <c r="A98" s="18">
        <v>5</v>
      </c>
      <c r="B98" s="13">
        <v>70</v>
      </c>
      <c r="C98" s="13">
        <v>0.1226</v>
      </c>
      <c r="D98" s="13">
        <v>536.6</v>
      </c>
      <c r="E98" s="13">
        <v>597.9</v>
      </c>
      <c r="F98" s="14">
        <v>2.153</v>
      </c>
    </row>
    <row r="99" spans="1:6" x14ac:dyDescent="0.2">
      <c r="A99" s="18">
        <v>5</v>
      </c>
      <c r="B99" s="13">
        <v>80</v>
      </c>
      <c r="C99" s="13">
        <v>0.1268</v>
      </c>
      <c r="D99" s="13">
        <v>554.1</v>
      </c>
      <c r="E99" s="13">
        <v>617.5</v>
      </c>
      <c r="F99" s="14">
        <v>2.2090000000000001</v>
      </c>
    </row>
    <row r="100" spans="1:6" x14ac:dyDescent="0.2">
      <c r="A100" s="18">
        <v>5</v>
      </c>
      <c r="B100" s="13">
        <v>90</v>
      </c>
      <c r="C100" s="13">
        <v>0.13100000000000001</v>
      </c>
      <c r="D100" s="13">
        <v>572.1</v>
      </c>
      <c r="E100" s="13">
        <v>637.6</v>
      </c>
      <c r="F100" s="14">
        <v>2.2650000000000001</v>
      </c>
    </row>
    <row r="101" spans="1:6" x14ac:dyDescent="0.2">
      <c r="A101" s="18">
        <v>5</v>
      </c>
      <c r="B101" s="13">
        <v>100</v>
      </c>
      <c r="C101" s="13">
        <v>0.1351</v>
      </c>
      <c r="D101" s="13">
        <v>590.5</v>
      </c>
      <c r="E101" s="13">
        <v>658</v>
      </c>
      <c r="F101" s="14">
        <v>2.3210000000000002</v>
      </c>
    </row>
    <row r="102" spans="1:6" x14ac:dyDescent="0.2">
      <c r="A102" s="19">
        <v>5</v>
      </c>
      <c r="B102" s="15">
        <v>110</v>
      </c>
      <c r="C102" s="15">
        <v>0.13919999999999999</v>
      </c>
      <c r="D102" s="15">
        <v>609.29999999999995</v>
      </c>
      <c r="E102" s="15">
        <v>678.9</v>
      </c>
      <c r="F102" s="16">
        <v>2.3759999999999999</v>
      </c>
    </row>
    <row r="103" spans="1:6" x14ac:dyDescent="0.2">
      <c r="A103" s="17">
        <v>6</v>
      </c>
      <c r="B103" s="11">
        <v>7.93</v>
      </c>
      <c r="C103" s="11">
        <v>7.6799999999999993E-2</v>
      </c>
      <c r="D103" s="11">
        <v>432.2</v>
      </c>
      <c r="E103" s="11">
        <v>478.3</v>
      </c>
      <c r="F103" s="12">
        <v>1.7370000000000001</v>
      </c>
    </row>
    <row r="104" spans="1:6" x14ac:dyDescent="0.2">
      <c r="A104" s="18">
        <v>6</v>
      </c>
      <c r="B104" s="13">
        <v>10</v>
      </c>
      <c r="C104" s="13">
        <v>7.7689999999999995E-2</v>
      </c>
      <c r="D104" s="13">
        <v>435.6</v>
      </c>
      <c r="E104" s="13">
        <v>482.2</v>
      </c>
      <c r="F104" s="14">
        <v>1.7509999999999999</v>
      </c>
    </row>
    <row r="105" spans="1:6" x14ac:dyDescent="0.2">
      <c r="A105" s="18">
        <v>6</v>
      </c>
      <c r="B105" s="13">
        <v>20</v>
      </c>
      <c r="C105" s="13">
        <v>8.1699999999999995E-2</v>
      </c>
      <c r="D105" s="13">
        <v>451.5</v>
      </c>
      <c r="E105" s="13">
        <v>500.6</v>
      </c>
      <c r="F105" s="14">
        <v>1.8149999999999999</v>
      </c>
    </row>
    <row r="106" spans="1:6" x14ac:dyDescent="0.2">
      <c r="A106" s="18">
        <v>6</v>
      </c>
      <c r="B106" s="13">
        <v>30</v>
      </c>
      <c r="C106" s="13">
        <v>8.5879999999999998E-2</v>
      </c>
      <c r="D106" s="13">
        <v>467.7</v>
      </c>
      <c r="E106" s="13">
        <v>519.20000000000005</v>
      </c>
      <c r="F106" s="14">
        <v>1.877</v>
      </c>
    </row>
    <row r="107" spans="1:6" x14ac:dyDescent="0.2">
      <c r="A107" s="18">
        <v>6</v>
      </c>
      <c r="B107" s="13">
        <v>40</v>
      </c>
      <c r="C107" s="13">
        <v>8.9779999999999999E-2</v>
      </c>
      <c r="D107" s="13">
        <v>484</v>
      </c>
      <c r="E107" s="13">
        <v>537.9</v>
      </c>
      <c r="F107" s="14">
        <v>1.9379999999999999</v>
      </c>
    </row>
    <row r="108" spans="1:6" x14ac:dyDescent="0.2">
      <c r="A108" s="18">
        <v>6</v>
      </c>
      <c r="B108" s="13">
        <v>50</v>
      </c>
      <c r="C108" s="13">
        <v>9.357E-2</v>
      </c>
      <c r="D108" s="13">
        <v>500.7</v>
      </c>
      <c r="E108" s="13">
        <v>556.79999999999995</v>
      </c>
      <c r="F108" s="14">
        <v>1.9970000000000001</v>
      </c>
    </row>
    <row r="109" spans="1:6" x14ac:dyDescent="0.2">
      <c r="A109" s="18">
        <v>6</v>
      </c>
      <c r="B109" s="13">
        <v>60</v>
      </c>
      <c r="C109" s="13">
        <v>9.7290000000000001E-2</v>
      </c>
      <c r="D109" s="13">
        <v>517.6</v>
      </c>
      <c r="E109" s="13">
        <v>576</v>
      </c>
      <c r="F109" s="14">
        <v>2.056</v>
      </c>
    </row>
    <row r="110" spans="1:6" x14ac:dyDescent="0.2">
      <c r="A110" s="18">
        <v>6</v>
      </c>
      <c r="B110" s="13">
        <v>70</v>
      </c>
      <c r="C110" s="13">
        <v>0.1009</v>
      </c>
      <c r="D110" s="13">
        <v>535</v>
      </c>
      <c r="E110" s="13">
        <v>59.5</v>
      </c>
      <c r="F110" s="14">
        <v>2.113</v>
      </c>
    </row>
    <row r="111" spans="1:6" x14ac:dyDescent="0.2">
      <c r="A111" s="18">
        <v>6</v>
      </c>
      <c r="B111" s="13">
        <v>80</v>
      </c>
      <c r="C111" s="13">
        <v>0.1045</v>
      </c>
      <c r="D111" s="13">
        <v>552.70000000000005</v>
      </c>
      <c r="E111" s="13">
        <v>615.4</v>
      </c>
      <c r="F111" s="14">
        <v>2.17</v>
      </c>
    </row>
    <row r="112" spans="1:6" x14ac:dyDescent="0.2">
      <c r="A112" s="18">
        <v>6</v>
      </c>
      <c r="B112" s="13">
        <v>90</v>
      </c>
      <c r="C112" s="13">
        <v>0.1081</v>
      </c>
      <c r="D112" s="13">
        <v>570.70000000000005</v>
      </c>
      <c r="E112" s="13">
        <v>635.6</v>
      </c>
      <c r="F112" s="14">
        <v>2.2269999999999999</v>
      </c>
    </row>
    <row r="113" spans="1:6" x14ac:dyDescent="0.2">
      <c r="A113" s="18">
        <v>6</v>
      </c>
      <c r="B113" s="13">
        <v>100</v>
      </c>
      <c r="C113" s="13">
        <v>0.1116</v>
      </c>
      <c r="D113" s="13">
        <v>589.20000000000005</v>
      </c>
      <c r="E113" s="13">
        <v>656.2</v>
      </c>
      <c r="F113" s="14">
        <v>2.2829999999999999</v>
      </c>
    </row>
    <row r="114" spans="1:6" x14ac:dyDescent="0.2">
      <c r="A114" s="18">
        <v>6</v>
      </c>
      <c r="B114" s="13">
        <v>110</v>
      </c>
      <c r="C114" s="13">
        <v>0.11509999999999999</v>
      </c>
      <c r="D114" s="13">
        <v>608</v>
      </c>
      <c r="E114" s="13">
        <v>677.1</v>
      </c>
      <c r="F114" s="14">
        <v>2.3380000000000001</v>
      </c>
    </row>
    <row r="115" spans="1:6" x14ac:dyDescent="0.2">
      <c r="A115" s="19">
        <v>6</v>
      </c>
      <c r="B115" s="15">
        <v>120</v>
      </c>
      <c r="C115" s="15">
        <v>0.11849999999999999</v>
      </c>
      <c r="D115" s="15">
        <v>627.29999999999995</v>
      </c>
      <c r="E115" s="15">
        <v>698.4</v>
      </c>
      <c r="F115" s="16">
        <v>2.3929999999999998</v>
      </c>
    </row>
    <row r="116" spans="1:6" x14ac:dyDescent="0.2">
      <c r="A116" s="17">
        <v>7</v>
      </c>
      <c r="B116" s="11">
        <v>13.41</v>
      </c>
      <c r="C116" s="11">
        <v>6.5979999999999997E-2</v>
      </c>
      <c r="D116" s="11">
        <v>438</v>
      </c>
      <c r="E116" s="11">
        <v>484.2</v>
      </c>
      <c r="F116" s="12">
        <v>1.7330000000000001</v>
      </c>
    </row>
    <row r="117" spans="1:6" x14ac:dyDescent="0.2">
      <c r="A117" s="18">
        <v>7</v>
      </c>
      <c r="B117" s="13">
        <v>20</v>
      </c>
      <c r="C117" s="13">
        <v>6.8470000000000003E-2</v>
      </c>
      <c r="D117" s="13">
        <v>448.8</v>
      </c>
      <c r="E117" s="13">
        <v>496.7</v>
      </c>
      <c r="F117" s="14">
        <v>1.776</v>
      </c>
    </row>
    <row r="118" spans="1:6" x14ac:dyDescent="0.2">
      <c r="A118" s="18">
        <v>7</v>
      </c>
      <c r="B118" s="13">
        <v>30</v>
      </c>
      <c r="C118" s="13">
        <v>7.2099999999999997E-2</v>
      </c>
      <c r="D118" s="13">
        <v>465.2</v>
      </c>
      <c r="E118" s="13">
        <v>515.70000000000005</v>
      </c>
      <c r="F118" s="14">
        <v>1.84</v>
      </c>
    </row>
    <row r="119" spans="1:6" x14ac:dyDescent="0.2">
      <c r="A119" s="18">
        <v>7</v>
      </c>
      <c r="B119" s="13">
        <v>40</v>
      </c>
      <c r="C119" s="13">
        <v>7.5579999999999994E-2</v>
      </c>
      <c r="D119" s="13">
        <v>481.9</v>
      </c>
      <c r="E119" s="13">
        <v>534.79999999999995</v>
      </c>
      <c r="F119" s="14">
        <v>1.901</v>
      </c>
    </row>
    <row r="120" spans="1:6" x14ac:dyDescent="0.2">
      <c r="A120" s="18">
        <v>7</v>
      </c>
      <c r="B120" s="13">
        <v>50</v>
      </c>
      <c r="C120" s="13">
        <v>7.8960000000000002E-2</v>
      </c>
      <c r="D120" s="13">
        <v>498.7</v>
      </c>
      <c r="E120" s="13">
        <v>554</v>
      </c>
      <c r="F120" s="14">
        <v>1.962</v>
      </c>
    </row>
    <row r="121" spans="1:6" x14ac:dyDescent="0.2">
      <c r="A121" s="18">
        <v>7</v>
      </c>
      <c r="B121" s="13">
        <v>60</v>
      </c>
      <c r="C121" s="13">
        <v>8.2250000000000004E-2</v>
      </c>
      <c r="D121" s="13">
        <v>515.9</v>
      </c>
      <c r="E121" s="13">
        <v>573.5</v>
      </c>
      <c r="F121" s="14">
        <v>2.0209999999999999</v>
      </c>
    </row>
    <row r="122" spans="1:6" x14ac:dyDescent="0.2">
      <c r="A122" s="18">
        <v>7</v>
      </c>
      <c r="B122" s="13">
        <v>70</v>
      </c>
      <c r="C122" s="13">
        <v>8.5470000000000004E-2</v>
      </c>
      <c r="D122" s="13">
        <v>533.4</v>
      </c>
      <c r="E122" s="13">
        <v>593.20000000000005</v>
      </c>
      <c r="F122" s="14">
        <v>2.0790000000000002</v>
      </c>
    </row>
    <row r="123" spans="1:6" x14ac:dyDescent="0.2">
      <c r="A123" s="18">
        <v>7</v>
      </c>
      <c r="B123" s="13">
        <v>80</v>
      </c>
      <c r="C123" s="13">
        <v>8.863E-2</v>
      </c>
      <c r="D123" s="13">
        <v>551.20000000000005</v>
      </c>
      <c r="E123" s="13">
        <v>613.20000000000005</v>
      </c>
      <c r="F123" s="14">
        <v>2.137</v>
      </c>
    </row>
    <row r="124" spans="1:6" x14ac:dyDescent="0.2">
      <c r="A124" s="18">
        <v>7</v>
      </c>
      <c r="B124" s="13">
        <v>90</v>
      </c>
      <c r="C124" s="13">
        <v>9.1749999999999998E-2</v>
      </c>
      <c r="D124" s="13">
        <v>569.4</v>
      </c>
      <c r="E124" s="13">
        <v>633.6</v>
      </c>
      <c r="F124" s="14">
        <v>2.194</v>
      </c>
    </row>
    <row r="125" spans="1:6" x14ac:dyDescent="0.2">
      <c r="A125" s="18">
        <v>7</v>
      </c>
      <c r="B125" s="13">
        <v>100</v>
      </c>
      <c r="C125" s="13">
        <v>9.4820000000000002E-2</v>
      </c>
      <c r="D125" s="13">
        <v>587.9</v>
      </c>
      <c r="E125" s="13">
        <v>654.29999999999995</v>
      </c>
      <c r="F125" s="14">
        <v>2.25</v>
      </c>
    </row>
    <row r="126" spans="1:6" x14ac:dyDescent="0.2">
      <c r="A126" s="18">
        <v>7</v>
      </c>
      <c r="B126" s="13">
        <v>110</v>
      </c>
      <c r="C126" s="13">
        <v>9.7860000000000003E-2</v>
      </c>
      <c r="D126" s="13">
        <v>606.79999999999995</v>
      </c>
      <c r="E126" s="13">
        <v>675.3</v>
      </c>
      <c r="F126" s="14">
        <v>2.306</v>
      </c>
    </row>
    <row r="127" spans="1:6" x14ac:dyDescent="0.2">
      <c r="A127" s="19">
        <v>7</v>
      </c>
      <c r="B127" s="15">
        <v>120</v>
      </c>
      <c r="C127" s="15">
        <v>0.1009</v>
      </c>
      <c r="D127" s="15">
        <v>626.20000000000005</v>
      </c>
      <c r="E127" s="15">
        <v>696.8</v>
      </c>
      <c r="F127" s="16">
        <v>2.3610000000000002</v>
      </c>
    </row>
    <row r="128" spans="1:6" x14ac:dyDescent="0.2">
      <c r="A128" s="17">
        <v>8</v>
      </c>
      <c r="B128" s="11">
        <v>18.329999999999998</v>
      </c>
      <c r="C128" s="11">
        <v>5.7759999999999999E-2</v>
      </c>
      <c r="D128" s="11">
        <v>443.1</v>
      </c>
      <c r="E128" s="11">
        <v>489.3</v>
      </c>
      <c r="F128" s="12">
        <v>1.7290000000000001</v>
      </c>
    </row>
    <row r="129" spans="1:6" x14ac:dyDescent="0.2">
      <c r="A129" s="18">
        <v>8</v>
      </c>
      <c r="B129" s="13">
        <v>20</v>
      </c>
      <c r="C129" s="13">
        <v>5.8340000000000003E-2</v>
      </c>
      <c r="D129" s="13">
        <v>445.9</v>
      </c>
      <c r="E129" s="13">
        <v>492.6</v>
      </c>
      <c r="F129" s="14">
        <v>1740</v>
      </c>
    </row>
    <row r="130" spans="1:6" x14ac:dyDescent="0.2">
      <c r="A130" s="18">
        <v>8</v>
      </c>
      <c r="B130" s="13">
        <v>30</v>
      </c>
      <c r="C130" s="13">
        <v>6.1699999999999998E-2</v>
      </c>
      <c r="D130" s="13">
        <v>462.7</v>
      </c>
      <c r="E130" s="13">
        <v>512.1</v>
      </c>
      <c r="F130" s="14">
        <v>1.806</v>
      </c>
    </row>
    <row r="131" spans="1:6" x14ac:dyDescent="0.2">
      <c r="A131" s="18">
        <v>8</v>
      </c>
      <c r="B131" s="13">
        <v>40</v>
      </c>
      <c r="C131" s="13">
        <v>6.4890000000000003E-2</v>
      </c>
      <c r="D131" s="13">
        <v>479.6</v>
      </c>
      <c r="E131" s="13">
        <v>531.5</v>
      </c>
      <c r="F131" s="14">
        <v>1.869</v>
      </c>
    </row>
    <row r="132" spans="1:6" x14ac:dyDescent="0.2">
      <c r="A132" s="18">
        <v>8</v>
      </c>
      <c r="B132" s="13">
        <v>50</v>
      </c>
      <c r="C132" s="13">
        <v>6.7960000000000007E-2</v>
      </c>
      <c r="D132" s="13">
        <v>496.7</v>
      </c>
      <c r="E132" s="13">
        <v>551.1</v>
      </c>
      <c r="F132" s="14">
        <v>1.93</v>
      </c>
    </row>
    <row r="133" spans="1:6" x14ac:dyDescent="0.2">
      <c r="A133" s="18">
        <v>8</v>
      </c>
      <c r="B133" s="13">
        <v>60</v>
      </c>
      <c r="C133" s="13">
        <v>7.0940000000000003E-2</v>
      </c>
      <c r="D133" s="13">
        <v>514</v>
      </c>
      <c r="E133" s="13">
        <v>570.79999999999995</v>
      </c>
      <c r="F133" s="14">
        <v>1.99</v>
      </c>
    </row>
    <row r="134" spans="1:6" x14ac:dyDescent="0.2">
      <c r="A134" s="18">
        <v>8</v>
      </c>
      <c r="B134" s="13">
        <v>70</v>
      </c>
      <c r="C134" s="13">
        <v>7.3849999999999999E-2</v>
      </c>
      <c r="D134" s="13">
        <v>531.6</v>
      </c>
      <c r="E134" s="13">
        <v>590.70000000000005</v>
      </c>
      <c r="F134" s="14">
        <v>2.0489999999999999</v>
      </c>
    </row>
    <row r="135" spans="1:6" x14ac:dyDescent="0.2">
      <c r="A135" s="18">
        <v>8</v>
      </c>
      <c r="B135" s="13">
        <v>80</v>
      </c>
      <c r="C135" s="13">
        <v>7.6689999999999994E-2</v>
      </c>
      <c r="D135" s="13">
        <v>549.6</v>
      </c>
      <c r="E135" s="13">
        <v>611</v>
      </c>
      <c r="F135" s="14">
        <v>2.1070000000000002</v>
      </c>
    </row>
    <row r="136" spans="1:6" x14ac:dyDescent="0.2">
      <c r="A136" s="18">
        <v>8</v>
      </c>
      <c r="B136" s="13">
        <v>90</v>
      </c>
      <c r="C136" s="13">
        <v>7.9479999999999995E-2</v>
      </c>
      <c r="D136" s="13">
        <v>567.9</v>
      </c>
      <c r="E136" s="13">
        <v>631.5</v>
      </c>
      <c r="F136" s="14">
        <v>2.165</v>
      </c>
    </row>
    <row r="137" spans="1:6" x14ac:dyDescent="0.2">
      <c r="A137" s="18">
        <v>8</v>
      </c>
      <c r="B137" s="13">
        <v>100</v>
      </c>
      <c r="C137" s="13">
        <v>8.2220000000000001E-2</v>
      </c>
      <c r="D137" s="13">
        <v>586.5</v>
      </c>
      <c r="E137" s="13">
        <v>652.29999999999995</v>
      </c>
      <c r="F137" s="14">
        <v>2.2210000000000001</v>
      </c>
    </row>
    <row r="138" spans="1:6" x14ac:dyDescent="0.2">
      <c r="A138" s="18">
        <v>8</v>
      </c>
      <c r="B138" s="13">
        <v>110</v>
      </c>
      <c r="C138" s="13">
        <v>8.4930000000000005E-2</v>
      </c>
      <c r="D138" s="13">
        <v>605.6</v>
      </c>
      <c r="E138" s="13">
        <v>673.5</v>
      </c>
      <c r="F138" s="14">
        <v>2.2770000000000001</v>
      </c>
    </row>
    <row r="139" spans="1:6" x14ac:dyDescent="0.2">
      <c r="A139" s="18">
        <v>8</v>
      </c>
      <c r="B139" s="13">
        <v>120</v>
      </c>
      <c r="C139" s="13">
        <v>9.7610000000000002E-2</v>
      </c>
      <c r="D139" s="13">
        <v>625</v>
      </c>
      <c r="E139" s="13">
        <v>695.1</v>
      </c>
      <c r="F139" s="14">
        <v>2.3330000000000002</v>
      </c>
    </row>
    <row r="140" spans="1:6" x14ac:dyDescent="0.2">
      <c r="A140" s="18">
        <v>8</v>
      </c>
      <c r="B140" s="13">
        <v>130</v>
      </c>
      <c r="C140" s="13">
        <v>9.0260000000000007E-2</v>
      </c>
      <c r="D140" s="13">
        <v>644.79999999999995</v>
      </c>
      <c r="E140" s="13">
        <v>717</v>
      </c>
      <c r="F140" s="14">
        <v>2.3879999999999999</v>
      </c>
    </row>
    <row r="141" spans="1:6" x14ac:dyDescent="0.2">
      <c r="A141" s="19">
        <v>8</v>
      </c>
      <c r="B141" s="15">
        <v>140</v>
      </c>
      <c r="C141" s="15">
        <v>9.289E-2</v>
      </c>
      <c r="D141" s="15">
        <v>665</v>
      </c>
      <c r="E141" s="15">
        <v>739.3</v>
      </c>
      <c r="F141" s="16">
        <v>2.4420000000000002</v>
      </c>
    </row>
    <row r="142" spans="1:6" x14ac:dyDescent="0.2">
      <c r="A142" s="17">
        <v>9</v>
      </c>
      <c r="B142" s="11">
        <v>18.329999999999998</v>
      </c>
      <c r="C142" s="11">
        <v>5.1290000000000002E-2</v>
      </c>
      <c r="D142" s="11">
        <v>447.2</v>
      </c>
      <c r="E142" s="11">
        <v>493.8</v>
      </c>
      <c r="F142" s="12">
        <v>1.726</v>
      </c>
    </row>
    <row r="143" spans="1:6" x14ac:dyDescent="0.2">
      <c r="A143" s="18">
        <v>9</v>
      </c>
      <c r="B143" s="13">
        <v>30</v>
      </c>
      <c r="C143" s="13">
        <v>5.355E-2</v>
      </c>
      <c r="D143" s="13">
        <v>460</v>
      </c>
      <c r="E143" s="13">
        <v>508.2</v>
      </c>
      <c r="F143" s="14">
        <v>1.774</v>
      </c>
    </row>
    <row r="144" spans="1:6" x14ac:dyDescent="0.2">
      <c r="A144" s="18">
        <v>9</v>
      </c>
      <c r="B144" s="13">
        <v>40</v>
      </c>
      <c r="C144" s="13">
        <v>5.6529999999999997E-2</v>
      </c>
      <c r="D144" s="13">
        <v>477.2</v>
      </c>
      <c r="E144" s="13">
        <v>528.1</v>
      </c>
      <c r="F144" s="14">
        <v>1.839</v>
      </c>
    </row>
    <row r="145" spans="1:6" x14ac:dyDescent="0.2">
      <c r="A145" s="18">
        <v>9</v>
      </c>
      <c r="B145" s="13">
        <v>50</v>
      </c>
      <c r="C145" s="13">
        <v>5.9380000000000002E-2</v>
      </c>
      <c r="D145" s="13">
        <v>494.7</v>
      </c>
      <c r="E145" s="13">
        <v>548.1</v>
      </c>
      <c r="F145" s="14">
        <v>1.901</v>
      </c>
    </row>
    <row r="146" spans="1:6" x14ac:dyDescent="0.2">
      <c r="A146" s="18">
        <v>9</v>
      </c>
      <c r="B146" s="13">
        <v>60</v>
      </c>
      <c r="C146" s="13">
        <v>6.2129999999999998E-2</v>
      </c>
      <c r="D146" s="13">
        <v>512.20000000000005</v>
      </c>
      <c r="E146" s="13">
        <v>568.1</v>
      </c>
      <c r="F146" s="14">
        <v>1.962</v>
      </c>
    </row>
    <row r="147" spans="1:6" x14ac:dyDescent="0.2">
      <c r="A147" s="18">
        <v>9</v>
      </c>
      <c r="B147" s="13">
        <v>70</v>
      </c>
      <c r="C147" s="13">
        <v>6.479E-2</v>
      </c>
      <c r="D147" s="13">
        <v>530</v>
      </c>
      <c r="E147" s="13">
        <v>588.29999999999995</v>
      </c>
      <c r="F147" s="14">
        <v>2.0219999999999998</v>
      </c>
    </row>
    <row r="148" spans="1:6" x14ac:dyDescent="0.2">
      <c r="A148" s="18">
        <v>9</v>
      </c>
      <c r="B148" s="13">
        <v>80</v>
      </c>
      <c r="C148" s="13">
        <v>6.7379999999999995E-2</v>
      </c>
      <c r="D148" s="13">
        <v>548.1</v>
      </c>
      <c r="E148" s="13">
        <v>608.70000000000005</v>
      </c>
      <c r="F148" s="14">
        <v>2.081</v>
      </c>
    </row>
    <row r="149" spans="1:6" x14ac:dyDescent="0.2">
      <c r="A149" s="18">
        <v>9</v>
      </c>
      <c r="B149" s="13">
        <v>90</v>
      </c>
      <c r="C149" s="13">
        <v>6.9919999999999996E-2</v>
      </c>
      <c r="D149" s="13">
        <v>566.5</v>
      </c>
      <c r="E149" s="13">
        <v>629.4</v>
      </c>
      <c r="F149" s="14">
        <v>2.1379999999999999</v>
      </c>
    </row>
    <row r="150" spans="1:6" x14ac:dyDescent="0.2">
      <c r="A150" s="18">
        <v>9</v>
      </c>
      <c r="B150" s="13">
        <v>100</v>
      </c>
      <c r="C150" s="13">
        <v>7.2410000000000002E-2</v>
      </c>
      <c r="D150" s="13">
        <v>585.20000000000005</v>
      </c>
      <c r="E150" s="13">
        <v>650.4</v>
      </c>
      <c r="F150" s="14">
        <v>2.1949999999999998</v>
      </c>
    </row>
    <row r="151" spans="1:6" x14ac:dyDescent="0.2">
      <c r="A151" s="18">
        <v>9</v>
      </c>
      <c r="B151" s="13">
        <v>110</v>
      </c>
      <c r="C151" s="13">
        <v>7.4870000000000006E-2</v>
      </c>
      <c r="D151" s="13">
        <v>604.29999999999995</v>
      </c>
      <c r="E151" s="13">
        <v>671.7</v>
      </c>
      <c r="F151" s="14">
        <v>2.2519999999999998</v>
      </c>
    </row>
    <row r="152" spans="1:6" x14ac:dyDescent="0.2">
      <c r="A152" s="18">
        <v>9</v>
      </c>
      <c r="B152" s="13">
        <v>120</v>
      </c>
      <c r="C152" s="13">
        <v>7.7289999999999998E-2</v>
      </c>
      <c r="D152" s="13">
        <v>623.70000000000005</v>
      </c>
      <c r="E152" s="13">
        <v>693.3</v>
      </c>
      <c r="F152" s="14">
        <v>2.3069999999999999</v>
      </c>
    </row>
    <row r="153" spans="1:6" x14ac:dyDescent="0.2">
      <c r="A153" s="18">
        <v>9</v>
      </c>
      <c r="B153" s="13">
        <v>130</v>
      </c>
      <c r="C153" s="13">
        <v>7.9689999999999997E-2</v>
      </c>
      <c r="D153" s="13">
        <v>643.6</v>
      </c>
      <c r="E153" s="13">
        <v>715.3</v>
      </c>
      <c r="F153" s="14">
        <v>2.363</v>
      </c>
    </row>
    <row r="154" spans="1:6" x14ac:dyDescent="0.2">
      <c r="A154" s="19">
        <v>9</v>
      </c>
      <c r="B154" s="15">
        <v>140</v>
      </c>
      <c r="C154" s="15">
        <v>8.2059999999999994E-2</v>
      </c>
      <c r="D154" s="15">
        <v>663.8</v>
      </c>
      <c r="E154" s="15">
        <v>737.7</v>
      </c>
      <c r="F154" s="16">
        <v>2.4180000000000001</v>
      </c>
    </row>
    <row r="155" spans="1:6" x14ac:dyDescent="0.2">
      <c r="A155" s="17">
        <v>10</v>
      </c>
      <c r="B155" s="11">
        <v>26.95</v>
      </c>
      <c r="C155" s="11">
        <v>4.6059999999999997E-2</v>
      </c>
      <c r="D155" s="11">
        <v>451.8</v>
      </c>
      <c r="E155" s="11">
        <v>497.9</v>
      </c>
      <c r="F155" s="12">
        <v>1.7230000000000001</v>
      </c>
    </row>
    <row r="156" spans="1:6" x14ac:dyDescent="0.2">
      <c r="A156" s="18">
        <v>10</v>
      </c>
      <c r="B156" s="13">
        <v>30</v>
      </c>
      <c r="C156" s="13">
        <v>4.6960000000000002E-2</v>
      </c>
      <c r="D156" s="13">
        <v>457.1</v>
      </c>
      <c r="E156" s="13">
        <v>504.1</v>
      </c>
      <c r="F156" s="14">
        <v>1.744</v>
      </c>
    </row>
    <row r="157" spans="1:6" x14ac:dyDescent="0.2">
      <c r="A157" s="18">
        <v>10</v>
      </c>
      <c r="B157" s="13">
        <v>40</v>
      </c>
      <c r="C157" s="13">
        <v>4.9799999999999997E-2</v>
      </c>
      <c r="D157" s="13">
        <v>474.8</v>
      </c>
      <c r="E157" s="13">
        <v>524.6</v>
      </c>
      <c r="F157" s="14">
        <v>1.81</v>
      </c>
    </row>
    <row r="158" spans="1:6" x14ac:dyDescent="0.2">
      <c r="A158" s="18">
        <v>10</v>
      </c>
      <c r="B158" s="13">
        <v>50</v>
      </c>
      <c r="C158" s="13">
        <v>5.2479999999999999E-2</v>
      </c>
      <c r="D158" s="13">
        <v>492.4</v>
      </c>
      <c r="E158" s="13">
        <v>544.9</v>
      </c>
      <c r="F158" s="14">
        <v>1.8740000000000001</v>
      </c>
    </row>
    <row r="159" spans="1:6" x14ac:dyDescent="0.2">
      <c r="A159" s="18">
        <v>10</v>
      </c>
      <c r="B159" s="13">
        <v>60</v>
      </c>
      <c r="C159" s="13">
        <v>5.5050000000000002E-2</v>
      </c>
      <c r="D159" s="13">
        <v>510.2</v>
      </c>
      <c r="E159" s="13">
        <v>565.20000000000005</v>
      </c>
      <c r="F159" s="14">
        <v>1.9359999999999999</v>
      </c>
    </row>
    <row r="160" spans="1:6" x14ac:dyDescent="0.2">
      <c r="A160" s="18">
        <v>10</v>
      </c>
      <c r="B160" s="13">
        <v>70</v>
      </c>
      <c r="C160" s="13">
        <v>5.7520000000000002E-2</v>
      </c>
      <c r="D160" s="13">
        <v>528.20000000000005</v>
      </c>
      <c r="E160" s="13">
        <v>585.70000000000005</v>
      </c>
      <c r="F160" s="14">
        <v>1.9970000000000001</v>
      </c>
    </row>
    <row r="161" spans="1:6" x14ac:dyDescent="0.2">
      <c r="A161" s="18">
        <v>10</v>
      </c>
      <c r="B161" s="13">
        <v>80</v>
      </c>
      <c r="C161" s="13">
        <v>5.9920000000000001E-2</v>
      </c>
      <c r="D161" s="13">
        <v>546.4</v>
      </c>
      <c r="E161" s="13">
        <v>606.29999999999995</v>
      </c>
      <c r="F161" s="14">
        <v>2.056</v>
      </c>
    </row>
    <row r="162" spans="1:6" x14ac:dyDescent="0.2">
      <c r="A162" s="18">
        <v>10</v>
      </c>
      <c r="B162" s="6">
        <v>90</v>
      </c>
      <c r="C162" s="13">
        <v>6.2260000000000003E-2</v>
      </c>
      <c r="D162" s="13">
        <v>564.9</v>
      </c>
      <c r="E162" s="13">
        <v>627.20000000000005</v>
      </c>
      <c r="F162" s="14">
        <v>2.1139999999999999</v>
      </c>
    </row>
    <row r="163" spans="1:6" x14ac:dyDescent="0.2">
      <c r="A163" s="18">
        <v>10</v>
      </c>
      <c r="B163" s="6">
        <v>100</v>
      </c>
      <c r="C163" s="13">
        <v>6.4560000000000006E-2</v>
      </c>
      <c r="D163" s="13">
        <v>583.70000000000005</v>
      </c>
      <c r="E163" s="13">
        <v>648.29999999999995</v>
      </c>
      <c r="F163" s="14">
        <v>2.1720000000000002</v>
      </c>
    </row>
    <row r="164" spans="1:6" x14ac:dyDescent="0.2">
      <c r="A164" s="18">
        <v>10</v>
      </c>
      <c r="B164" s="6">
        <v>110</v>
      </c>
      <c r="C164" s="13">
        <v>6.6809999999999994E-2</v>
      </c>
      <c r="D164" s="13">
        <v>603</v>
      </c>
      <c r="E164" s="13">
        <v>669.8</v>
      </c>
      <c r="F164" s="14">
        <v>2.2280000000000002</v>
      </c>
    </row>
    <row r="165" spans="1:6" x14ac:dyDescent="0.2">
      <c r="A165" s="18">
        <v>10</v>
      </c>
      <c r="B165" s="6">
        <v>120</v>
      </c>
      <c r="C165" s="13">
        <v>6.9029999999999994E-2</v>
      </c>
      <c r="D165" s="13">
        <v>622.6</v>
      </c>
      <c r="E165" s="13">
        <v>691.6</v>
      </c>
      <c r="F165" s="14">
        <v>2.2839999999999998</v>
      </c>
    </row>
    <row r="166" spans="1:6" x14ac:dyDescent="0.2">
      <c r="A166" s="18">
        <v>10</v>
      </c>
      <c r="B166" s="6">
        <v>130</v>
      </c>
      <c r="C166" s="13">
        <v>7.1220000000000006E-2</v>
      </c>
      <c r="D166" s="13">
        <v>642.5</v>
      </c>
      <c r="E166" s="13">
        <v>713.7</v>
      </c>
      <c r="F166" s="14">
        <v>2.34</v>
      </c>
    </row>
    <row r="167" spans="1:6" x14ac:dyDescent="0.2">
      <c r="A167" s="19">
        <v>10</v>
      </c>
      <c r="B167" s="9">
        <v>140</v>
      </c>
      <c r="C167" s="15">
        <v>7.3380000000000001E-2</v>
      </c>
      <c r="D167" s="15">
        <v>662.8</v>
      </c>
      <c r="E167" s="15">
        <v>736.2</v>
      </c>
      <c r="F167" s="16">
        <v>2.395</v>
      </c>
    </row>
    <row r="168" spans="1:6" x14ac:dyDescent="0.2">
      <c r="A168" s="17">
        <v>12</v>
      </c>
      <c r="B168" s="11">
        <v>34.39</v>
      </c>
      <c r="C168" s="11">
        <v>3.8100000000000002E-2</v>
      </c>
      <c r="D168" s="11">
        <v>4559.1000000000004</v>
      </c>
      <c r="E168" s="11">
        <v>504.8</v>
      </c>
      <c r="F168" s="12">
        <v>1.718</v>
      </c>
    </row>
    <row r="169" spans="1:6" x14ac:dyDescent="0.2">
      <c r="A169" s="18">
        <v>12</v>
      </c>
      <c r="B169" s="13">
        <v>40</v>
      </c>
      <c r="C169" s="13">
        <v>3.9570000000000001E-2</v>
      </c>
      <c r="D169" s="13">
        <v>469.4</v>
      </c>
      <c r="E169" s="13">
        <v>516.9</v>
      </c>
      <c r="F169" s="14">
        <v>1.7569999999999999</v>
      </c>
    </row>
    <row r="170" spans="1:6" x14ac:dyDescent="0.2">
      <c r="A170" s="18">
        <v>12</v>
      </c>
      <c r="B170" s="13">
        <v>50</v>
      </c>
      <c r="C170" s="13">
        <v>4.2040000000000001E-2</v>
      </c>
      <c r="D170" s="13">
        <v>487.8</v>
      </c>
      <c r="E170" s="13">
        <v>538.20000000000005</v>
      </c>
      <c r="F170" s="14">
        <v>1.8240000000000001</v>
      </c>
    </row>
    <row r="171" spans="1:6" x14ac:dyDescent="0.2">
      <c r="A171" s="18">
        <v>12</v>
      </c>
      <c r="B171" s="13">
        <v>60</v>
      </c>
      <c r="C171" s="13">
        <v>4.4359999999999997E-2</v>
      </c>
      <c r="D171" s="13">
        <v>506.1</v>
      </c>
      <c r="E171" s="13">
        <v>559.29999999999995</v>
      </c>
      <c r="F171" s="14">
        <v>1.889</v>
      </c>
    </row>
    <row r="172" spans="1:6" x14ac:dyDescent="0.2">
      <c r="A172" s="18">
        <v>12</v>
      </c>
      <c r="B172" s="13">
        <v>70</v>
      </c>
      <c r="C172" s="13">
        <v>4.657E-2</v>
      </c>
      <c r="D172" s="13">
        <v>524.4</v>
      </c>
      <c r="E172" s="13">
        <v>580.29999999999995</v>
      </c>
      <c r="F172" s="14">
        <v>1.9510000000000001</v>
      </c>
    </row>
    <row r="173" spans="1:6" x14ac:dyDescent="0.2">
      <c r="A173" s="18">
        <v>12</v>
      </c>
      <c r="B173" s="13">
        <v>80</v>
      </c>
      <c r="C173" s="13">
        <v>4.8689999999999997E-2</v>
      </c>
      <c r="D173" s="13">
        <v>543.1</v>
      </c>
      <c r="E173" s="13">
        <v>601.5</v>
      </c>
      <c r="F173" s="14">
        <v>2.012</v>
      </c>
    </row>
    <row r="174" spans="1:6" x14ac:dyDescent="0.2">
      <c r="A174" s="18">
        <v>12</v>
      </c>
      <c r="B174" s="6">
        <v>90</v>
      </c>
      <c r="C174" s="13">
        <v>5.0750000000000003E-2</v>
      </c>
      <c r="D174" s="13">
        <v>561.79999999999995</v>
      </c>
      <c r="E174" s="13">
        <v>622.70000000000005</v>
      </c>
      <c r="F174" s="14">
        <v>2.0710000000000002</v>
      </c>
    </row>
    <row r="175" spans="1:6" x14ac:dyDescent="0.2">
      <c r="A175" s="18">
        <v>12</v>
      </c>
      <c r="B175" s="6">
        <v>100</v>
      </c>
      <c r="C175" s="13">
        <v>5.2749999999999998E-2</v>
      </c>
      <c r="D175" s="13">
        <v>580.9</v>
      </c>
      <c r="E175" s="13">
        <v>644.20000000000005</v>
      </c>
      <c r="F175" s="14">
        <v>2.129</v>
      </c>
    </row>
    <row r="176" spans="1:6" x14ac:dyDescent="0.2">
      <c r="A176" s="18">
        <v>12</v>
      </c>
      <c r="B176" s="6">
        <v>110</v>
      </c>
      <c r="C176" s="13">
        <v>5.4699999999999999E-2</v>
      </c>
      <c r="D176" s="13">
        <v>600.4</v>
      </c>
      <c r="E176" s="13">
        <v>666</v>
      </c>
      <c r="F176" s="14">
        <v>2.1869999999999998</v>
      </c>
    </row>
    <row r="177" spans="1:6" x14ac:dyDescent="0.2">
      <c r="A177" s="18">
        <v>12</v>
      </c>
      <c r="B177" s="6">
        <v>120</v>
      </c>
      <c r="C177" s="13">
        <v>5.6619999999999997E-2</v>
      </c>
      <c r="D177" s="13">
        <v>620.1</v>
      </c>
      <c r="E177" s="13">
        <v>688</v>
      </c>
      <c r="F177" s="14">
        <v>2.2440000000000002</v>
      </c>
    </row>
    <row r="178" spans="1:6" x14ac:dyDescent="0.2">
      <c r="A178" s="18">
        <v>12</v>
      </c>
      <c r="B178" s="6">
        <v>130</v>
      </c>
      <c r="C178" s="13">
        <v>5.851E-2</v>
      </c>
      <c r="D178" s="13">
        <v>640.1</v>
      </c>
      <c r="E178" s="13">
        <v>710.3</v>
      </c>
      <c r="F178" s="14">
        <v>2.2999999999999998</v>
      </c>
    </row>
    <row r="179" spans="1:6" x14ac:dyDescent="0.2">
      <c r="A179" s="19">
        <v>12</v>
      </c>
      <c r="B179" s="9">
        <v>140</v>
      </c>
      <c r="C179" s="15">
        <v>6.037E-2</v>
      </c>
      <c r="D179" s="15">
        <v>660.6</v>
      </c>
      <c r="E179" s="15">
        <v>733</v>
      </c>
      <c r="F179" s="16">
        <v>2.355</v>
      </c>
    </row>
    <row r="180" spans="1:6" x14ac:dyDescent="0.2">
      <c r="A180" s="17">
        <v>14</v>
      </c>
      <c r="B180" s="11">
        <v>40.97</v>
      </c>
      <c r="C180" s="11">
        <v>3.2309999999999998E-2</v>
      </c>
      <c r="D180" s="11">
        <v>465.2</v>
      </c>
      <c r="E180" s="11">
        <v>510.4</v>
      </c>
      <c r="F180" s="12">
        <v>1.714</v>
      </c>
    </row>
    <row r="181" spans="1:6" x14ac:dyDescent="0.2">
      <c r="A181" s="18">
        <v>14</v>
      </c>
      <c r="B181" s="13">
        <v>50</v>
      </c>
      <c r="C181" s="13">
        <v>3.4459999999999998E-2</v>
      </c>
      <c r="D181" s="13">
        <v>482.6</v>
      </c>
      <c r="E181" s="13">
        <v>530.79999999999995</v>
      </c>
      <c r="F181" s="14">
        <v>1.778</v>
      </c>
    </row>
    <row r="182" spans="1:6" x14ac:dyDescent="0.2">
      <c r="A182" s="18">
        <v>14</v>
      </c>
      <c r="B182" s="13">
        <v>60</v>
      </c>
      <c r="C182" s="13">
        <v>3.6639999999999999E-2</v>
      </c>
      <c r="D182" s="13">
        <v>501.6</v>
      </c>
      <c r="E182" s="13">
        <v>552.9</v>
      </c>
      <c r="F182" s="14">
        <v>1.845</v>
      </c>
    </row>
    <row r="183" spans="1:6" x14ac:dyDescent="0.2">
      <c r="A183" s="18">
        <v>14</v>
      </c>
      <c r="B183" s="13">
        <v>70</v>
      </c>
      <c r="C183" s="13">
        <v>3.8690000000000002E-2</v>
      </c>
      <c r="D183" s="13">
        <v>520.4</v>
      </c>
      <c r="E183" s="13">
        <v>574.6</v>
      </c>
      <c r="F183" s="14">
        <v>1.909</v>
      </c>
    </row>
    <row r="184" spans="1:6" x14ac:dyDescent="0.2">
      <c r="A184" s="18">
        <v>14</v>
      </c>
      <c r="B184" s="13">
        <v>80</v>
      </c>
      <c r="C184" s="13">
        <v>4.0629999999999999E-2</v>
      </c>
      <c r="D184" s="13">
        <v>539.4</v>
      </c>
      <c r="E184" s="13">
        <v>596.29999999999995</v>
      </c>
      <c r="F184" s="14">
        <v>1.972</v>
      </c>
    </row>
    <row r="185" spans="1:6" x14ac:dyDescent="0.2">
      <c r="A185" s="18">
        <v>14</v>
      </c>
      <c r="B185" s="13">
        <v>90</v>
      </c>
      <c r="C185" s="13">
        <v>4.249E-2</v>
      </c>
      <c r="D185" s="13">
        <v>558.6</v>
      </c>
      <c r="E185" s="13">
        <v>618.1</v>
      </c>
      <c r="F185" s="14">
        <v>2.0329999999999999</v>
      </c>
    </row>
    <row r="186" spans="1:6" x14ac:dyDescent="0.2">
      <c r="A186" s="18">
        <v>14</v>
      </c>
      <c r="B186" s="13">
        <v>100</v>
      </c>
      <c r="C186" s="13">
        <v>4.4290000000000003E-2</v>
      </c>
      <c r="D186" s="13">
        <v>577.9</v>
      </c>
      <c r="E186" s="13">
        <v>639.9</v>
      </c>
      <c r="F186" s="14">
        <v>2.0920000000000001</v>
      </c>
    </row>
    <row r="187" spans="1:6" x14ac:dyDescent="0.2">
      <c r="A187" s="18">
        <v>14</v>
      </c>
      <c r="B187" s="13">
        <v>110</v>
      </c>
      <c r="C187" s="13">
        <v>4.6039999999999998E-2</v>
      </c>
      <c r="D187" s="13">
        <v>597.5</v>
      </c>
      <c r="E187" s="13">
        <v>662</v>
      </c>
      <c r="F187" s="14">
        <v>2.15</v>
      </c>
    </row>
    <row r="188" spans="1:6" x14ac:dyDescent="0.2">
      <c r="A188" s="18">
        <v>14</v>
      </c>
      <c r="B188" s="13">
        <v>120</v>
      </c>
      <c r="C188" s="13">
        <v>4.7739999999999998E-2</v>
      </c>
      <c r="D188" s="13">
        <v>617.5</v>
      </c>
      <c r="E188" s="13">
        <v>684.3</v>
      </c>
      <c r="F188" s="14">
        <v>2.2080000000000002</v>
      </c>
    </row>
    <row r="189" spans="1:6" x14ac:dyDescent="0.2">
      <c r="A189" s="18">
        <v>14</v>
      </c>
      <c r="B189" s="13">
        <v>130</v>
      </c>
      <c r="C189" s="13">
        <v>4.9419999999999999E-2</v>
      </c>
      <c r="D189" s="13">
        <v>637.70000000000005</v>
      </c>
      <c r="E189" s="13">
        <v>706.9</v>
      </c>
      <c r="F189" s="14">
        <v>2.2650000000000001</v>
      </c>
    </row>
    <row r="190" spans="1:6" x14ac:dyDescent="0.2">
      <c r="A190" s="18">
        <v>14</v>
      </c>
      <c r="B190" s="13">
        <v>140</v>
      </c>
      <c r="C190" s="13">
        <v>5.1060000000000001E-2</v>
      </c>
      <c r="D190" s="13">
        <v>658.3</v>
      </c>
      <c r="E190" s="13">
        <v>729.8</v>
      </c>
      <c r="F190" s="14">
        <v>2.3210000000000002</v>
      </c>
    </row>
    <row r="191" spans="1:6" x14ac:dyDescent="0.2">
      <c r="A191" s="18">
        <v>14</v>
      </c>
      <c r="B191" s="13">
        <v>150</v>
      </c>
      <c r="C191" s="13">
        <v>5.2679999999999998E-2</v>
      </c>
      <c r="D191" s="13">
        <v>679.2</v>
      </c>
      <c r="E191" s="13">
        <v>753</v>
      </c>
      <c r="F191" s="14">
        <v>2.3759999999999999</v>
      </c>
    </row>
    <row r="192" spans="1:6" x14ac:dyDescent="0.2">
      <c r="A192" s="19">
        <v>14</v>
      </c>
      <c r="B192" s="15">
        <v>160</v>
      </c>
      <c r="C192" s="15">
        <v>5.4280000000000002E-2</v>
      </c>
      <c r="D192" s="15">
        <v>700.5</v>
      </c>
      <c r="E192" s="15">
        <v>776.5</v>
      </c>
      <c r="F192" s="16">
        <v>2.431</v>
      </c>
    </row>
    <row r="193" spans="1:6" x14ac:dyDescent="0.2">
      <c r="A193" s="17">
        <v>16</v>
      </c>
      <c r="B193" s="11">
        <v>46.89</v>
      </c>
      <c r="C193" s="11">
        <v>2.7900000000000001E-2</v>
      </c>
      <c r="D193" s="11">
        <v>470.4</v>
      </c>
      <c r="E193" s="11">
        <v>515</v>
      </c>
      <c r="F193" s="12">
        <v>1.71</v>
      </c>
    </row>
    <row r="194" spans="1:6" x14ac:dyDescent="0.2">
      <c r="A194" s="18">
        <v>16</v>
      </c>
      <c r="B194" s="13">
        <v>50</v>
      </c>
      <c r="C194" s="13">
        <v>2.861E-2</v>
      </c>
      <c r="D194" s="13">
        <v>476.7</v>
      </c>
      <c r="E194" s="13">
        <v>522.5</v>
      </c>
      <c r="F194" s="14">
        <v>1.7330000000000001</v>
      </c>
    </row>
    <row r="195" spans="1:6" x14ac:dyDescent="0.2">
      <c r="A195" s="18">
        <v>16</v>
      </c>
      <c r="B195" s="13">
        <v>60</v>
      </c>
      <c r="C195" s="13">
        <v>3.075E-2</v>
      </c>
      <c r="D195" s="13">
        <v>496.6</v>
      </c>
      <c r="E195" s="13">
        <v>545.79999999999995</v>
      </c>
      <c r="F195" s="14">
        <v>1.804</v>
      </c>
    </row>
    <row r="196" spans="1:6" x14ac:dyDescent="0.2">
      <c r="A196" s="18">
        <v>16</v>
      </c>
      <c r="B196" s="13">
        <v>70</v>
      </c>
      <c r="C196" s="13">
        <v>3.27E-2</v>
      </c>
      <c r="D196" s="13">
        <v>516.20000000000005</v>
      </c>
      <c r="E196" s="13">
        <v>568.5</v>
      </c>
      <c r="F196" s="14">
        <v>1.871</v>
      </c>
    </row>
    <row r="197" spans="1:6" x14ac:dyDescent="0.2">
      <c r="A197" s="18">
        <v>16</v>
      </c>
      <c r="B197" s="13">
        <v>80</v>
      </c>
      <c r="C197" s="13">
        <v>3.4529999999999998E-2</v>
      </c>
      <c r="D197" s="13">
        <v>535.70000000000005</v>
      </c>
      <c r="E197" s="13">
        <v>590.9</v>
      </c>
      <c r="F197" s="14">
        <v>1.9350000000000001</v>
      </c>
    </row>
    <row r="198" spans="1:6" x14ac:dyDescent="0.2">
      <c r="A198" s="18">
        <v>16</v>
      </c>
      <c r="B198" s="13">
        <v>90</v>
      </c>
      <c r="C198" s="13">
        <v>3.6260000000000001E-2</v>
      </c>
      <c r="D198" s="13">
        <v>555.20000000000005</v>
      </c>
      <c r="E198" s="13">
        <v>613.20000000000005</v>
      </c>
      <c r="F198" s="14">
        <v>1.9970000000000001</v>
      </c>
    </row>
    <row r="199" spans="1:6" x14ac:dyDescent="0.2">
      <c r="A199" s="18">
        <v>16</v>
      </c>
      <c r="B199" s="13">
        <v>100</v>
      </c>
      <c r="C199" s="13">
        <v>3.7920000000000002E-2</v>
      </c>
      <c r="D199" s="13">
        <v>574.79999999999995</v>
      </c>
      <c r="E199" s="13">
        <v>635.5</v>
      </c>
      <c r="F199" s="14">
        <v>2.0579999999999998</v>
      </c>
    </row>
    <row r="200" spans="1:6" x14ac:dyDescent="0.2">
      <c r="A200" s="18">
        <v>16</v>
      </c>
      <c r="B200" s="13">
        <v>110</v>
      </c>
      <c r="C200" s="13">
        <v>3.952E-2</v>
      </c>
      <c r="D200" s="13">
        <v>594.70000000000005</v>
      </c>
      <c r="E200" s="13">
        <v>657.9</v>
      </c>
      <c r="F200" s="14">
        <v>2.117</v>
      </c>
    </row>
    <row r="201" spans="1:6" x14ac:dyDescent="0.2">
      <c r="A201" s="18">
        <v>16</v>
      </c>
      <c r="B201" s="13">
        <v>120</v>
      </c>
      <c r="C201" s="13">
        <v>4.1070000000000002E-2</v>
      </c>
      <c r="D201" s="13">
        <v>614.79999999999995</v>
      </c>
      <c r="E201" s="13">
        <v>680.5</v>
      </c>
      <c r="F201" s="14">
        <v>2.1760000000000002</v>
      </c>
    </row>
    <row r="202" spans="1:6" x14ac:dyDescent="0.2">
      <c r="A202" s="18">
        <v>16</v>
      </c>
      <c r="B202" s="13">
        <v>130</v>
      </c>
      <c r="C202" s="13">
        <v>4.2590000000000003E-2</v>
      </c>
      <c r="D202" s="13">
        <v>635.29999999999995</v>
      </c>
      <c r="E202" s="13">
        <v>703.4</v>
      </c>
      <c r="F202" s="14">
        <v>2.2330000000000001</v>
      </c>
    </row>
    <row r="203" spans="1:6" x14ac:dyDescent="0.2">
      <c r="A203" s="18">
        <v>16</v>
      </c>
      <c r="B203" s="13">
        <v>140</v>
      </c>
      <c r="C203" s="13">
        <v>4.4069999999999998E-2</v>
      </c>
      <c r="D203" s="13">
        <v>656</v>
      </c>
      <c r="E203" s="13">
        <v>726.5</v>
      </c>
      <c r="F203" s="14">
        <v>2.29</v>
      </c>
    </row>
    <row r="204" spans="1:6" x14ac:dyDescent="0.2">
      <c r="A204" s="18">
        <v>16</v>
      </c>
      <c r="B204" s="13">
        <v>150</v>
      </c>
      <c r="C204" s="13">
        <v>4.5530000000000001E-2</v>
      </c>
      <c r="D204" s="13">
        <v>677.1</v>
      </c>
      <c r="E204" s="13">
        <v>749.9</v>
      </c>
      <c r="F204" s="14">
        <v>2.3460000000000001</v>
      </c>
    </row>
    <row r="205" spans="1:6" x14ac:dyDescent="0.2">
      <c r="A205" s="19">
        <v>16</v>
      </c>
      <c r="B205" s="15">
        <v>160</v>
      </c>
      <c r="C205" s="15">
        <v>4.6960000000000002E-2</v>
      </c>
      <c r="D205" s="15">
        <v>698.5</v>
      </c>
      <c r="E205" s="15">
        <v>773.6</v>
      </c>
      <c r="F205" s="16">
        <v>2.4009999999999998</v>
      </c>
    </row>
    <row r="206" spans="1:6" x14ac:dyDescent="0.2">
      <c r="A206" s="17">
        <v>18</v>
      </c>
      <c r="B206" s="11">
        <v>52.3</v>
      </c>
      <c r="C206" s="11">
        <v>2.4410000000000001E-2</v>
      </c>
      <c r="D206" s="11">
        <v>474.9</v>
      </c>
      <c r="E206" s="11">
        <v>518.79999999999995</v>
      </c>
      <c r="F206" s="12">
        <v>1.7050000000000001</v>
      </c>
    </row>
    <row r="207" spans="1:6" x14ac:dyDescent="0.2">
      <c r="A207" s="18">
        <v>18</v>
      </c>
      <c r="B207" s="13">
        <v>60</v>
      </c>
      <c r="C207" s="13">
        <v>2.606E-2</v>
      </c>
      <c r="D207" s="13">
        <v>491.1</v>
      </c>
      <c r="E207" s="13">
        <v>538</v>
      </c>
      <c r="F207" s="14">
        <v>1.7629999999999999</v>
      </c>
    </row>
    <row r="208" spans="1:6" x14ac:dyDescent="0.2">
      <c r="A208" s="18">
        <v>18</v>
      </c>
      <c r="B208" s="13">
        <v>70</v>
      </c>
      <c r="C208" s="13">
        <v>2.7980000000000001E-2</v>
      </c>
      <c r="D208" s="13">
        <v>511.4</v>
      </c>
      <c r="E208" s="13">
        <v>561.79999999999995</v>
      </c>
      <c r="F208" s="14">
        <v>1.8340000000000001</v>
      </c>
    </row>
    <row r="209" spans="1:6" x14ac:dyDescent="0.2">
      <c r="A209" s="18">
        <v>18</v>
      </c>
      <c r="B209" s="13">
        <v>80</v>
      </c>
      <c r="C209" s="13">
        <v>2.9739999999999999E-2</v>
      </c>
      <c r="D209" s="13">
        <v>531.6</v>
      </c>
      <c r="E209" s="13">
        <v>585.1</v>
      </c>
      <c r="F209" s="14">
        <v>1.901</v>
      </c>
    </row>
    <row r="210" spans="1:6" x14ac:dyDescent="0.2">
      <c r="A210" s="18">
        <v>18</v>
      </c>
      <c r="B210" s="13">
        <v>90</v>
      </c>
      <c r="C210" s="13">
        <v>3.1379999999999998E-2</v>
      </c>
      <c r="D210" s="13">
        <v>551.5</v>
      </c>
      <c r="E210" s="13">
        <v>608</v>
      </c>
      <c r="F210" s="14">
        <v>1.9650000000000001</v>
      </c>
    </row>
    <row r="211" spans="1:6" x14ac:dyDescent="0.2">
      <c r="A211" s="18">
        <v>18</v>
      </c>
      <c r="B211" s="13">
        <v>100</v>
      </c>
      <c r="C211" s="13">
        <v>3.2930000000000001E-2</v>
      </c>
      <c r="D211" s="13">
        <v>571.5</v>
      </c>
      <c r="E211" s="13">
        <v>630.79999999999995</v>
      </c>
      <c r="F211" s="14">
        <v>2.0270000000000001</v>
      </c>
    </row>
    <row r="212" spans="1:6" x14ac:dyDescent="0.2">
      <c r="A212" s="18">
        <v>18</v>
      </c>
      <c r="B212" s="13">
        <v>110</v>
      </c>
      <c r="C212" s="13">
        <v>3.4430000000000002E-2</v>
      </c>
      <c r="D212" s="13">
        <v>591.70000000000005</v>
      </c>
      <c r="E212" s="13">
        <v>653.70000000000005</v>
      </c>
      <c r="F212" s="14">
        <v>2.0870000000000002</v>
      </c>
    </row>
    <row r="213" spans="1:6" x14ac:dyDescent="0.2">
      <c r="A213" s="18">
        <v>18</v>
      </c>
      <c r="B213" s="13">
        <v>120</v>
      </c>
      <c r="C213" s="13">
        <v>3.5860000000000003E-2</v>
      </c>
      <c r="D213" s="13">
        <v>612.1</v>
      </c>
      <c r="E213" s="13">
        <v>676.6</v>
      </c>
      <c r="F213" s="14">
        <v>2.1459999999999999</v>
      </c>
    </row>
    <row r="214" spans="1:6" x14ac:dyDescent="0.2">
      <c r="A214" s="18">
        <v>18</v>
      </c>
      <c r="B214" s="13">
        <v>130</v>
      </c>
      <c r="C214" s="13">
        <v>3.7260000000000001E-2</v>
      </c>
      <c r="D214" s="13">
        <v>632.70000000000005</v>
      </c>
      <c r="E214" s="13">
        <v>699.8</v>
      </c>
      <c r="F214" s="14">
        <v>2.2040000000000002</v>
      </c>
    </row>
    <row r="215" spans="1:6" x14ac:dyDescent="0.2">
      <c r="A215" s="18">
        <v>18</v>
      </c>
      <c r="B215" s="13">
        <v>140</v>
      </c>
      <c r="C215" s="13">
        <v>3.8629999999999998E-2</v>
      </c>
      <c r="D215" s="13">
        <v>653.6</v>
      </c>
      <c r="E215" s="13">
        <v>723.1</v>
      </c>
      <c r="F215" s="14">
        <v>2.262</v>
      </c>
    </row>
    <row r="216" spans="1:6" x14ac:dyDescent="0.2">
      <c r="A216" s="18">
        <v>18</v>
      </c>
      <c r="B216" s="13">
        <v>150</v>
      </c>
      <c r="C216" s="13">
        <v>3.9960000000000002E-2</v>
      </c>
      <c r="D216" s="13">
        <v>674.8</v>
      </c>
      <c r="E216" s="13">
        <v>746.7</v>
      </c>
      <c r="F216" s="14">
        <v>2.3180000000000001</v>
      </c>
    </row>
    <row r="217" spans="1:6" x14ac:dyDescent="0.2">
      <c r="A217" s="18">
        <v>18</v>
      </c>
      <c r="B217" s="13">
        <v>160</v>
      </c>
      <c r="C217" s="13">
        <v>4.1270000000000001E-2</v>
      </c>
      <c r="D217" s="13">
        <v>696.3</v>
      </c>
      <c r="E217" s="13">
        <v>770.6</v>
      </c>
      <c r="F217" s="14">
        <v>2.3740000000000001</v>
      </c>
    </row>
    <row r="218" spans="1:6" x14ac:dyDescent="0.2">
      <c r="A218" s="18">
        <v>18</v>
      </c>
      <c r="B218" s="13">
        <v>170</v>
      </c>
      <c r="C218" s="13">
        <v>4.2560000000000001E-2</v>
      </c>
      <c r="D218" s="13">
        <v>718.2</v>
      </c>
      <c r="E218" s="13">
        <v>794.8</v>
      </c>
      <c r="F218" s="14">
        <v>2.4289999999999998</v>
      </c>
    </row>
    <row r="219" spans="1:6" x14ac:dyDescent="0.2">
      <c r="A219" s="19">
        <v>18</v>
      </c>
      <c r="B219" s="15">
        <v>180</v>
      </c>
      <c r="C219" s="15">
        <v>4.3830000000000001E-2</v>
      </c>
      <c r="D219" s="15">
        <v>740.4</v>
      </c>
      <c r="E219" s="15">
        <v>819.3</v>
      </c>
      <c r="F219" s="16">
        <v>2.484</v>
      </c>
    </row>
    <row r="220" spans="1:6" x14ac:dyDescent="0.2">
      <c r="A220" s="17">
        <v>20</v>
      </c>
      <c r="B220" s="11">
        <v>57.27</v>
      </c>
      <c r="C220" s="11">
        <v>2.1569999999999999E-2</v>
      </c>
      <c r="D220" s="11">
        <v>478.7</v>
      </c>
      <c r="E220" s="11">
        <v>521.79999999999995</v>
      </c>
      <c r="F220" s="12">
        <v>1.7</v>
      </c>
    </row>
    <row r="221" spans="1:6" x14ac:dyDescent="0.2">
      <c r="A221" s="18">
        <v>20</v>
      </c>
      <c r="B221" s="13">
        <v>60</v>
      </c>
      <c r="C221" s="13">
        <v>2.2159999999999999E-2</v>
      </c>
      <c r="D221" s="13">
        <v>484.8</v>
      </c>
      <c r="E221" s="13">
        <v>529.1</v>
      </c>
      <c r="F221" s="14">
        <v>1.722</v>
      </c>
    </row>
    <row r="222" spans="1:6" x14ac:dyDescent="0.2">
      <c r="A222" s="18">
        <v>20</v>
      </c>
      <c r="B222" s="13">
        <v>70</v>
      </c>
      <c r="C222" s="13">
        <v>2.4119999999999999E-2</v>
      </c>
      <c r="D222" s="13">
        <v>506.3</v>
      </c>
      <c r="E222" s="13">
        <v>554.5</v>
      </c>
      <c r="F222" s="14">
        <v>1.79</v>
      </c>
    </row>
    <row r="223" spans="1:6" x14ac:dyDescent="0.2">
      <c r="A223" s="18">
        <v>20</v>
      </c>
      <c r="B223" s="13">
        <v>80</v>
      </c>
      <c r="C223" s="13">
        <v>2.5850000000000001E-2</v>
      </c>
      <c r="D223" s="13">
        <v>527.1</v>
      </c>
      <c r="E223" s="13">
        <v>578.79999999999995</v>
      </c>
      <c r="F223" s="14">
        <v>1.867</v>
      </c>
    </row>
    <row r="224" spans="1:6" x14ac:dyDescent="0.2">
      <c r="A224" s="18">
        <v>20</v>
      </c>
      <c r="B224" s="13">
        <v>90</v>
      </c>
      <c r="C224" s="13">
        <v>2.7439999999999999E-2</v>
      </c>
      <c r="D224" s="13">
        <v>547.6</v>
      </c>
      <c r="E224" s="13">
        <v>602.5</v>
      </c>
      <c r="F224" s="14">
        <v>1.9330000000000001</v>
      </c>
    </row>
    <row r="225" spans="1:6" x14ac:dyDescent="0.2">
      <c r="A225" s="18">
        <v>20</v>
      </c>
      <c r="B225" s="13">
        <v>100</v>
      </c>
      <c r="C225" s="13">
        <v>2.8920000000000001E-2</v>
      </c>
      <c r="D225" s="13">
        <v>568.1</v>
      </c>
      <c r="E225" s="13">
        <v>625.9</v>
      </c>
      <c r="F225" s="14">
        <v>1.9970000000000001</v>
      </c>
    </row>
    <row r="226" spans="1:6" x14ac:dyDescent="0.2">
      <c r="A226" s="18">
        <v>20</v>
      </c>
      <c r="B226" s="13">
        <v>110</v>
      </c>
      <c r="C226" s="13">
        <v>3.0329999999999999E-2</v>
      </c>
      <c r="D226" s="13">
        <v>588.5</v>
      </c>
      <c r="E226" s="13">
        <v>649.20000000000005</v>
      </c>
      <c r="F226" s="14">
        <v>2.0590000000000002</v>
      </c>
    </row>
    <row r="227" spans="1:6" x14ac:dyDescent="0.2">
      <c r="A227" s="18">
        <v>20</v>
      </c>
      <c r="B227" s="13">
        <v>120</v>
      </c>
      <c r="C227" s="13">
        <v>3.1690000000000003E-2</v>
      </c>
      <c r="D227" s="13">
        <v>609.20000000000005</v>
      </c>
      <c r="E227" s="13">
        <v>672.6</v>
      </c>
      <c r="F227" s="14">
        <v>2.1190000000000002</v>
      </c>
    </row>
    <row r="228" spans="1:6" x14ac:dyDescent="0.2">
      <c r="A228" s="18">
        <v>20</v>
      </c>
      <c r="B228" s="13">
        <v>130</v>
      </c>
      <c r="C228" s="13">
        <v>3.2989999999999998E-2</v>
      </c>
      <c r="D228" s="13">
        <v>630</v>
      </c>
      <c r="E228" s="13">
        <v>696</v>
      </c>
      <c r="F228" s="14">
        <v>2.1779999999999999</v>
      </c>
    </row>
    <row r="229" spans="1:6" x14ac:dyDescent="0.2">
      <c r="A229" s="18">
        <v>20</v>
      </c>
      <c r="B229" s="13">
        <v>140</v>
      </c>
      <c r="C229" s="13">
        <v>3.4259999999999999E-2</v>
      </c>
      <c r="D229" s="13">
        <v>651.20000000000005</v>
      </c>
      <c r="E229" s="13">
        <v>719.7</v>
      </c>
      <c r="F229" s="14">
        <v>2.2360000000000002</v>
      </c>
    </row>
    <row r="230" spans="1:6" x14ac:dyDescent="0.2">
      <c r="A230" s="18">
        <v>20</v>
      </c>
      <c r="B230" s="13">
        <v>150</v>
      </c>
      <c r="C230" s="13">
        <v>3.5499999999999997E-2</v>
      </c>
      <c r="D230" s="13">
        <v>672.5</v>
      </c>
      <c r="E230" s="13">
        <v>743.5</v>
      </c>
      <c r="F230" s="14">
        <v>2.2930000000000001</v>
      </c>
    </row>
    <row r="231" spans="1:6" x14ac:dyDescent="0.2">
      <c r="A231" s="18">
        <v>20</v>
      </c>
      <c r="B231" s="13">
        <v>160</v>
      </c>
      <c r="C231" s="13">
        <v>3.671E-2</v>
      </c>
      <c r="D231" s="13">
        <v>694.2</v>
      </c>
      <c r="E231" s="13">
        <v>767.6</v>
      </c>
      <c r="F231" s="14">
        <v>2.3490000000000002</v>
      </c>
    </row>
    <row r="232" spans="1:6" x14ac:dyDescent="0.2">
      <c r="A232" s="18">
        <v>20</v>
      </c>
      <c r="B232" s="13">
        <v>170</v>
      </c>
      <c r="C232" s="13">
        <v>3.7900000000000003E-2</v>
      </c>
      <c r="D232" s="13">
        <v>716.2</v>
      </c>
      <c r="E232" s="13">
        <v>792</v>
      </c>
      <c r="F232" s="14">
        <v>2.4039999999999999</v>
      </c>
    </row>
    <row r="233" spans="1:6" x14ac:dyDescent="0.2">
      <c r="A233" s="19">
        <v>20</v>
      </c>
      <c r="B233" s="15">
        <v>180</v>
      </c>
      <c r="C233" s="15">
        <v>3.9070000000000001E-2</v>
      </c>
      <c r="D233" s="15">
        <v>738.5</v>
      </c>
      <c r="E233" s="15">
        <v>816.6</v>
      </c>
      <c r="F233" s="16">
        <v>2.4590000000000001</v>
      </c>
    </row>
    <row r="234" spans="1:6" x14ac:dyDescent="0.2">
      <c r="A234" s="17">
        <v>22</v>
      </c>
      <c r="B234" s="11">
        <v>61.9</v>
      </c>
      <c r="C234" s="11">
        <v>1.9210000000000001E-2</v>
      </c>
      <c r="D234" s="11">
        <v>481.8</v>
      </c>
      <c r="E234" s="11">
        <v>524</v>
      </c>
      <c r="F234" s="12">
        <v>1.6950000000000001</v>
      </c>
    </row>
    <row r="235" spans="1:6" x14ac:dyDescent="0.2">
      <c r="A235" s="18">
        <v>22</v>
      </c>
      <c r="B235" s="13">
        <v>70</v>
      </c>
      <c r="C235" s="13">
        <v>2.086E-2</v>
      </c>
      <c r="D235" s="13">
        <v>500.5</v>
      </c>
      <c r="E235" s="13">
        <v>546.4</v>
      </c>
      <c r="F235" s="14">
        <v>1.7609999999999999</v>
      </c>
    </row>
    <row r="236" spans="1:6" x14ac:dyDescent="0.2">
      <c r="A236" s="18">
        <v>22</v>
      </c>
      <c r="B236" s="13">
        <v>80</v>
      </c>
      <c r="C236" s="13">
        <v>2.2610000000000002E-2</v>
      </c>
      <c r="D236" s="13">
        <v>522.4</v>
      </c>
      <c r="E236" s="13">
        <v>572.1</v>
      </c>
      <c r="F236" s="14">
        <v>1.8340000000000001</v>
      </c>
    </row>
    <row r="237" spans="1:6" x14ac:dyDescent="0.2">
      <c r="A237" s="18">
        <v>22</v>
      </c>
      <c r="B237" s="13">
        <v>90</v>
      </c>
      <c r="C237" s="13">
        <v>2.4170000000000001E-2</v>
      </c>
      <c r="D237" s="13">
        <v>543.5</v>
      </c>
      <c r="E237" s="13">
        <v>596.70000000000005</v>
      </c>
      <c r="F237" s="14">
        <v>1.903</v>
      </c>
    </row>
    <row r="238" spans="1:6" x14ac:dyDescent="0.2">
      <c r="A238" s="18">
        <v>22</v>
      </c>
      <c r="B238" s="13">
        <v>100</v>
      </c>
      <c r="C238" s="13">
        <v>2.5610000000000001E-2</v>
      </c>
      <c r="D238" s="13">
        <v>564.5</v>
      </c>
      <c r="E238" s="13">
        <v>620.79999999999995</v>
      </c>
      <c r="F238" s="14">
        <v>1.9690000000000001</v>
      </c>
    </row>
    <row r="239" spans="1:6" x14ac:dyDescent="0.2">
      <c r="A239" s="18">
        <v>22</v>
      </c>
      <c r="B239" s="13">
        <v>110</v>
      </c>
      <c r="C239" s="13">
        <v>2.6970000000000001E-2</v>
      </c>
      <c r="D239" s="13">
        <v>585.29999999999995</v>
      </c>
      <c r="E239" s="13">
        <v>644.6</v>
      </c>
      <c r="F239" s="14">
        <v>2.032</v>
      </c>
    </row>
    <row r="240" spans="1:6" x14ac:dyDescent="0.2">
      <c r="A240" s="18">
        <v>22</v>
      </c>
      <c r="B240" s="13">
        <v>120</v>
      </c>
      <c r="C240" s="13">
        <v>2.826E-2</v>
      </c>
      <c r="D240" s="13">
        <v>606.20000000000005</v>
      </c>
      <c r="E240" s="13">
        <v>668.4</v>
      </c>
      <c r="F240" s="14">
        <v>2.093</v>
      </c>
    </row>
    <row r="241" spans="1:6" x14ac:dyDescent="0.2">
      <c r="A241" s="18">
        <v>22</v>
      </c>
      <c r="B241" s="13">
        <v>130</v>
      </c>
      <c r="C241" s="13">
        <v>2.9489999999999999E-2</v>
      </c>
      <c r="D241" s="13">
        <v>627.29999999999995</v>
      </c>
      <c r="E241" s="13">
        <v>692.2</v>
      </c>
      <c r="F241" s="14">
        <v>2.153</v>
      </c>
    </row>
    <row r="242" spans="1:6" x14ac:dyDescent="0.2">
      <c r="A242" s="18">
        <v>22</v>
      </c>
      <c r="B242" s="13">
        <v>140</v>
      </c>
      <c r="C242" s="13">
        <v>3.0689999999999999E-2</v>
      </c>
      <c r="D242" s="13">
        <v>648.6</v>
      </c>
      <c r="E242" s="13">
        <v>716.1</v>
      </c>
      <c r="F242" s="14">
        <v>2.2109999999999999</v>
      </c>
    </row>
    <row r="243" spans="1:6" x14ac:dyDescent="0.2">
      <c r="A243" s="18">
        <v>22</v>
      </c>
      <c r="B243" s="13">
        <v>150</v>
      </c>
      <c r="C243" s="13">
        <v>3.1850000000000003E-2</v>
      </c>
      <c r="D243" s="13">
        <v>670.1</v>
      </c>
      <c r="E243" s="13">
        <v>740.2</v>
      </c>
      <c r="F243" s="14">
        <v>2.2690000000000001</v>
      </c>
    </row>
    <row r="244" spans="1:6" x14ac:dyDescent="0.2">
      <c r="A244" s="18">
        <v>22</v>
      </c>
      <c r="B244" s="13">
        <v>160</v>
      </c>
      <c r="C244" s="13">
        <v>3.2980000000000002E-2</v>
      </c>
      <c r="D244" s="13">
        <v>691.9</v>
      </c>
      <c r="E244" s="13">
        <v>764.5</v>
      </c>
      <c r="F244" s="14">
        <v>2.3260000000000001</v>
      </c>
    </row>
    <row r="245" spans="1:6" x14ac:dyDescent="0.2">
      <c r="A245" s="18">
        <v>22</v>
      </c>
      <c r="B245" s="13">
        <v>170</v>
      </c>
      <c r="C245" s="13">
        <v>3.4090000000000002E-2</v>
      </c>
      <c r="D245" s="13">
        <v>714.1</v>
      </c>
      <c r="E245" s="13">
        <v>789.1</v>
      </c>
      <c r="F245" s="14">
        <v>2.3820000000000001</v>
      </c>
    </row>
    <row r="246" spans="1:6" x14ac:dyDescent="0.2">
      <c r="A246" s="19">
        <v>22</v>
      </c>
      <c r="B246" s="15">
        <v>180</v>
      </c>
      <c r="C246" s="15">
        <v>3.517E-2</v>
      </c>
      <c r="D246" s="15">
        <v>736.5</v>
      </c>
      <c r="E246" s="15">
        <v>813.9</v>
      </c>
      <c r="F246" s="16">
        <v>2.4369999999999998</v>
      </c>
    </row>
    <row r="247" spans="1:6" x14ac:dyDescent="0.2">
      <c r="A247" s="17">
        <v>24</v>
      </c>
      <c r="B247" s="11">
        <v>66.209999999999994</v>
      </c>
      <c r="C247" s="11">
        <v>1.721E-2</v>
      </c>
      <c r="D247" s="11">
        <v>484.3</v>
      </c>
      <c r="E247" s="11">
        <v>525.6</v>
      </c>
      <c r="F247" s="12">
        <v>1.68</v>
      </c>
    </row>
    <row r="248" spans="1:6" x14ac:dyDescent="0.2">
      <c r="A248" s="18">
        <v>24</v>
      </c>
      <c r="B248" s="13">
        <v>70</v>
      </c>
      <c r="C248" s="13">
        <v>1.8020000000000001E-2</v>
      </c>
      <c r="D248" s="13">
        <v>493.7</v>
      </c>
      <c r="E248" s="13">
        <v>536.9</v>
      </c>
      <c r="F248" s="14">
        <v>1.722</v>
      </c>
    </row>
    <row r="249" spans="1:6" x14ac:dyDescent="0.2">
      <c r="A249" s="18">
        <v>24</v>
      </c>
      <c r="B249" s="13">
        <v>80</v>
      </c>
      <c r="C249" s="13">
        <v>1.984E-2</v>
      </c>
      <c r="D249" s="13">
        <v>517</v>
      </c>
      <c r="E249" s="13">
        <v>564.6</v>
      </c>
      <c r="F249" s="14">
        <v>1.8009999999999999</v>
      </c>
    </row>
    <row r="250" spans="1:6" x14ac:dyDescent="0.2">
      <c r="A250" s="18">
        <v>24</v>
      </c>
      <c r="B250" s="13">
        <v>90</v>
      </c>
      <c r="C250" s="13">
        <v>2.1409999999999998E-2</v>
      </c>
      <c r="D250" s="13">
        <v>539</v>
      </c>
      <c r="E250" s="13">
        <v>590.4</v>
      </c>
      <c r="F250" s="14">
        <v>1.873</v>
      </c>
    </row>
    <row r="251" spans="1:6" x14ac:dyDescent="0.2">
      <c r="A251" s="18">
        <v>24</v>
      </c>
      <c r="B251" s="13">
        <v>100</v>
      </c>
      <c r="C251" s="13">
        <v>2.283E-2</v>
      </c>
      <c r="D251" s="13">
        <v>560.6</v>
      </c>
      <c r="E251" s="13">
        <v>615.4</v>
      </c>
      <c r="F251" s="14">
        <v>1.9410000000000001</v>
      </c>
    </row>
    <row r="252" spans="1:6" x14ac:dyDescent="0.2">
      <c r="A252" s="18">
        <v>24</v>
      </c>
      <c r="B252" s="13">
        <v>110</v>
      </c>
      <c r="C252" s="13">
        <v>2.4140000000000002E-2</v>
      </c>
      <c r="D252" s="13">
        <v>581.9</v>
      </c>
      <c r="E252" s="13">
        <v>639.79999999999995</v>
      </c>
      <c r="F252" s="14">
        <v>2.0059999999999998</v>
      </c>
    </row>
    <row r="253" spans="1:6" x14ac:dyDescent="0.2">
      <c r="A253" s="18">
        <v>24</v>
      </c>
      <c r="B253" s="13">
        <v>120</v>
      </c>
      <c r="C253" s="13">
        <v>2.538E-2</v>
      </c>
      <c r="D253" s="13">
        <v>603.20000000000005</v>
      </c>
      <c r="E253" s="13">
        <v>664.1</v>
      </c>
      <c r="F253" s="14">
        <v>2.0680000000000001</v>
      </c>
    </row>
    <row r="254" spans="1:6" x14ac:dyDescent="0.2">
      <c r="A254" s="18">
        <v>24</v>
      </c>
      <c r="B254" s="13">
        <v>130</v>
      </c>
      <c r="C254" s="13">
        <v>2.656E-2</v>
      </c>
      <c r="D254" s="13">
        <v>624.6</v>
      </c>
      <c r="E254" s="13">
        <v>688.3</v>
      </c>
      <c r="F254" s="14">
        <v>2.129</v>
      </c>
    </row>
    <row r="255" spans="1:6" x14ac:dyDescent="0.2">
      <c r="A255" s="18">
        <v>24</v>
      </c>
      <c r="B255" s="13">
        <v>140</v>
      </c>
      <c r="C255" s="13">
        <v>2.7699999999999999E-2</v>
      </c>
      <c r="D255" s="13">
        <v>646</v>
      </c>
      <c r="E255" s="13">
        <v>712.5</v>
      </c>
      <c r="F255" s="14">
        <v>2.1880000000000002</v>
      </c>
    </row>
    <row r="256" spans="1:6" x14ac:dyDescent="0.2">
      <c r="A256" s="18">
        <v>24</v>
      </c>
      <c r="B256" s="13">
        <v>150</v>
      </c>
      <c r="C256" s="13">
        <v>2.8799999999999999E-2</v>
      </c>
      <c r="D256" s="13">
        <v>667.8</v>
      </c>
      <c r="E256" s="13">
        <v>736.9</v>
      </c>
      <c r="F256" s="14">
        <v>2.2469999999999999</v>
      </c>
    </row>
    <row r="257" spans="1:6" x14ac:dyDescent="0.2">
      <c r="A257" s="18">
        <v>24</v>
      </c>
      <c r="B257" s="13">
        <v>160</v>
      </c>
      <c r="C257" s="13">
        <v>2.9860000000000001E-2</v>
      </c>
      <c r="D257" s="13">
        <v>689.7</v>
      </c>
      <c r="E257" s="13">
        <v>761.4</v>
      </c>
      <c r="F257" s="14">
        <v>2.3039999999999998</v>
      </c>
    </row>
    <row r="258" spans="1:6" x14ac:dyDescent="0.2">
      <c r="A258" s="18">
        <v>24</v>
      </c>
      <c r="B258" s="13">
        <v>170</v>
      </c>
      <c r="C258" s="13">
        <v>3.091E-2</v>
      </c>
      <c r="D258" s="13">
        <v>711.9</v>
      </c>
      <c r="E258" s="13">
        <v>786.1</v>
      </c>
      <c r="F258" s="14">
        <v>2.36</v>
      </c>
    </row>
    <row r="259" spans="1:6" x14ac:dyDescent="0.2">
      <c r="A259" s="19">
        <v>24</v>
      </c>
      <c r="B259" s="15">
        <v>180</v>
      </c>
      <c r="C259" s="15">
        <v>3.193E-2</v>
      </c>
      <c r="D259" s="15">
        <v>734.5</v>
      </c>
      <c r="E259" s="15">
        <v>811.1</v>
      </c>
      <c r="F259" s="16">
        <v>2.4159999999999999</v>
      </c>
    </row>
    <row r="260" spans="1:6" x14ac:dyDescent="0.2">
      <c r="A260" s="17">
        <v>26</v>
      </c>
      <c r="B260" s="11">
        <v>70.27</v>
      </c>
      <c r="C260" s="11">
        <v>1.549E-2</v>
      </c>
      <c r="D260" s="11">
        <v>486.2</v>
      </c>
      <c r="E260" s="11">
        <v>526.5</v>
      </c>
      <c r="F260" s="12">
        <v>1.681</v>
      </c>
    </row>
    <row r="261" spans="1:6" x14ac:dyDescent="0.2">
      <c r="A261" s="18">
        <v>26</v>
      </c>
      <c r="B261" s="13">
        <v>80</v>
      </c>
      <c r="C261" s="13">
        <v>1.7420000000000001E-2</v>
      </c>
      <c r="D261" s="13">
        <v>511</v>
      </c>
      <c r="E261" s="13">
        <v>556.29999999999995</v>
      </c>
      <c r="F261" s="14">
        <v>1.7669999999999999</v>
      </c>
    </row>
    <row r="262" spans="1:6" x14ac:dyDescent="0.2">
      <c r="A262" s="18">
        <v>26</v>
      </c>
      <c r="B262" s="13">
        <v>90</v>
      </c>
      <c r="C262" s="13">
        <v>1.9029999999999998E-2</v>
      </c>
      <c r="D262" s="13">
        <v>534.20000000000005</v>
      </c>
      <c r="E262" s="13">
        <v>583.70000000000005</v>
      </c>
      <c r="F262" s="14">
        <v>1.8440000000000001</v>
      </c>
    </row>
    <row r="263" spans="1:6" x14ac:dyDescent="0.2">
      <c r="A263" s="18">
        <v>26</v>
      </c>
      <c r="B263" s="13">
        <v>100</v>
      </c>
      <c r="C263" s="13">
        <v>2.0449999999999999E-2</v>
      </c>
      <c r="D263" s="13">
        <v>556.4</v>
      </c>
      <c r="E263" s="13">
        <v>609.6</v>
      </c>
      <c r="F263" s="14">
        <v>1.9139999999999999</v>
      </c>
    </row>
    <row r="264" spans="1:6" x14ac:dyDescent="0.2">
      <c r="A264" s="18">
        <v>26</v>
      </c>
      <c r="B264" s="13">
        <v>110</v>
      </c>
      <c r="C264" s="13">
        <v>2.1739999999999999E-2</v>
      </c>
      <c r="D264" s="13">
        <v>578.29999999999995</v>
      </c>
      <c r="E264" s="13">
        <v>634.79999999999995</v>
      </c>
      <c r="F264" s="14">
        <v>1.9810000000000001</v>
      </c>
    </row>
    <row r="265" spans="1:6" x14ac:dyDescent="0.2">
      <c r="A265" s="18">
        <v>26</v>
      </c>
      <c r="B265" s="13">
        <v>120</v>
      </c>
      <c r="C265" s="13">
        <v>2.2939999999999999E-2</v>
      </c>
      <c r="D265" s="13">
        <v>600</v>
      </c>
      <c r="E265" s="13">
        <v>659.6</v>
      </c>
      <c r="F265" s="14">
        <v>2.0449999999999999</v>
      </c>
    </row>
    <row r="266" spans="1:6" x14ac:dyDescent="0.2">
      <c r="A266" s="18">
        <v>26</v>
      </c>
      <c r="B266" s="13">
        <v>130</v>
      </c>
      <c r="C266" s="13">
        <v>2.4080000000000001E-2</v>
      </c>
      <c r="D266" s="13">
        <v>621.6</v>
      </c>
      <c r="E266" s="13">
        <v>684.2</v>
      </c>
      <c r="F266" s="14">
        <v>2.1059999999999999</v>
      </c>
    </row>
    <row r="267" spans="1:6" x14ac:dyDescent="0.2">
      <c r="A267" s="18">
        <v>26</v>
      </c>
      <c r="B267" s="13">
        <v>140</v>
      </c>
      <c r="C267" s="13">
        <v>2.5159999999999998E-2</v>
      </c>
      <c r="D267" s="13">
        <v>643.4</v>
      </c>
      <c r="E267" s="13">
        <v>708.8</v>
      </c>
      <c r="F267" s="14">
        <v>2.1669999999999998</v>
      </c>
    </row>
    <row r="268" spans="1:6" x14ac:dyDescent="0.2">
      <c r="A268" s="18">
        <v>26</v>
      </c>
      <c r="B268" s="13">
        <v>150</v>
      </c>
      <c r="C268" s="13">
        <v>2.6210000000000001E-2</v>
      </c>
      <c r="D268" s="13">
        <v>665.3</v>
      </c>
      <c r="E268" s="13">
        <v>733.4</v>
      </c>
      <c r="F268" s="14">
        <v>2.226</v>
      </c>
    </row>
    <row r="269" spans="1:6" x14ac:dyDescent="0.2">
      <c r="A269" s="18">
        <v>26</v>
      </c>
      <c r="B269" s="13">
        <v>160</v>
      </c>
      <c r="C269" s="13">
        <v>2.7230000000000001E-2</v>
      </c>
      <c r="D269" s="13">
        <v>687.4</v>
      </c>
      <c r="E269" s="13">
        <v>758.2</v>
      </c>
      <c r="F269" s="14">
        <v>2.2829999999999999</v>
      </c>
    </row>
    <row r="270" spans="1:6" x14ac:dyDescent="0.2">
      <c r="A270" s="18">
        <v>26</v>
      </c>
      <c r="B270" s="13">
        <v>170</v>
      </c>
      <c r="C270" s="13">
        <v>2.8209999999999999E-2</v>
      </c>
      <c r="D270" s="13">
        <v>709.9</v>
      </c>
      <c r="E270" s="13">
        <v>783.2</v>
      </c>
      <c r="F270" s="14">
        <v>2.34</v>
      </c>
    </row>
    <row r="271" spans="1:6" x14ac:dyDescent="0.2">
      <c r="A271" s="18">
        <v>26</v>
      </c>
      <c r="B271" s="13">
        <v>180</v>
      </c>
      <c r="C271" s="13">
        <v>2.9180000000000001E-2</v>
      </c>
      <c r="D271" s="13">
        <v>732.5</v>
      </c>
      <c r="E271" s="13">
        <v>808.4</v>
      </c>
      <c r="F271" s="14">
        <v>2.3969999999999998</v>
      </c>
    </row>
    <row r="272" spans="1:6" x14ac:dyDescent="0.2">
      <c r="A272" s="19">
        <v>26</v>
      </c>
      <c r="B272" s="15">
        <v>190</v>
      </c>
      <c r="C272" s="15">
        <v>3.0120000000000001E-2</v>
      </c>
      <c r="D272" s="15">
        <v>755.5</v>
      </c>
      <c r="E272" s="15">
        <v>833.8</v>
      </c>
      <c r="F272" s="16">
        <v>2.452</v>
      </c>
    </row>
    <row r="273" spans="1:6" x14ac:dyDescent="0.2">
      <c r="A273" s="17">
        <v>30</v>
      </c>
      <c r="B273" s="11">
        <v>77.72</v>
      </c>
      <c r="C273" s="11">
        <v>1.2630000000000001E-2</v>
      </c>
      <c r="D273" s="11">
        <v>488.2</v>
      </c>
      <c r="E273" s="11">
        <v>526</v>
      </c>
      <c r="F273" s="12">
        <v>1.6639999999999999</v>
      </c>
    </row>
    <row r="274" spans="1:6" x14ac:dyDescent="0.2">
      <c r="A274" s="18">
        <v>30</v>
      </c>
      <c r="B274" s="13">
        <v>80</v>
      </c>
      <c r="C274" s="13">
        <v>1.3180000000000001E-2</v>
      </c>
      <c r="D274" s="13">
        <v>49534</v>
      </c>
      <c r="E274" s="13">
        <v>534.9</v>
      </c>
      <c r="F274" s="14">
        <v>1.6890000000000001</v>
      </c>
    </row>
    <row r="275" spans="1:6" x14ac:dyDescent="0.2">
      <c r="A275" s="18">
        <v>30</v>
      </c>
      <c r="B275" s="13">
        <v>90</v>
      </c>
      <c r="C275" s="13">
        <v>1.506E-2</v>
      </c>
      <c r="D275" s="13">
        <v>522.79999999999995</v>
      </c>
      <c r="E275" s="13">
        <v>568</v>
      </c>
      <c r="F275" s="14">
        <v>1.782</v>
      </c>
    </row>
    <row r="276" spans="1:6" x14ac:dyDescent="0.2">
      <c r="A276" s="18">
        <v>30</v>
      </c>
      <c r="B276" s="13">
        <v>100</v>
      </c>
      <c r="C276" s="13">
        <v>1.6539999999999999E-2</v>
      </c>
      <c r="D276" s="13">
        <v>547.20000000000005</v>
      </c>
      <c r="E276" s="13">
        <v>596.79999999999995</v>
      </c>
      <c r="F276" s="14">
        <v>1.86</v>
      </c>
    </row>
    <row r="277" spans="1:6" x14ac:dyDescent="0.2">
      <c r="A277" s="18">
        <v>30</v>
      </c>
      <c r="B277" s="13">
        <v>110</v>
      </c>
      <c r="C277" s="13">
        <v>1.7829999999999999E-2</v>
      </c>
      <c r="D277" s="13">
        <v>570.4</v>
      </c>
      <c r="E277" s="13">
        <v>623.9</v>
      </c>
      <c r="F277" s="14">
        <v>1.9319999999999999</v>
      </c>
    </row>
    <row r="278" spans="1:6" x14ac:dyDescent="0.2">
      <c r="A278" s="18">
        <v>30</v>
      </c>
      <c r="B278" s="13">
        <v>120</v>
      </c>
      <c r="C278" s="13">
        <v>1.899E-2</v>
      </c>
      <c r="D278" s="13">
        <v>593</v>
      </c>
      <c r="E278" s="13">
        <v>650</v>
      </c>
      <c r="F278" s="14">
        <v>1.9990000000000001</v>
      </c>
    </row>
    <row r="279" spans="1:6" x14ac:dyDescent="0.2">
      <c r="A279" s="18">
        <v>30</v>
      </c>
      <c r="B279" s="13">
        <v>130</v>
      </c>
      <c r="C279" s="13">
        <v>2.0070000000000001E-2</v>
      </c>
      <c r="D279" s="13">
        <v>615.4</v>
      </c>
      <c r="E279" s="13">
        <v>675.6</v>
      </c>
      <c r="F279" s="14">
        <v>2.0630000000000002</v>
      </c>
    </row>
    <row r="280" spans="1:6" x14ac:dyDescent="0.2">
      <c r="A280" s="18">
        <v>30</v>
      </c>
      <c r="B280" s="13">
        <v>140</v>
      </c>
      <c r="C280" s="13">
        <v>2.1090000000000001E-2</v>
      </c>
      <c r="D280" s="13">
        <v>637.70000000000005</v>
      </c>
      <c r="E280" s="13">
        <v>701</v>
      </c>
      <c r="F280" s="14">
        <v>2.1259999999999999</v>
      </c>
    </row>
    <row r="281" spans="1:6" x14ac:dyDescent="0.2">
      <c r="A281" s="18">
        <v>30</v>
      </c>
      <c r="B281" s="13">
        <v>150</v>
      </c>
      <c r="C281" s="13">
        <v>2.206E-2</v>
      </c>
      <c r="D281" s="13">
        <v>660.1</v>
      </c>
      <c r="E281" s="13">
        <v>726.3</v>
      </c>
      <c r="F281" s="14">
        <v>2.1859999999999999</v>
      </c>
    </row>
    <row r="282" spans="1:6" x14ac:dyDescent="0.2">
      <c r="A282" s="18">
        <v>30</v>
      </c>
      <c r="B282" s="13">
        <v>160</v>
      </c>
      <c r="C282" s="13">
        <v>2.3E-2</v>
      </c>
      <c r="D282" s="13">
        <v>682.6</v>
      </c>
      <c r="E282" s="13">
        <v>751.6</v>
      </c>
      <c r="F282" s="14">
        <v>2.2450000000000001</v>
      </c>
    </row>
    <row r="283" spans="1:6" x14ac:dyDescent="0.2">
      <c r="A283" s="18">
        <v>30</v>
      </c>
      <c r="B283" s="13">
        <v>170</v>
      </c>
      <c r="C283" s="13">
        <v>2.3900000000000001E-2</v>
      </c>
      <c r="D283" s="13">
        <v>705.4</v>
      </c>
      <c r="E283" s="13">
        <v>777.1</v>
      </c>
      <c r="F283" s="14">
        <v>2.3029999999999999</v>
      </c>
    </row>
    <row r="284" spans="1:6" x14ac:dyDescent="0.2">
      <c r="A284" s="18">
        <v>30</v>
      </c>
      <c r="B284" s="13">
        <v>180</v>
      </c>
      <c r="C284" s="13">
        <v>2.478E-2</v>
      </c>
      <c r="D284" s="13">
        <v>728.3</v>
      </c>
      <c r="E284" s="13">
        <v>802.6</v>
      </c>
      <c r="F284" s="14">
        <v>2.36</v>
      </c>
    </row>
    <row r="285" spans="1:6" x14ac:dyDescent="0.2">
      <c r="A285" s="19">
        <v>30</v>
      </c>
      <c r="B285" s="15">
        <v>190</v>
      </c>
      <c r="C285" s="15">
        <v>2.563E-2</v>
      </c>
      <c r="D285" s="15">
        <v>751.5</v>
      </c>
      <c r="E285" s="15">
        <v>828.4</v>
      </c>
      <c r="F285" s="16">
        <v>2.4169999999999998</v>
      </c>
    </row>
    <row r="286" spans="1:6" x14ac:dyDescent="0.2">
      <c r="A286" s="17">
        <v>35</v>
      </c>
      <c r="B286" s="11">
        <v>86.01</v>
      </c>
      <c r="C286" s="11">
        <v>9.7699999999999992E-3</v>
      </c>
      <c r="D286" s="11">
        <v>486.3</v>
      </c>
      <c r="E286" s="11">
        <v>520.5</v>
      </c>
      <c r="F286" s="12">
        <v>1.633</v>
      </c>
    </row>
    <row r="287" spans="1:6" x14ac:dyDescent="0.2">
      <c r="A287" s="18">
        <v>35</v>
      </c>
      <c r="B287" s="13">
        <v>90</v>
      </c>
      <c r="C287" s="13">
        <v>1.086E-2</v>
      </c>
      <c r="D287" s="13">
        <v>502.4</v>
      </c>
      <c r="E287" s="13">
        <v>540.5</v>
      </c>
      <c r="F287" s="14">
        <v>1.6879999999999999</v>
      </c>
    </row>
    <row r="288" spans="1:6" x14ac:dyDescent="0.2">
      <c r="A288" s="18">
        <v>35</v>
      </c>
      <c r="B288" s="13">
        <v>100</v>
      </c>
      <c r="C288" s="13">
        <v>1.2699999999999999E-2</v>
      </c>
      <c r="D288" s="13">
        <v>532.9</v>
      </c>
      <c r="E288" s="13">
        <v>577.29999999999995</v>
      </c>
      <c r="F288" s="14">
        <v>1.788</v>
      </c>
    </row>
    <row r="289" spans="1:6" x14ac:dyDescent="0.2">
      <c r="A289" s="18">
        <v>35</v>
      </c>
      <c r="B289" s="13">
        <v>110</v>
      </c>
      <c r="C289" s="13">
        <v>1.4080000000000001E-2</v>
      </c>
      <c r="D289" s="13">
        <v>558.9</v>
      </c>
      <c r="E289" s="13">
        <v>608.20000000000005</v>
      </c>
      <c r="F289" s="14">
        <v>1.87</v>
      </c>
    </row>
    <row r="290" spans="1:6" x14ac:dyDescent="0.2">
      <c r="A290" s="18">
        <v>35</v>
      </c>
      <c r="B290" s="13">
        <v>120</v>
      </c>
      <c r="C290" s="13">
        <v>1.5259999999999999E-2</v>
      </c>
      <c r="D290" s="13">
        <v>583.4</v>
      </c>
      <c r="E290" s="13">
        <v>636.79999999999995</v>
      </c>
      <c r="F290" s="14">
        <v>1.944</v>
      </c>
    </row>
    <row r="291" spans="1:6" x14ac:dyDescent="0.2">
      <c r="A291" s="18">
        <v>35</v>
      </c>
      <c r="B291" s="13">
        <v>130</v>
      </c>
      <c r="C291" s="13">
        <v>1.6310000000000002E-2</v>
      </c>
      <c r="D291" s="13">
        <v>607</v>
      </c>
      <c r="E291" s="13">
        <v>664.1</v>
      </c>
      <c r="F291" s="14">
        <v>2.012</v>
      </c>
    </row>
    <row r="292" spans="1:6" x14ac:dyDescent="0.2">
      <c r="A292" s="18">
        <v>35</v>
      </c>
      <c r="B292" s="13">
        <v>140</v>
      </c>
      <c r="C292" s="13">
        <v>1.728E-2</v>
      </c>
      <c r="D292" s="13">
        <v>630.20000000000005</v>
      </c>
      <c r="E292" s="13">
        <v>690.7</v>
      </c>
      <c r="F292" s="14">
        <v>2.077</v>
      </c>
    </row>
    <row r="293" spans="1:6" x14ac:dyDescent="0.2">
      <c r="A293" s="18">
        <v>35</v>
      </c>
      <c r="B293" s="13">
        <v>150</v>
      </c>
      <c r="C293" s="13">
        <v>1.8190000000000001E-2</v>
      </c>
      <c r="D293" s="13">
        <v>653.29999999999995</v>
      </c>
      <c r="E293" s="13">
        <v>717</v>
      </c>
      <c r="F293" s="14">
        <v>2.14</v>
      </c>
    </row>
    <row r="294" spans="1:6" x14ac:dyDescent="0.2">
      <c r="A294" s="18">
        <v>35</v>
      </c>
      <c r="B294" s="13">
        <v>160</v>
      </c>
      <c r="C294" s="13">
        <v>1.9060000000000001E-2</v>
      </c>
      <c r="D294" s="13">
        <v>676.4</v>
      </c>
      <c r="E294" s="13">
        <v>743.1</v>
      </c>
      <c r="F294" s="14">
        <v>2.2010000000000001</v>
      </c>
    </row>
    <row r="295" spans="1:6" x14ac:dyDescent="0.2">
      <c r="A295" s="18">
        <v>35</v>
      </c>
      <c r="B295" s="13">
        <v>170</v>
      </c>
      <c r="C295" s="13">
        <v>1.9890000000000001E-2</v>
      </c>
      <c r="D295" s="13">
        <v>699.6</v>
      </c>
      <c r="E295" s="13">
        <v>769.2</v>
      </c>
      <c r="F295" s="14">
        <v>2.2610000000000001</v>
      </c>
    </row>
    <row r="296" spans="1:6" x14ac:dyDescent="0.2">
      <c r="A296" s="18">
        <v>35</v>
      </c>
      <c r="B296" s="13">
        <v>180</v>
      </c>
      <c r="C296" s="13">
        <v>2.068E-2</v>
      </c>
      <c r="D296" s="13">
        <v>722.9</v>
      </c>
      <c r="E296" s="13">
        <v>795.3</v>
      </c>
      <c r="F296" s="14">
        <v>2.319</v>
      </c>
    </row>
    <row r="297" spans="1:6" x14ac:dyDescent="0.2">
      <c r="A297" s="18">
        <v>35</v>
      </c>
      <c r="B297" s="13">
        <v>190</v>
      </c>
      <c r="C297" s="13">
        <v>2.146E-2</v>
      </c>
      <c r="D297" s="13">
        <v>746.5</v>
      </c>
      <c r="E297" s="13">
        <v>821.6</v>
      </c>
      <c r="F297" s="14">
        <v>2.3759999999999999</v>
      </c>
    </row>
    <row r="298" spans="1:6" x14ac:dyDescent="0.2">
      <c r="A298" s="19">
        <v>35</v>
      </c>
      <c r="B298" s="15">
        <v>200</v>
      </c>
      <c r="C298" s="15">
        <v>2.2210000000000001E-2</v>
      </c>
      <c r="D298" s="15">
        <v>770.3</v>
      </c>
      <c r="E298" s="15">
        <v>848</v>
      </c>
      <c r="F298" s="16">
        <v>2.4329999999999998</v>
      </c>
    </row>
    <row r="299" spans="1:6" x14ac:dyDescent="0.2">
      <c r="A299" s="17">
        <v>40</v>
      </c>
      <c r="B299" s="11">
        <v>93.38</v>
      </c>
      <c r="C299" s="11">
        <v>7.1500000000000001E-3</v>
      </c>
      <c r="D299" s="11">
        <v>474.7</v>
      </c>
      <c r="E299" s="11">
        <v>503.3</v>
      </c>
      <c r="F299" s="12">
        <v>1.5740000000000001</v>
      </c>
    </row>
    <row r="300" spans="1:6" x14ac:dyDescent="0.2">
      <c r="A300" s="18">
        <v>40</v>
      </c>
      <c r="B300" s="13">
        <v>100</v>
      </c>
      <c r="C300" s="13">
        <v>9.4000000000000004E-3</v>
      </c>
      <c r="D300" s="13">
        <v>512.1</v>
      </c>
      <c r="E300" s="13">
        <v>549.70000000000005</v>
      </c>
      <c r="F300" s="14">
        <v>1.7</v>
      </c>
    </row>
    <row r="301" spans="1:6" x14ac:dyDescent="0.2">
      <c r="A301" s="18">
        <v>40</v>
      </c>
      <c r="B301" s="13">
        <v>110</v>
      </c>
      <c r="C301" s="13">
        <v>1.11E-2</v>
      </c>
      <c r="D301" s="13">
        <v>544.70000000000005</v>
      </c>
      <c r="E301" s="13">
        <v>589.1</v>
      </c>
      <c r="F301" s="14">
        <v>1.804</v>
      </c>
    </row>
    <row r="302" spans="1:6" x14ac:dyDescent="0.2">
      <c r="A302" s="18">
        <v>40</v>
      </c>
      <c r="B302" s="13">
        <v>120</v>
      </c>
      <c r="C302" s="13">
        <v>1.2370000000000001E-2</v>
      </c>
      <c r="D302" s="13">
        <v>572.1</v>
      </c>
      <c r="E302" s="13">
        <v>621.6</v>
      </c>
      <c r="F302" s="14">
        <v>1.887</v>
      </c>
    </row>
    <row r="303" spans="1:6" x14ac:dyDescent="0.2">
      <c r="A303" s="18">
        <v>40</v>
      </c>
      <c r="B303" s="13">
        <v>130</v>
      </c>
      <c r="C303" s="13">
        <v>1.3440000000000001E-2</v>
      </c>
      <c r="D303" s="13">
        <v>597.4</v>
      </c>
      <c r="E303" s="13">
        <v>651.20000000000005</v>
      </c>
      <c r="F303" s="14">
        <v>1.962</v>
      </c>
    </row>
    <row r="304" spans="1:6" x14ac:dyDescent="0.2">
      <c r="A304" s="18">
        <v>40</v>
      </c>
      <c r="B304" s="13">
        <v>140</v>
      </c>
      <c r="C304" s="13">
        <v>1.439E-2</v>
      </c>
      <c r="D304" s="13">
        <v>621.9</v>
      </c>
      <c r="E304" s="13">
        <v>679.5</v>
      </c>
      <c r="F304" s="14">
        <v>2.0310000000000001</v>
      </c>
    </row>
    <row r="305" spans="1:6" x14ac:dyDescent="0.2">
      <c r="A305" s="18">
        <v>40</v>
      </c>
      <c r="B305" s="13">
        <v>150</v>
      </c>
      <c r="C305" s="13">
        <v>1.5270000000000001E-2</v>
      </c>
      <c r="D305" s="13">
        <v>645.9</v>
      </c>
      <c r="E305" s="13">
        <v>70</v>
      </c>
      <c r="F305" s="14">
        <v>2.097</v>
      </c>
    </row>
    <row r="306" spans="1:6" x14ac:dyDescent="0.2">
      <c r="A306" s="18">
        <v>40</v>
      </c>
      <c r="B306" s="13">
        <v>160</v>
      </c>
      <c r="C306" s="13">
        <v>1.609E-2</v>
      </c>
      <c r="D306" s="13">
        <v>669.7</v>
      </c>
      <c r="E306" s="13">
        <v>734.1</v>
      </c>
      <c r="F306" s="14">
        <v>2.16</v>
      </c>
    </row>
    <row r="307" spans="1:6" x14ac:dyDescent="0.2">
      <c r="A307" s="18">
        <v>40</v>
      </c>
      <c r="B307" s="13">
        <v>170</v>
      </c>
      <c r="C307" s="13">
        <v>1.687E-2</v>
      </c>
      <c r="D307" s="13">
        <v>693.4</v>
      </c>
      <c r="E307" s="13">
        <v>760.9</v>
      </c>
      <c r="F307" s="14">
        <v>2.222</v>
      </c>
    </row>
    <row r="308" spans="1:6" x14ac:dyDescent="0.2">
      <c r="A308" s="18">
        <v>40</v>
      </c>
      <c r="B308" s="13">
        <v>180</v>
      </c>
      <c r="C308" s="13">
        <v>1.7610000000000001E-2</v>
      </c>
      <c r="D308" s="13">
        <v>71.3</v>
      </c>
      <c r="E308" s="13">
        <v>787.7</v>
      </c>
      <c r="F308" s="14">
        <v>2.2810000000000001</v>
      </c>
    </row>
    <row r="309" spans="1:6" x14ac:dyDescent="0.2">
      <c r="A309" s="18">
        <v>40</v>
      </c>
      <c r="B309" s="13">
        <v>190</v>
      </c>
      <c r="C309" s="13">
        <v>1.8329999999999999E-2</v>
      </c>
      <c r="D309" s="13">
        <v>741.2</v>
      </c>
      <c r="E309" s="13">
        <v>814.5</v>
      </c>
      <c r="F309" s="14">
        <v>2.34</v>
      </c>
    </row>
    <row r="310" spans="1:6" x14ac:dyDescent="0.2">
      <c r="A310" s="19">
        <v>40</v>
      </c>
      <c r="B310" s="15">
        <v>200</v>
      </c>
      <c r="C310" s="15">
        <v>1.9019999999999999E-2</v>
      </c>
      <c r="D310" s="15">
        <v>765.3</v>
      </c>
      <c r="E310" s="15">
        <v>841.4</v>
      </c>
      <c r="F310" s="16">
        <v>2.3969999999999998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19"/>
  <sheetViews>
    <sheetView workbookViewId="0">
      <selection activeCell="K21" sqref="K21"/>
    </sheetView>
  </sheetViews>
  <sheetFormatPr baseColWidth="10" defaultColWidth="8.83203125" defaultRowHeight="15" x14ac:dyDescent="0.2"/>
  <sheetData>
    <row r="1" spans="1:19" s="1" customFormat="1" x14ac:dyDescent="0.2">
      <c r="A1" s="75" t="s">
        <v>96</v>
      </c>
    </row>
    <row r="2" spans="1:19" s="1" customFormat="1" ht="16" thickBot="1" x14ac:dyDescent="0.25"/>
    <row r="3" spans="1:19" s="1" customFormat="1" x14ac:dyDescent="0.2">
      <c r="A3" s="76"/>
      <c r="B3" s="84" t="s">
        <v>100</v>
      </c>
      <c r="C3" s="84" t="s">
        <v>101</v>
      </c>
      <c r="D3" s="77" t="s">
        <v>94</v>
      </c>
      <c r="E3" s="85" t="s">
        <v>100</v>
      </c>
      <c r="F3" s="84" t="s">
        <v>101</v>
      </c>
      <c r="G3" s="77" t="s">
        <v>94</v>
      </c>
      <c r="H3" s="85" t="s">
        <v>100</v>
      </c>
      <c r="I3" s="84" t="s">
        <v>101</v>
      </c>
      <c r="J3" s="77" t="s">
        <v>94</v>
      </c>
      <c r="K3" s="85" t="s">
        <v>100</v>
      </c>
      <c r="L3" s="84" t="s">
        <v>101</v>
      </c>
      <c r="M3" s="77" t="s">
        <v>94</v>
      </c>
      <c r="N3" s="85" t="s">
        <v>100</v>
      </c>
      <c r="O3" s="84" t="s">
        <v>101</v>
      </c>
      <c r="P3" s="77" t="s">
        <v>94</v>
      </c>
      <c r="Q3" s="85" t="s">
        <v>100</v>
      </c>
      <c r="R3" s="84" t="s">
        <v>101</v>
      </c>
      <c r="S3" s="77" t="s">
        <v>94</v>
      </c>
    </row>
    <row r="4" spans="1:19" s="1" customFormat="1" x14ac:dyDescent="0.2">
      <c r="A4" s="78" t="s">
        <v>92</v>
      </c>
      <c r="B4" s="79"/>
      <c r="C4" s="79"/>
      <c r="D4" s="80"/>
      <c r="E4" s="81"/>
      <c r="F4" s="79"/>
      <c r="G4" s="80"/>
      <c r="H4" s="81"/>
      <c r="I4" s="79"/>
      <c r="J4" s="80"/>
      <c r="K4" s="81"/>
      <c r="L4" s="79"/>
      <c r="M4" s="80"/>
      <c r="N4" s="81"/>
      <c r="O4" s="79"/>
      <c r="P4" s="80"/>
      <c r="Q4" s="81"/>
      <c r="R4" s="79"/>
      <c r="S4" s="80"/>
    </row>
    <row r="5" spans="1:19" s="1" customFormat="1" ht="16" thickBot="1" x14ac:dyDescent="0.25">
      <c r="A5" s="82" t="s">
        <v>93</v>
      </c>
      <c r="B5" s="114" t="s">
        <v>95</v>
      </c>
      <c r="C5" s="114"/>
      <c r="D5" s="115"/>
      <c r="E5" s="111"/>
      <c r="F5" s="112"/>
      <c r="G5" s="113"/>
      <c r="H5" s="111"/>
      <c r="I5" s="112"/>
      <c r="J5" s="113"/>
      <c r="K5" s="111"/>
      <c r="L5" s="112"/>
      <c r="M5" s="113"/>
      <c r="N5" s="111"/>
      <c r="O5" s="112"/>
      <c r="P5" s="113"/>
      <c r="Q5" s="111"/>
      <c r="R5" s="112"/>
      <c r="S5" s="113"/>
    </row>
    <row r="6" spans="1:19" x14ac:dyDescent="0.2">
      <c r="A6" s="74">
        <v>250</v>
      </c>
      <c r="B6" s="66">
        <v>1.0029999999999999</v>
      </c>
      <c r="C6" s="67">
        <v>0.71599999999999997</v>
      </c>
      <c r="D6" s="68">
        <v>1.401</v>
      </c>
      <c r="E6" s="66">
        <v>1.0389999999999999</v>
      </c>
      <c r="F6" s="67">
        <v>0.74199999999999999</v>
      </c>
      <c r="G6" s="68">
        <v>1.4</v>
      </c>
      <c r="H6" s="66">
        <v>0.91300000000000003</v>
      </c>
      <c r="I6" s="67">
        <v>0.65300000000000002</v>
      </c>
      <c r="J6" s="68">
        <v>1.3979999999999999</v>
      </c>
      <c r="K6" s="66">
        <v>0.79100000000000004</v>
      </c>
      <c r="L6" s="67">
        <v>0.60199999999999998</v>
      </c>
      <c r="M6" s="68">
        <v>1.3140000000000001</v>
      </c>
      <c r="N6" s="66">
        <v>1.0389999999999999</v>
      </c>
      <c r="O6" s="67">
        <v>0.74299999999999999</v>
      </c>
      <c r="P6" s="68">
        <v>1.4</v>
      </c>
      <c r="Q6" s="66">
        <v>14.051</v>
      </c>
      <c r="R6" s="67">
        <v>9.9269999999999996</v>
      </c>
      <c r="S6" s="68">
        <v>1.4159999999999999</v>
      </c>
    </row>
    <row r="7" spans="1:19" x14ac:dyDescent="0.2">
      <c r="A7" s="65">
        <v>300</v>
      </c>
      <c r="B7" s="69">
        <v>1.0049999999999999</v>
      </c>
      <c r="C7" s="58">
        <v>0.71799999999999997</v>
      </c>
      <c r="D7" s="70">
        <v>1.4</v>
      </c>
      <c r="E7" s="69">
        <v>1.0389999999999999</v>
      </c>
      <c r="F7" s="58">
        <v>0.74299999999999999</v>
      </c>
      <c r="G7" s="70">
        <v>1.4</v>
      </c>
      <c r="H7" s="69">
        <v>0.91800000000000004</v>
      </c>
      <c r="I7" s="58">
        <v>0.65800000000000003</v>
      </c>
      <c r="J7" s="70">
        <v>1.395</v>
      </c>
      <c r="K7" s="69">
        <v>0.84599999999999997</v>
      </c>
      <c r="L7" s="58">
        <v>0.65700000000000003</v>
      </c>
      <c r="M7" s="70">
        <v>1.288</v>
      </c>
      <c r="N7" s="69">
        <v>1.04</v>
      </c>
      <c r="O7" s="58">
        <v>0.74399999999999999</v>
      </c>
      <c r="P7" s="70">
        <v>1.399</v>
      </c>
      <c r="Q7" s="69">
        <v>14.307</v>
      </c>
      <c r="R7" s="58">
        <v>10.183</v>
      </c>
      <c r="S7" s="70">
        <v>1.405</v>
      </c>
    </row>
    <row r="8" spans="1:19" x14ac:dyDescent="0.2">
      <c r="A8" s="65">
        <v>350</v>
      </c>
      <c r="B8" s="69">
        <v>1.008</v>
      </c>
      <c r="C8" s="58">
        <v>0.72099999999999997</v>
      </c>
      <c r="D8" s="70">
        <v>1.3979999999999999</v>
      </c>
      <c r="E8" s="69">
        <v>1.0409999999999999</v>
      </c>
      <c r="F8" s="58">
        <v>0.74399999999999999</v>
      </c>
      <c r="G8" s="70">
        <v>1.399</v>
      </c>
      <c r="H8" s="69">
        <v>0.92800000000000005</v>
      </c>
      <c r="I8" s="58">
        <v>0.66800000000000004</v>
      </c>
      <c r="J8" s="70">
        <v>1.389</v>
      </c>
      <c r="K8" s="69">
        <v>0.89500000000000002</v>
      </c>
      <c r="L8" s="58">
        <v>0.70599999999999996</v>
      </c>
      <c r="M8" s="70">
        <v>1.268</v>
      </c>
      <c r="N8" s="69">
        <v>1.0429999999999999</v>
      </c>
      <c r="O8" s="58">
        <v>0.746</v>
      </c>
      <c r="P8" s="70">
        <v>1.3979999999999999</v>
      </c>
      <c r="Q8" s="69">
        <v>14.427</v>
      </c>
      <c r="R8" s="58">
        <v>10.302</v>
      </c>
      <c r="S8" s="70">
        <v>1.4</v>
      </c>
    </row>
    <row r="9" spans="1:19" x14ac:dyDescent="0.2">
      <c r="A9" s="62">
        <v>400</v>
      </c>
      <c r="B9" s="63">
        <v>1.0129999999999999</v>
      </c>
      <c r="C9" s="54">
        <v>0.72599999999999998</v>
      </c>
      <c r="D9" s="64">
        <v>1.395</v>
      </c>
      <c r="E9" s="63">
        <v>1.044</v>
      </c>
      <c r="F9" s="54">
        <v>0.747</v>
      </c>
      <c r="G9" s="64">
        <v>1.397</v>
      </c>
      <c r="H9" s="63">
        <v>0.94099999999999995</v>
      </c>
      <c r="I9" s="54">
        <v>0.68100000000000005</v>
      </c>
      <c r="J9" s="64">
        <v>1.3819999999999999</v>
      </c>
      <c r="K9" s="63">
        <v>0.93899999999999995</v>
      </c>
      <c r="L9" s="54">
        <v>0.75</v>
      </c>
      <c r="M9" s="64">
        <v>1.252</v>
      </c>
      <c r="N9" s="63">
        <v>1.0469999999999999</v>
      </c>
      <c r="O9" s="54">
        <v>0.751</v>
      </c>
      <c r="P9" s="64">
        <v>1.395</v>
      </c>
      <c r="Q9" s="63">
        <v>14.476000000000001</v>
      </c>
      <c r="R9" s="54">
        <v>10.352</v>
      </c>
      <c r="S9" s="64">
        <v>1.3979999999999999</v>
      </c>
    </row>
    <row r="10" spans="1:19" x14ac:dyDescent="0.2">
      <c r="A10" s="62">
        <v>450</v>
      </c>
      <c r="B10" s="63">
        <v>1.02</v>
      </c>
      <c r="C10" s="54">
        <v>0.73299999999999998</v>
      </c>
      <c r="D10" s="64">
        <v>1.391</v>
      </c>
      <c r="E10" s="63">
        <v>1.0489999999999999</v>
      </c>
      <c r="F10" s="54">
        <v>0.752</v>
      </c>
      <c r="G10" s="64">
        <v>1.395</v>
      </c>
      <c r="H10" s="63">
        <v>0.95599999999999996</v>
      </c>
      <c r="I10" s="54">
        <v>0.69599999999999995</v>
      </c>
      <c r="J10" s="64">
        <v>1.373</v>
      </c>
      <c r="K10" s="63">
        <v>0.97799999999999998</v>
      </c>
      <c r="L10" s="54">
        <v>0.79</v>
      </c>
      <c r="M10" s="64">
        <v>1.2390000000000001</v>
      </c>
      <c r="N10" s="63">
        <v>1.054</v>
      </c>
      <c r="O10" s="54">
        <v>0.75700000000000001</v>
      </c>
      <c r="P10" s="64">
        <v>1.3919999999999999</v>
      </c>
      <c r="Q10" s="63">
        <v>14.500999999999999</v>
      </c>
      <c r="R10" s="54">
        <v>10.377000000000001</v>
      </c>
      <c r="S10" s="64">
        <v>1.3979999999999999</v>
      </c>
    </row>
    <row r="11" spans="1:19" x14ac:dyDescent="0.2">
      <c r="A11" s="62">
        <v>500</v>
      </c>
      <c r="B11" s="63">
        <v>1.0289999999999999</v>
      </c>
      <c r="C11" s="54">
        <v>0.74199999999999999</v>
      </c>
      <c r="D11" s="64">
        <v>1.387</v>
      </c>
      <c r="E11" s="63">
        <v>1.056</v>
      </c>
      <c r="F11" s="54">
        <v>0.75900000000000001</v>
      </c>
      <c r="G11" s="64">
        <v>1.391</v>
      </c>
      <c r="H11" s="63">
        <v>0.97199999999999998</v>
      </c>
      <c r="I11" s="54">
        <v>0.71199999999999997</v>
      </c>
      <c r="J11" s="64">
        <v>1.365</v>
      </c>
      <c r="K11" s="63">
        <v>1.014</v>
      </c>
      <c r="L11" s="54">
        <v>0.82499999999999996</v>
      </c>
      <c r="M11" s="64">
        <v>1.2290000000000001</v>
      </c>
      <c r="N11" s="63">
        <v>1.0629999999999999</v>
      </c>
      <c r="O11" s="54">
        <v>0.76700000000000002</v>
      </c>
      <c r="P11" s="64">
        <v>1.387</v>
      </c>
      <c r="Q11" s="63">
        <v>14.513</v>
      </c>
      <c r="R11" s="54">
        <v>10.388999999999999</v>
      </c>
      <c r="S11" s="64">
        <v>1.397</v>
      </c>
    </row>
    <row r="12" spans="1:19" x14ac:dyDescent="0.2">
      <c r="A12" s="65">
        <v>550</v>
      </c>
      <c r="B12" s="69">
        <v>1.04</v>
      </c>
      <c r="C12" s="58">
        <v>0.753</v>
      </c>
      <c r="D12" s="70">
        <v>1.381</v>
      </c>
      <c r="E12" s="69">
        <v>1.0649999999999999</v>
      </c>
      <c r="F12" s="58">
        <v>0.76800000000000002</v>
      </c>
      <c r="G12" s="70">
        <v>1.387</v>
      </c>
      <c r="H12" s="69">
        <v>0.98799999999999999</v>
      </c>
      <c r="I12" s="58">
        <v>0.72799999999999998</v>
      </c>
      <c r="J12" s="70">
        <v>1.3580000000000001</v>
      </c>
      <c r="K12" s="69">
        <v>1.046</v>
      </c>
      <c r="L12" s="58">
        <v>0.85699999999999998</v>
      </c>
      <c r="M12" s="70">
        <v>1.22</v>
      </c>
      <c r="N12" s="69">
        <v>1.075</v>
      </c>
      <c r="O12" s="58">
        <v>0.77800000000000002</v>
      </c>
      <c r="P12" s="70">
        <v>1.3819999999999999</v>
      </c>
      <c r="Q12" s="69">
        <v>14.53</v>
      </c>
      <c r="R12" s="58">
        <v>10.404999999999999</v>
      </c>
      <c r="S12" s="70">
        <v>1.3959999999999999</v>
      </c>
    </row>
    <row r="13" spans="1:19" x14ac:dyDescent="0.2">
      <c r="A13" s="65">
        <v>600</v>
      </c>
      <c r="B13" s="69">
        <v>1.0509999999999999</v>
      </c>
      <c r="C13" s="58">
        <v>0.76400000000000001</v>
      </c>
      <c r="D13" s="70">
        <v>1.3759999999999999</v>
      </c>
      <c r="E13" s="69">
        <v>1.075</v>
      </c>
      <c r="F13" s="58">
        <v>0.77800000000000002</v>
      </c>
      <c r="G13" s="70">
        <v>1.3819999999999999</v>
      </c>
      <c r="H13" s="69">
        <v>1.0029999999999999</v>
      </c>
      <c r="I13" s="58">
        <v>0.74299999999999999</v>
      </c>
      <c r="J13" s="70">
        <v>1.35</v>
      </c>
      <c r="K13" s="69">
        <v>1.075</v>
      </c>
      <c r="L13" s="58">
        <v>0.88600000000000001</v>
      </c>
      <c r="M13" s="70">
        <v>1.2130000000000001</v>
      </c>
      <c r="N13" s="69">
        <v>1.087</v>
      </c>
      <c r="O13" s="58">
        <v>0.79</v>
      </c>
      <c r="P13" s="70">
        <v>1.3759999999999999</v>
      </c>
      <c r="Q13" s="69">
        <v>14.545999999999999</v>
      </c>
      <c r="R13" s="58">
        <v>10.422000000000001</v>
      </c>
      <c r="S13" s="70">
        <v>1.3959999999999999</v>
      </c>
    </row>
    <row r="14" spans="1:19" x14ac:dyDescent="0.2">
      <c r="A14" s="65">
        <v>650</v>
      </c>
      <c r="B14" s="69">
        <v>1.0629999999999999</v>
      </c>
      <c r="C14" s="58">
        <v>0.77600000000000002</v>
      </c>
      <c r="D14" s="70">
        <v>1.37</v>
      </c>
      <c r="E14" s="69">
        <v>1.0860000000000001</v>
      </c>
      <c r="F14" s="58">
        <v>0.78900000000000003</v>
      </c>
      <c r="G14" s="70">
        <v>1.3759999999999999</v>
      </c>
      <c r="H14" s="69">
        <v>1.0169999999999999</v>
      </c>
      <c r="I14" s="58">
        <v>0.75800000000000001</v>
      </c>
      <c r="J14" s="70">
        <v>1.343</v>
      </c>
      <c r="K14" s="69">
        <v>1.1020000000000001</v>
      </c>
      <c r="L14" s="58">
        <v>0.91300000000000003</v>
      </c>
      <c r="M14" s="70">
        <v>1.2070000000000001</v>
      </c>
      <c r="N14" s="69">
        <v>1.1000000000000001</v>
      </c>
      <c r="O14" s="58">
        <v>0.80300000000000005</v>
      </c>
      <c r="P14" s="70">
        <v>1.37</v>
      </c>
      <c r="Q14" s="69">
        <v>14.571</v>
      </c>
      <c r="R14" s="58">
        <v>10.446999999999999</v>
      </c>
      <c r="S14" s="70">
        <v>1.395</v>
      </c>
    </row>
    <row r="15" spans="1:19" x14ac:dyDescent="0.2">
      <c r="A15" s="62">
        <v>700</v>
      </c>
      <c r="B15" s="63">
        <v>1.075</v>
      </c>
      <c r="C15" s="54">
        <v>0.78800000000000003</v>
      </c>
      <c r="D15" s="64">
        <v>1.3640000000000001</v>
      </c>
      <c r="E15" s="63">
        <v>1.0980000000000001</v>
      </c>
      <c r="F15" s="54">
        <v>0.80100000000000005</v>
      </c>
      <c r="G15" s="64">
        <v>1.371</v>
      </c>
      <c r="H15" s="63">
        <v>1.0309999999999999</v>
      </c>
      <c r="I15" s="54">
        <v>0.77100000000000002</v>
      </c>
      <c r="J15" s="64">
        <v>1.337</v>
      </c>
      <c r="K15" s="63">
        <v>1.1259999999999999</v>
      </c>
      <c r="L15" s="54">
        <v>0.93700000000000006</v>
      </c>
      <c r="M15" s="64">
        <v>1.202</v>
      </c>
      <c r="N15" s="63">
        <v>1.113</v>
      </c>
      <c r="O15" s="54">
        <v>0.81599999999999995</v>
      </c>
      <c r="P15" s="64">
        <v>1.3640000000000001</v>
      </c>
      <c r="Q15" s="63">
        <v>14.603999999999999</v>
      </c>
      <c r="R15" s="54">
        <v>10.48</v>
      </c>
      <c r="S15" s="64">
        <v>1.3939999999999999</v>
      </c>
    </row>
    <row r="16" spans="1:19" x14ac:dyDescent="0.2">
      <c r="A16" s="62">
        <v>750</v>
      </c>
      <c r="B16" s="63">
        <v>1.087</v>
      </c>
      <c r="C16" s="54">
        <v>0.8</v>
      </c>
      <c r="D16" s="64">
        <v>1.359</v>
      </c>
      <c r="E16" s="63">
        <v>1.1100000000000001</v>
      </c>
      <c r="F16" s="54">
        <v>0.81299999999999994</v>
      </c>
      <c r="G16" s="64">
        <v>1.365</v>
      </c>
      <c r="H16" s="63">
        <v>1.0429999999999999</v>
      </c>
      <c r="I16" s="54">
        <v>0.78300000000000003</v>
      </c>
      <c r="J16" s="64">
        <v>1.3320000000000001</v>
      </c>
      <c r="K16" s="63">
        <v>1.1479999999999999</v>
      </c>
      <c r="L16" s="54">
        <v>0.95899999999999996</v>
      </c>
      <c r="M16" s="64">
        <v>1.1970000000000001</v>
      </c>
      <c r="N16" s="63">
        <v>1.1259999999999999</v>
      </c>
      <c r="O16" s="54">
        <v>0.82899999999999996</v>
      </c>
      <c r="P16" s="64">
        <v>1.3580000000000001</v>
      </c>
      <c r="Q16" s="63">
        <v>14.645</v>
      </c>
      <c r="R16" s="54">
        <v>10.521000000000001</v>
      </c>
      <c r="S16" s="64">
        <v>1.3919999999999999</v>
      </c>
    </row>
    <row r="17" spans="1:19" x14ac:dyDescent="0.2">
      <c r="A17" s="62">
        <v>800</v>
      </c>
      <c r="B17" s="63">
        <v>1.099</v>
      </c>
      <c r="C17" s="54">
        <v>0.81200000000000006</v>
      </c>
      <c r="D17" s="64">
        <v>1.3540000000000001</v>
      </c>
      <c r="E17" s="63">
        <v>1.121</v>
      </c>
      <c r="F17" s="54">
        <v>0.82499999999999996</v>
      </c>
      <c r="G17" s="64">
        <v>1.36</v>
      </c>
      <c r="H17" s="63">
        <v>1.054</v>
      </c>
      <c r="I17" s="54">
        <v>0.79400000000000004</v>
      </c>
      <c r="J17" s="64">
        <v>1.327</v>
      </c>
      <c r="K17" s="63">
        <v>1.169</v>
      </c>
      <c r="L17" s="54">
        <v>0.98</v>
      </c>
      <c r="M17" s="64">
        <v>1.1930000000000001</v>
      </c>
      <c r="N17" s="63">
        <v>1.139</v>
      </c>
      <c r="O17" s="54">
        <v>0.84199999999999997</v>
      </c>
      <c r="P17" s="64">
        <v>1.353</v>
      </c>
      <c r="Q17" s="63">
        <v>14.695</v>
      </c>
      <c r="R17" s="54">
        <v>10.57</v>
      </c>
      <c r="S17" s="64">
        <v>1.39</v>
      </c>
    </row>
    <row r="18" spans="1:19" x14ac:dyDescent="0.2">
      <c r="A18" s="65">
        <v>900</v>
      </c>
      <c r="B18" s="69">
        <v>1.121</v>
      </c>
      <c r="C18" s="58">
        <v>0.83399999999999996</v>
      </c>
      <c r="D18" s="70">
        <v>1.3440000000000001</v>
      </c>
      <c r="E18" s="69">
        <v>1.145</v>
      </c>
      <c r="F18" s="58">
        <v>0.84899999999999998</v>
      </c>
      <c r="G18" s="70">
        <v>1.349</v>
      </c>
      <c r="H18" s="69">
        <v>1.0740000000000001</v>
      </c>
      <c r="I18" s="58">
        <v>0.81399999999999995</v>
      </c>
      <c r="J18" s="70">
        <v>1.319</v>
      </c>
      <c r="K18" s="69">
        <v>1.204</v>
      </c>
      <c r="L18" s="58">
        <v>1.0149999999999999</v>
      </c>
      <c r="M18" s="70">
        <v>1.1859999999999999</v>
      </c>
      <c r="N18" s="69">
        <v>1.163</v>
      </c>
      <c r="O18" s="58">
        <v>0.86599999999999999</v>
      </c>
      <c r="P18" s="70">
        <v>1.343</v>
      </c>
      <c r="Q18" s="69">
        <v>14.821999999999999</v>
      </c>
      <c r="R18" s="58">
        <v>10.698</v>
      </c>
      <c r="S18" s="70">
        <v>1.385</v>
      </c>
    </row>
    <row r="19" spans="1:19" ht="16" thickBot="1" x14ac:dyDescent="0.25">
      <c r="A19" s="65">
        <v>1000</v>
      </c>
      <c r="B19" s="71">
        <v>1.1419999999999999</v>
      </c>
      <c r="C19" s="72">
        <v>0.85499999999999998</v>
      </c>
      <c r="D19" s="73">
        <v>1.3360000000000001</v>
      </c>
      <c r="E19" s="71">
        <v>1.167</v>
      </c>
      <c r="F19" s="72">
        <v>0.87</v>
      </c>
      <c r="G19" s="73">
        <v>1.341</v>
      </c>
      <c r="H19" s="71">
        <v>1.0900000000000001</v>
      </c>
      <c r="I19" s="72">
        <v>0.83</v>
      </c>
      <c r="J19" s="73">
        <v>1.3129999999999999</v>
      </c>
      <c r="K19" s="71">
        <v>1.234</v>
      </c>
      <c r="L19" s="72">
        <v>1.0449999999999999</v>
      </c>
      <c r="M19" s="73">
        <v>1.181</v>
      </c>
      <c r="N19" s="71">
        <v>1.1850000000000001</v>
      </c>
      <c r="O19" s="72">
        <v>0.88800000000000001</v>
      </c>
      <c r="P19" s="73">
        <v>1.335</v>
      </c>
      <c r="Q19" s="71">
        <v>14.983000000000001</v>
      </c>
      <c r="R19" s="72">
        <v>10.859</v>
      </c>
      <c r="S19" s="73">
        <v>1.38</v>
      </c>
    </row>
  </sheetData>
  <mergeCells count="6">
    <mergeCell ref="Q5:S5"/>
    <mergeCell ref="B5:D5"/>
    <mergeCell ref="E5:G5"/>
    <mergeCell ref="H5:J5"/>
    <mergeCell ref="K5:M5"/>
    <mergeCell ref="N5:P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26"/>
  <sheetViews>
    <sheetView workbookViewId="0"/>
  </sheetViews>
  <sheetFormatPr baseColWidth="10" defaultColWidth="8.83203125" defaultRowHeight="15" x14ac:dyDescent="0.2"/>
  <sheetData>
    <row r="1" spans="1:7" s="1" customFormat="1" x14ac:dyDescent="0.2">
      <c r="A1" s="75" t="s">
        <v>41</v>
      </c>
      <c r="D1" s="88"/>
    </row>
    <row r="2" spans="1:7" s="1" customFormat="1" ht="16" thickBot="1" x14ac:dyDescent="0.25">
      <c r="D2" s="89"/>
      <c r="E2" s="110" t="s">
        <v>102</v>
      </c>
      <c r="F2" s="110"/>
      <c r="G2" s="61"/>
    </row>
    <row r="3" spans="1:7" s="1" customFormat="1" x14ac:dyDescent="0.2">
      <c r="A3" s="94" t="s">
        <v>90</v>
      </c>
      <c r="B3" s="94" t="s">
        <v>88</v>
      </c>
      <c r="C3" s="94" t="s">
        <v>89</v>
      </c>
      <c r="D3" s="94" t="s">
        <v>103</v>
      </c>
      <c r="E3" s="94" t="s">
        <v>42</v>
      </c>
      <c r="F3" s="94" t="s">
        <v>43</v>
      </c>
    </row>
    <row r="4" spans="1:7" s="1" customFormat="1" ht="16" thickBot="1" x14ac:dyDescent="0.25">
      <c r="A4" s="86" t="s">
        <v>85</v>
      </c>
      <c r="B4" s="86" t="s">
        <v>91</v>
      </c>
      <c r="C4" s="86" t="s">
        <v>91</v>
      </c>
      <c r="D4" s="86"/>
      <c r="E4" s="87"/>
      <c r="F4" s="87"/>
    </row>
    <row r="5" spans="1:7" x14ac:dyDescent="0.2">
      <c r="A5" s="90">
        <v>200</v>
      </c>
      <c r="B5" s="91">
        <v>199.97</v>
      </c>
      <c r="C5" s="91">
        <v>142.56</v>
      </c>
      <c r="D5" s="91">
        <v>1.29559</v>
      </c>
      <c r="E5" s="91">
        <v>0.33629999999999999</v>
      </c>
      <c r="F5" s="91">
        <v>1707</v>
      </c>
    </row>
    <row r="6" spans="1:7" x14ac:dyDescent="0.2">
      <c r="A6" s="92">
        <v>210</v>
      </c>
      <c r="B6" s="93">
        <v>209.97</v>
      </c>
      <c r="C6" s="93">
        <v>149.69</v>
      </c>
      <c r="D6" s="93">
        <v>1.3444400000000001</v>
      </c>
      <c r="E6" s="93">
        <v>0.3987</v>
      </c>
      <c r="F6" s="93">
        <v>1512</v>
      </c>
    </row>
    <row r="7" spans="1:7" x14ac:dyDescent="0.2">
      <c r="A7" s="92">
        <v>220</v>
      </c>
      <c r="B7" s="93">
        <v>219.97</v>
      </c>
      <c r="C7" s="93">
        <v>156.82</v>
      </c>
      <c r="D7" s="93">
        <v>1.3910499999999999</v>
      </c>
      <c r="E7" s="93">
        <v>0.46899999999999997</v>
      </c>
      <c r="F7" s="93">
        <v>1346</v>
      </c>
    </row>
    <row r="8" spans="1:7" x14ac:dyDescent="0.2">
      <c r="A8" s="92">
        <v>230</v>
      </c>
      <c r="B8" s="93">
        <v>230.02</v>
      </c>
      <c r="C8" s="93">
        <v>164</v>
      </c>
      <c r="D8" s="93">
        <v>1.43557</v>
      </c>
      <c r="E8" s="93">
        <v>0.54769999999999996</v>
      </c>
      <c r="F8" s="93">
        <v>1205</v>
      </c>
    </row>
    <row r="9" spans="1:7" x14ac:dyDescent="0.2">
      <c r="A9" s="60">
        <v>240</v>
      </c>
      <c r="B9" s="21">
        <v>240.02</v>
      </c>
      <c r="C9" s="21">
        <v>171.13</v>
      </c>
      <c r="D9" s="21">
        <v>1.47824</v>
      </c>
      <c r="E9" s="21">
        <v>0.63549999999999995</v>
      </c>
      <c r="F9" s="21">
        <v>1084</v>
      </c>
    </row>
    <row r="10" spans="1:7" x14ac:dyDescent="0.2">
      <c r="A10" s="60">
        <v>250</v>
      </c>
      <c r="B10" s="21">
        <v>250.05</v>
      </c>
      <c r="C10" s="21">
        <v>178.28</v>
      </c>
      <c r="D10" s="21">
        <v>1.5191699999999999</v>
      </c>
      <c r="E10" s="21">
        <v>0.7329</v>
      </c>
      <c r="F10" s="21">
        <v>979</v>
      </c>
    </row>
    <row r="11" spans="1:7" x14ac:dyDescent="0.2">
      <c r="A11" s="60">
        <v>260</v>
      </c>
      <c r="B11" s="21">
        <v>260.08999999999997</v>
      </c>
      <c r="C11" s="21">
        <v>185.45</v>
      </c>
      <c r="D11" s="21">
        <v>1.5584800000000001</v>
      </c>
      <c r="E11" s="21">
        <v>0.84050000000000002</v>
      </c>
      <c r="F11" s="21">
        <v>887.8</v>
      </c>
    </row>
    <row r="12" spans="1:7" x14ac:dyDescent="0.2">
      <c r="A12" s="60">
        <v>270</v>
      </c>
      <c r="B12" s="21">
        <v>270.11</v>
      </c>
      <c r="C12" s="21">
        <v>192.6</v>
      </c>
      <c r="D12" s="21">
        <v>1.5963400000000001</v>
      </c>
      <c r="E12" s="21">
        <v>0.95899999999999996</v>
      </c>
      <c r="F12" s="21">
        <v>808</v>
      </c>
    </row>
    <row r="13" spans="1:7" x14ac:dyDescent="0.2">
      <c r="A13" s="92">
        <v>280</v>
      </c>
      <c r="B13" s="93">
        <v>280.13</v>
      </c>
      <c r="C13" s="93">
        <v>199.75</v>
      </c>
      <c r="D13" s="93">
        <v>1.63279</v>
      </c>
      <c r="E13" s="93">
        <v>1.0889</v>
      </c>
      <c r="F13" s="93">
        <v>738</v>
      </c>
    </row>
    <row r="14" spans="1:7" x14ac:dyDescent="0.2">
      <c r="A14" s="92">
        <v>285</v>
      </c>
      <c r="B14" s="93">
        <v>285.14</v>
      </c>
      <c r="C14" s="93">
        <v>203.33</v>
      </c>
      <c r="D14" s="93">
        <v>1.65055</v>
      </c>
      <c r="E14" s="93">
        <v>1.1584000000000001</v>
      </c>
      <c r="F14" s="93">
        <v>706.1</v>
      </c>
    </row>
    <row r="15" spans="1:7" x14ac:dyDescent="0.2">
      <c r="A15" s="92">
        <v>290</v>
      </c>
      <c r="B15" s="93">
        <v>290.16000000000003</v>
      </c>
      <c r="C15" s="93">
        <v>206.91</v>
      </c>
      <c r="D15" s="93">
        <v>1.6680200000000001</v>
      </c>
      <c r="E15" s="93">
        <v>1.2311000000000001</v>
      </c>
      <c r="F15" s="93">
        <v>676.1</v>
      </c>
    </row>
    <row r="16" spans="1:7" x14ac:dyDescent="0.2">
      <c r="A16" s="92">
        <v>295</v>
      </c>
      <c r="B16" s="93">
        <v>295.17</v>
      </c>
      <c r="C16" s="93">
        <v>210.49</v>
      </c>
      <c r="D16" s="93">
        <v>1.6851499999999999</v>
      </c>
      <c r="E16" s="93">
        <v>1.3068</v>
      </c>
      <c r="F16" s="93">
        <v>647.9</v>
      </c>
    </row>
    <row r="17" spans="1:6" x14ac:dyDescent="0.2">
      <c r="A17" s="60">
        <v>300</v>
      </c>
      <c r="B17" s="21">
        <v>300.19</v>
      </c>
      <c r="C17" s="21">
        <v>214.07</v>
      </c>
      <c r="D17" s="21">
        <v>1.7020299999999999</v>
      </c>
      <c r="E17" s="21">
        <v>1.3859999999999999</v>
      </c>
      <c r="F17" s="21">
        <v>621.20000000000005</v>
      </c>
    </row>
    <row r="18" spans="1:6" x14ac:dyDescent="0.2">
      <c r="A18" s="60">
        <v>305</v>
      </c>
      <c r="B18" s="21">
        <v>305.22000000000003</v>
      </c>
      <c r="C18" s="21">
        <v>217.67</v>
      </c>
      <c r="D18" s="21">
        <v>1.71865</v>
      </c>
      <c r="E18" s="21">
        <v>1.4685999999999999</v>
      </c>
      <c r="F18" s="21">
        <v>596</v>
      </c>
    </row>
    <row r="19" spans="1:6" x14ac:dyDescent="0.2">
      <c r="A19" s="60">
        <v>310</v>
      </c>
      <c r="B19" s="21">
        <v>310.24</v>
      </c>
      <c r="C19" s="21">
        <v>221.25</v>
      </c>
      <c r="D19" s="21">
        <v>1.73498</v>
      </c>
      <c r="E19" s="21">
        <v>1.5546</v>
      </c>
      <c r="F19" s="21">
        <v>572.29999999999995</v>
      </c>
    </row>
    <row r="20" spans="1:6" x14ac:dyDescent="0.2">
      <c r="A20" s="60">
        <v>315</v>
      </c>
      <c r="B20" s="21">
        <v>315.27</v>
      </c>
      <c r="C20" s="21">
        <v>224.85</v>
      </c>
      <c r="D20" s="21">
        <v>1.7510600000000001</v>
      </c>
      <c r="E20" s="21">
        <v>1.6442000000000001</v>
      </c>
      <c r="F20" s="21">
        <v>549.79999999999995</v>
      </c>
    </row>
    <row r="21" spans="1:6" x14ac:dyDescent="0.2">
      <c r="A21" s="92">
        <v>320</v>
      </c>
      <c r="B21" s="93">
        <v>320.29000000000002</v>
      </c>
      <c r="C21" s="93">
        <v>228.42</v>
      </c>
      <c r="D21" s="93">
        <v>1.7668999999999999</v>
      </c>
      <c r="E21" s="93">
        <v>1.7375</v>
      </c>
      <c r="F21" s="93">
        <v>528.6</v>
      </c>
    </row>
    <row r="22" spans="1:6" x14ac:dyDescent="0.2">
      <c r="A22" s="92">
        <v>325</v>
      </c>
      <c r="B22" s="93">
        <v>325.31</v>
      </c>
      <c r="C22" s="93">
        <v>232.02</v>
      </c>
      <c r="D22" s="93">
        <v>1.7824899999999999</v>
      </c>
      <c r="E22" s="93">
        <v>1.8345</v>
      </c>
      <c r="F22" s="93">
        <v>508.4</v>
      </c>
    </row>
    <row r="23" spans="1:6" x14ac:dyDescent="0.2">
      <c r="A23" s="92">
        <v>330</v>
      </c>
      <c r="B23" s="93">
        <v>330.34</v>
      </c>
      <c r="C23" s="93">
        <v>235.61</v>
      </c>
      <c r="D23" s="93">
        <v>1.79783</v>
      </c>
      <c r="E23" s="93">
        <v>1.9352</v>
      </c>
      <c r="F23" s="93">
        <v>489.4</v>
      </c>
    </row>
    <row r="24" spans="1:6" x14ac:dyDescent="0.2">
      <c r="A24" s="92">
        <v>340</v>
      </c>
      <c r="B24" s="93">
        <v>340.42</v>
      </c>
      <c r="C24" s="93">
        <v>242.82</v>
      </c>
      <c r="D24" s="93">
        <v>1.8279000000000001</v>
      </c>
      <c r="E24" s="93">
        <v>2.149</v>
      </c>
      <c r="F24" s="93">
        <v>454.1</v>
      </c>
    </row>
    <row r="25" spans="1:6" x14ac:dyDescent="0.2">
      <c r="A25" s="60">
        <v>350</v>
      </c>
      <c r="B25" s="21">
        <v>350.49</v>
      </c>
      <c r="C25" s="21">
        <v>250.02</v>
      </c>
      <c r="D25" s="21">
        <v>1.8570800000000001</v>
      </c>
      <c r="E25" s="21">
        <v>2.379</v>
      </c>
      <c r="F25" s="21">
        <v>422.2</v>
      </c>
    </row>
    <row r="26" spans="1:6" x14ac:dyDescent="0.2">
      <c r="A26" s="60">
        <v>360</v>
      </c>
      <c r="B26" s="21">
        <v>360.58</v>
      </c>
      <c r="C26" s="21">
        <v>257.24</v>
      </c>
      <c r="D26" s="21">
        <v>1.8854299999999999</v>
      </c>
      <c r="E26" s="21">
        <v>2.6259999999999999</v>
      </c>
      <c r="F26" s="21">
        <v>393.4</v>
      </c>
    </row>
    <row r="27" spans="1:6" x14ac:dyDescent="0.2">
      <c r="A27" s="60">
        <v>370</v>
      </c>
      <c r="B27" s="21">
        <v>370.67</v>
      </c>
      <c r="C27" s="21">
        <v>264.45999999999998</v>
      </c>
      <c r="D27" s="21">
        <v>1.91313</v>
      </c>
      <c r="E27" s="21">
        <v>2.8919999999999999</v>
      </c>
      <c r="F27" s="21">
        <v>367.2</v>
      </c>
    </row>
    <row r="28" spans="1:6" x14ac:dyDescent="0.2">
      <c r="A28" s="60">
        <v>380</v>
      </c>
      <c r="B28" s="21">
        <v>380.77</v>
      </c>
      <c r="C28" s="21">
        <v>271.69</v>
      </c>
      <c r="D28" s="21">
        <v>1.94001</v>
      </c>
      <c r="E28" s="21">
        <v>3.1760000000000002</v>
      </c>
      <c r="F28" s="21">
        <v>343.4</v>
      </c>
    </row>
    <row r="29" spans="1:6" x14ac:dyDescent="0.2">
      <c r="A29" s="92">
        <v>390</v>
      </c>
      <c r="B29" s="93">
        <v>390.88</v>
      </c>
      <c r="C29" s="93">
        <v>278.93</v>
      </c>
      <c r="D29" s="93">
        <v>1.9663299999999999</v>
      </c>
      <c r="E29" s="93">
        <v>3.4809999999999999</v>
      </c>
      <c r="F29" s="93">
        <v>321.5</v>
      </c>
    </row>
    <row r="30" spans="1:6" x14ac:dyDescent="0.2">
      <c r="A30" s="92">
        <v>400</v>
      </c>
      <c r="B30" s="93">
        <v>400.98</v>
      </c>
      <c r="C30" s="93">
        <v>286.16000000000003</v>
      </c>
      <c r="D30" s="93">
        <v>1.99194</v>
      </c>
      <c r="E30" s="93">
        <v>3.806</v>
      </c>
      <c r="F30" s="93">
        <v>301.60000000000002</v>
      </c>
    </row>
    <row r="31" spans="1:6" x14ac:dyDescent="0.2">
      <c r="A31" s="92">
        <v>410</v>
      </c>
      <c r="B31" s="93">
        <v>411.12</v>
      </c>
      <c r="C31" s="93">
        <v>293.43</v>
      </c>
      <c r="D31" s="93">
        <v>2.0169899999999998</v>
      </c>
      <c r="E31" s="93">
        <v>4.1529999999999996</v>
      </c>
      <c r="F31" s="93">
        <v>283.3</v>
      </c>
    </row>
    <row r="32" spans="1:6" x14ac:dyDescent="0.2">
      <c r="A32" s="92">
        <v>420</v>
      </c>
      <c r="B32" s="93">
        <v>421.26</v>
      </c>
      <c r="C32" s="93">
        <v>300.69</v>
      </c>
      <c r="D32" s="93">
        <v>2.04142</v>
      </c>
      <c r="E32" s="93">
        <v>4.5220000000000002</v>
      </c>
      <c r="F32" s="93">
        <v>266.60000000000002</v>
      </c>
    </row>
    <row r="33" spans="1:6" x14ac:dyDescent="0.2">
      <c r="A33" s="60">
        <v>430</v>
      </c>
      <c r="B33" s="21">
        <v>431.43</v>
      </c>
      <c r="C33" s="21">
        <v>307.99</v>
      </c>
      <c r="D33" s="21">
        <v>2.0653299999999999</v>
      </c>
      <c r="E33" s="21">
        <v>4.915</v>
      </c>
      <c r="F33" s="21">
        <v>251.1</v>
      </c>
    </row>
    <row r="34" spans="1:6" x14ac:dyDescent="0.2">
      <c r="A34" s="60">
        <v>440</v>
      </c>
      <c r="B34" s="21">
        <v>441.61</v>
      </c>
      <c r="C34" s="21">
        <v>315.3</v>
      </c>
      <c r="D34" s="21">
        <v>2.0886999999999998</v>
      </c>
      <c r="E34" s="21">
        <v>5.3319999999999999</v>
      </c>
      <c r="F34" s="21">
        <v>236.8</v>
      </c>
    </row>
    <row r="35" spans="1:6" x14ac:dyDescent="0.2">
      <c r="A35" s="60">
        <v>450</v>
      </c>
      <c r="B35" s="21">
        <v>451.8</v>
      </c>
      <c r="C35" s="21">
        <v>322.62</v>
      </c>
      <c r="D35" s="21">
        <v>2.1116100000000002</v>
      </c>
      <c r="E35" s="21">
        <v>5.7750000000000004</v>
      </c>
      <c r="F35" s="21">
        <v>223.6</v>
      </c>
    </row>
    <row r="36" spans="1:6" x14ac:dyDescent="0.2">
      <c r="A36" s="60">
        <v>460</v>
      </c>
      <c r="B36" s="21">
        <v>462.02</v>
      </c>
      <c r="C36" s="21">
        <v>329.97</v>
      </c>
      <c r="D36" s="21">
        <v>2.1340699999999999</v>
      </c>
      <c r="E36" s="21">
        <v>6.2450000000000001</v>
      </c>
      <c r="F36" s="21">
        <v>211.4</v>
      </c>
    </row>
    <row r="37" spans="1:6" x14ac:dyDescent="0.2">
      <c r="A37" s="92">
        <v>470</v>
      </c>
      <c r="B37" s="93">
        <v>472.24</v>
      </c>
      <c r="C37" s="93">
        <v>337.32</v>
      </c>
      <c r="D37" s="93">
        <v>2.15604</v>
      </c>
      <c r="E37" s="93">
        <v>6.742</v>
      </c>
      <c r="F37" s="93">
        <v>200.1</v>
      </c>
    </row>
    <row r="38" spans="1:6" x14ac:dyDescent="0.2">
      <c r="A38" s="92">
        <v>480</v>
      </c>
      <c r="B38" s="93">
        <v>482.49</v>
      </c>
      <c r="C38" s="93">
        <v>344.7</v>
      </c>
      <c r="D38" s="93">
        <v>2.1776</v>
      </c>
      <c r="E38" s="93">
        <v>7.2679999999999998</v>
      </c>
      <c r="F38" s="93">
        <v>189.5</v>
      </c>
    </row>
    <row r="39" spans="1:6" x14ac:dyDescent="0.2">
      <c r="A39" s="92">
        <v>490</v>
      </c>
      <c r="B39" s="93">
        <v>492.74</v>
      </c>
      <c r="C39" s="93">
        <v>352.08</v>
      </c>
      <c r="D39" s="93">
        <v>2.19876</v>
      </c>
      <c r="E39" s="93">
        <v>7.8239999999999998</v>
      </c>
      <c r="F39" s="93">
        <v>179.7</v>
      </c>
    </row>
    <row r="40" spans="1:6" x14ac:dyDescent="0.2">
      <c r="A40" s="92">
        <v>500</v>
      </c>
      <c r="B40" s="93">
        <v>503.02</v>
      </c>
      <c r="C40" s="93">
        <v>359.49</v>
      </c>
      <c r="D40" s="93">
        <v>2.2195200000000002</v>
      </c>
      <c r="E40" s="93">
        <v>8.4109999999999996</v>
      </c>
      <c r="F40" s="93">
        <v>170.6</v>
      </c>
    </row>
    <row r="41" spans="1:6" x14ac:dyDescent="0.2">
      <c r="A41" s="60">
        <v>510</v>
      </c>
      <c r="B41" s="21">
        <v>513.32000000000005</v>
      </c>
      <c r="C41" s="21">
        <v>366.92</v>
      </c>
      <c r="D41" s="21">
        <v>2.2399300000000002</v>
      </c>
      <c r="E41" s="21">
        <v>9.0310000000000006</v>
      </c>
      <c r="F41" s="21">
        <v>162.1</v>
      </c>
    </row>
    <row r="42" spans="1:6" x14ac:dyDescent="0.2">
      <c r="A42" s="60">
        <v>520</v>
      </c>
      <c r="B42" s="21">
        <v>523.63</v>
      </c>
      <c r="C42" s="21">
        <v>374.36</v>
      </c>
      <c r="D42" s="21">
        <v>2.25997</v>
      </c>
      <c r="E42" s="21">
        <v>9.6839999999999993</v>
      </c>
      <c r="F42" s="21">
        <v>154.1</v>
      </c>
    </row>
    <row r="43" spans="1:6" x14ac:dyDescent="0.2">
      <c r="A43" s="60">
        <v>530</v>
      </c>
      <c r="B43" s="21">
        <v>533.98</v>
      </c>
      <c r="C43" s="21">
        <v>381.84</v>
      </c>
      <c r="D43" s="21">
        <v>2.2796699999999999</v>
      </c>
      <c r="E43" s="21">
        <v>10.37</v>
      </c>
      <c r="F43" s="21">
        <v>146.69999999999999</v>
      </c>
    </row>
    <row r="44" spans="1:6" x14ac:dyDescent="0.2">
      <c r="A44" s="60">
        <v>540</v>
      </c>
      <c r="B44" s="21">
        <v>544.35</v>
      </c>
      <c r="C44" s="21">
        <v>389.34</v>
      </c>
      <c r="D44" s="21">
        <v>2.2990599999999999</v>
      </c>
      <c r="E44" s="21">
        <v>11.1</v>
      </c>
      <c r="F44" s="21">
        <v>139.69999999999999</v>
      </c>
    </row>
    <row r="45" spans="1:6" x14ac:dyDescent="0.2">
      <c r="A45" s="92">
        <v>550</v>
      </c>
      <c r="B45" s="93">
        <v>544.74</v>
      </c>
      <c r="C45" s="93">
        <v>396.86</v>
      </c>
      <c r="D45" s="93">
        <v>2.3180900000000002</v>
      </c>
      <c r="E45" s="93">
        <v>11.86</v>
      </c>
      <c r="F45" s="93">
        <v>133.1</v>
      </c>
    </row>
    <row r="46" spans="1:6" x14ac:dyDescent="0.2">
      <c r="A46" s="92">
        <v>560</v>
      </c>
      <c r="B46" s="93">
        <v>565.16999999999996</v>
      </c>
      <c r="C46" s="93">
        <v>404.42</v>
      </c>
      <c r="D46" s="93">
        <v>2.3368500000000001</v>
      </c>
      <c r="E46" s="93">
        <v>12.66</v>
      </c>
      <c r="F46" s="93">
        <v>127</v>
      </c>
    </row>
    <row r="47" spans="1:6" x14ac:dyDescent="0.2">
      <c r="A47" s="92">
        <v>570</v>
      </c>
      <c r="B47" s="93">
        <v>575.59</v>
      </c>
      <c r="C47" s="93">
        <v>411.97</v>
      </c>
      <c r="D47" s="93">
        <v>2.3553099999999998</v>
      </c>
      <c r="E47" s="93">
        <v>13.5</v>
      </c>
      <c r="F47" s="93">
        <v>121.2</v>
      </c>
    </row>
    <row r="48" spans="1:6" x14ac:dyDescent="0.2">
      <c r="A48" s="92">
        <v>580</v>
      </c>
      <c r="B48" s="93">
        <v>586.04</v>
      </c>
      <c r="C48" s="93">
        <v>419.55</v>
      </c>
      <c r="D48" s="93">
        <v>2.3734799999999998</v>
      </c>
      <c r="E48" s="93">
        <v>14.38</v>
      </c>
      <c r="F48" s="93">
        <v>115.7</v>
      </c>
    </row>
    <row r="49" spans="1:6" x14ac:dyDescent="0.2">
      <c r="A49" s="60">
        <v>590</v>
      </c>
      <c r="B49" s="21">
        <v>596.52</v>
      </c>
      <c r="C49" s="21">
        <v>427.15</v>
      </c>
      <c r="D49" s="21">
        <v>2.3914</v>
      </c>
      <c r="E49" s="21">
        <v>15.31</v>
      </c>
      <c r="F49" s="21">
        <v>110.6</v>
      </c>
    </row>
    <row r="50" spans="1:6" x14ac:dyDescent="0.2">
      <c r="A50" s="60">
        <v>600</v>
      </c>
      <c r="B50" s="21">
        <v>607.02</v>
      </c>
      <c r="C50" s="21">
        <v>434.78</v>
      </c>
      <c r="D50" s="21">
        <v>2.4090199999999999</v>
      </c>
      <c r="E50" s="21">
        <v>16.28</v>
      </c>
      <c r="F50" s="21">
        <v>105.8</v>
      </c>
    </row>
    <row r="51" spans="1:6" x14ac:dyDescent="0.2">
      <c r="A51" s="60">
        <v>610</v>
      </c>
      <c r="B51" s="21">
        <v>617.53</v>
      </c>
      <c r="C51" s="21">
        <v>442.42</v>
      </c>
      <c r="D51" s="21">
        <v>2.4264399999999999</v>
      </c>
      <c r="E51" s="21">
        <v>17.329999999999998</v>
      </c>
      <c r="F51" s="21">
        <v>101.2</v>
      </c>
    </row>
    <row r="52" spans="1:6" x14ac:dyDescent="0.2">
      <c r="A52" s="60">
        <v>620</v>
      </c>
      <c r="B52" s="21">
        <v>628.07000000000005</v>
      </c>
      <c r="C52" s="21">
        <v>450.09</v>
      </c>
      <c r="D52" s="21">
        <v>2.4435600000000002</v>
      </c>
      <c r="E52" s="21">
        <v>18.36</v>
      </c>
      <c r="F52" s="21">
        <v>96.92</v>
      </c>
    </row>
    <row r="53" spans="1:6" x14ac:dyDescent="0.2">
      <c r="A53" s="92">
        <v>630</v>
      </c>
      <c r="B53" s="93">
        <v>638.63</v>
      </c>
      <c r="C53" s="93">
        <v>457.78</v>
      </c>
      <c r="D53" s="93">
        <v>2.46048</v>
      </c>
      <c r="E53" s="93">
        <v>19.84</v>
      </c>
      <c r="F53" s="93">
        <v>92.84</v>
      </c>
    </row>
    <row r="54" spans="1:6" x14ac:dyDescent="0.2">
      <c r="A54" s="92">
        <v>640</v>
      </c>
      <c r="B54" s="93">
        <v>649.22</v>
      </c>
      <c r="C54" s="93">
        <v>465.5</v>
      </c>
      <c r="D54" s="93">
        <v>2.47716</v>
      </c>
      <c r="E54" s="93">
        <v>20.64</v>
      </c>
      <c r="F54" s="93">
        <v>88.99</v>
      </c>
    </row>
    <row r="55" spans="1:6" x14ac:dyDescent="0.2">
      <c r="A55" s="92">
        <v>650</v>
      </c>
      <c r="B55" s="93">
        <v>659.84</v>
      </c>
      <c r="C55" s="93">
        <v>473.25</v>
      </c>
      <c r="D55" s="93">
        <v>2.4936400000000001</v>
      </c>
      <c r="E55" s="93">
        <v>21.86</v>
      </c>
      <c r="F55" s="93">
        <v>85.34</v>
      </c>
    </row>
    <row r="56" spans="1:6" x14ac:dyDescent="0.2">
      <c r="A56" s="92">
        <v>660</v>
      </c>
      <c r="B56" s="93">
        <v>670.47</v>
      </c>
      <c r="C56" s="93">
        <v>481.01</v>
      </c>
      <c r="D56" s="93">
        <v>2.5098500000000001</v>
      </c>
      <c r="E56" s="93">
        <v>23.13</v>
      </c>
      <c r="F56" s="93">
        <v>81.89</v>
      </c>
    </row>
    <row r="57" spans="1:6" x14ac:dyDescent="0.2">
      <c r="A57" s="60">
        <v>670</v>
      </c>
      <c r="B57" s="21">
        <v>681.14</v>
      </c>
      <c r="C57" s="21">
        <v>488.81</v>
      </c>
      <c r="D57" s="21">
        <v>2.52589</v>
      </c>
      <c r="E57" s="21">
        <v>24.46</v>
      </c>
      <c r="F57" s="21">
        <v>78.61</v>
      </c>
    </row>
    <row r="58" spans="1:6" x14ac:dyDescent="0.2">
      <c r="A58" s="60">
        <v>680</v>
      </c>
      <c r="B58" s="21">
        <v>691.82</v>
      </c>
      <c r="C58" s="21">
        <v>496.62</v>
      </c>
      <c r="D58" s="21">
        <v>2.54175</v>
      </c>
      <c r="E58" s="21">
        <v>25.85</v>
      </c>
      <c r="F58" s="21">
        <v>75.5</v>
      </c>
    </row>
    <row r="59" spans="1:6" x14ac:dyDescent="0.2">
      <c r="A59" s="60">
        <v>690</v>
      </c>
      <c r="B59" s="21">
        <v>702.52</v>
      </c>
      <c r="C59" s="21">
        <v>504.45</v>
      </c>
      <c r="D59" s="21">
        <v>2.5573100000000002</v>
      </c>
      <c r="E59" s="21">
        <v>27.29</v>
      </c>
      <c r="F59" s="21">
        <v>72.56</v>
      </c>
    </row>
    <row r="60" spans="1:6" x14ac:dyDescent="0.2">
      <c r="A60" s="60">
        <v>700</v>
      </c>
      <c r="B60" s="21">
        <v>713.27</v>
      </c>
      <c r="C60" s="21">
        <v>512.33000000000004</v>
      </c>
      <c r="D60" s="21">
        <v>2.5727699999999998</v>
      </c>
      <c r="E60" s="21">
        <v>28.8</v>
      </c>
      <c r="F60" s="21">
        <v>69.760000000000005</v>
      </c>
    </row>
    <row r="61" spans="1:6" x14ac:dyDescent="0.2">
      <c r="A61" s="92">
        <v>710</v>
      </c>
      <c r="B61" s="93">
        <v>724.04</v>
      </c>
      <c r="C61" s="93">
        <v>520.23</v>
      </c>
      <c r="D61" s="93">
        <v>2.5880999999999998</v>
      </c>
      <c r="E61" s="93">
        <v>30.38</v>
      </c>
      <c r="F61" s="93">
        <v>67.069999999999993</v>
      </c>
    </row>
    <row r="62" spans="1:6" x14ac:dyDescent="0.2">
      <c r="A62" s="92">
        <v>720</v>
      </c>
      <c r="B62" s="93">
        <v>734.82</v>
      </c>
      <c r="C62" s="93">
        <v>528.14</v>
      </c>
      <c r="D62" s="93">
        <v>2.6031900000000001</v>
      </c>
      <c r="E62" s="93">
        <v>32.020000000000003</v>
      </c>
      <c r="F62" s="93">
        <v>64.53</v>
      </c>
    </row>
    <row r="63" spans="1:6" x14ac:dyDescent="0.2">
      <c r="A63" s="92">
        <v>730</v>
      </c>
      <c r="B63" s="93">
        <v>745.62</v>
      </c>
      <c r="C63" s="93">
        <v>536.07000000000005</v>
      </c>
      <c r="D63" s="93">
        <v>2.6180300000000001</v>
      </c>
      <c r="E63" s="93">
        <v>33.72</v>
      </c>
      <c r="F63" s="93">
        <v>62.13</v>
      </c>
    </row>
    <row r="64" spans="1:6" x14ac:dyDescent="0.2">
      <c r="A64" s="92">
        <v>740</v>
      </c>
      <c r="B64" s="93">
        <v>756.44</v>
      </c>
      <c r="C64" s="93">
        <v>544.02</v>
      </c>
      <c r="D64" s="93">
        <v>2.6328</v>
      </c>
      <c r="E64" s="93">
        <v>35.5</v>
      </c>
      <c r="F64" s="93">
        <v>59.82</v>
      </c>
    </row>
    <row r="65" spans="1:6" x14ac:dyDescent="0.2">
      <c r="A65" s="60">
        <v>750</v>
      </c>
      <c r="B65" s="21">
        <v>767.29</v>
      </c>
      <c r="C65" s="21">
        <v>551.99</v>
      </c>
      <c r="D65" s="21">
        <v>2.64737</v>
      </c>
      <c r="E65" s="21">
        <v>37.35</v>
      </c>
      <c r="F65" s="21">
        <v>57.63</v>
      </c>
    </row>
    <row r="66" spans="1:6" x14ac:dyDescent="0.2">
      <c r="A66" s="60">
        <v>760</v>
      </c>
      <c r="B66" s="21">
        <v>778.18</v>
      </c>
      <c r="C66" s="21">
        <v>560.01</v>
      </c>
      <c r="D66" s="21">
        <v>2.6617600000000001</v>
      </c>
      <c r="E66" s="21">
        <v>39.270000000000003</v>
      </c>
      <c r="F66" s="21">
        <v>55.54</v>
      </c>
    </row>
    <row r="67" spans="1:6" x14ac:dyDescent="0.2">
      <c r="A67" s="60">
        <v>770</v>
      </c>
      <c r="B67" s="21">
        <v>789.11</v>
      </c>
      <c r="C67" s="21">
        <v>568.07000000000005</v>
      </c>
      <c r="D67" s="21">
        <v>2.6759499999999998</v>
      </c>
      <c r="E67" s="21">
        <v>41.31</v>
      </c>
      <c r="F67" s="21">
        <v>53.39</v>
      </c>
    </row>
    <row r="68" spans="1:6" x14ac:dyDescent="0.2">
      <c r="A68" s="60">
        <v>780</v>
      </c>
      <c r="B68" s="21">
        <v>800.03</v>
      </c>
      <c r="C68" s="21">
        <v>576.12</v>
      </c>
      <c r="D68" s="21">
        <v>2.6901299999999999</v>
      </c>
      <c r="E68" s="21">
        <v>43.35</v>
      </c>
      <c r="F68" s="21">
        <v>51.64</v>
      </c>
    </row>
    <row r="69" spans="1:6" x14ac:dyDescent="0.2">
      <c r="A69" s="92">
        <v>790</v>
      </c>
      <c r="B69" s="93">
        <v>810.99</v>
      </c>
      <c r="C69" s="93">
        <v>584.21</v>
      </c>
      <c r="D69" s="93">
        <v>2.7040000000000002</v>
      </c>
      <c r="E69" s="93">
        <v>45.55</v>
      </c>
      <c r="F69" s="93">
        <v>49.86</v>
      </c>
    </row>
    <row r="70" spans="1:6" x14ac:dyDescent="0.2">
      <c r="A70" s="92">
        <v>800</v>
      </c>
      <c r="B70" s="93">
        <v>821.95</v>
      </c>
      <c r="C70" s="93">
        <v>592.29999999999995</v>
      </c>
      <c r="D70" s="93">
        <v>2.71787</v>
      </c>
      <c r="E70" s="93">
        <v>47.75</v>
      </c>
      <c r="F70" s="93">
        <v>48.08</v>
      </c>
    </row>
    <row r="71" spans="1:6" x14ac:dyDescent="0.2">
      <c r="A71" s="92">
        <v>820</v>
      </c>
      <c r="B71" s="93">
        <v>843.98</v>
      </c>
      <c r="C71" s="93">
        <v>608.59</v>
      </c>
      <c r="D71" s="93">
        <v>2.7450399999999999</v>
      </c>
      <c r="E71" s="93">
        <v>52.59</v>
      </c>
      <c r="F71" s="93">
        <v>44.84</v>
      </c>
    </row>
    <row r="72" spans="1:6" x14ac:dyDescent="0.2">
      <c r="A72" s="92">
        <v>840</v>
      </c>
      <c r="B72" s="93">
        <v>866.08</v>
      </c>
      <c r="C72" s="93">
        <v>624.95000000000005</v>
      </c>
      <c r="D72" s="93">
        <v>2.7717000000000001</v>
      </c>
      <c r="E72" s="93">
        <v>57.6</v>
      </c>
      <c r="F72" s="93">
        <v>41.85</v>
      </c>
    </row>
    <row r="73" spans="1:6" x14ac:dyDescent="0.2">
      <c r="A73" s="60">
        <v>860</v>
      </c>
      <c r="B73" s="21">
        <v>888.27</v>
      </c>
      <c r="C73" s="21">
        <v>641.4</v>
      </c>
      <c r="D73" s="21">
        <v>2.7978299999999998</v>
      </c>
      <c r="E73" s="21">
        <v>63.09</v>
      </c>
      <c r="F73" s="21">
        <v>39.119999999999997</v>
      </c>
    </row>
    <row r="74" spans="1:6" x14ac:dyDescent="0.2">
      <c r="A74" s="60">
        <v>880</v>
      </c>
      <c r="B74" s="21">
        <v>910.56</v>
      </c>
      <c r="C74" s="21">
        <v>657.95</v>
      </c>
      <c r="D74" s="21">
        <v>2.8234400000000002</v>
      </c>
      <c r="E74" s="21">
        <v>68.98</v>
      </c>
      <c r="F74" s="21">
        <v>36.61</v>
      </c>
    </row>
    <row r="75" spans="1:6" x14ac:dyDescent="0.2">
      <c r="A75" s="60">
        <v>900</v>
      </c>
      <c r="B75" s="21">
        <v>932.93</v>
      </c>
      <c r="C75" s="21">
        <v>674.58</v>
      </c>
      <c r="D75" s="21">
        <v>2.84856</v>
      </c>
      <c r="E75" s="21">
        <v>75.290000000000006</v>
      </c>
      <c r="F75" s="21">
        <v>34.31</v>
      </c>
    </row>
    <row r="76" spans="1:6" x14ac:dyDescent="0.2">
      <c r="A76" s="60">
        <v>920</v>
      </c>
      <c r="B76" s="21">
        <v>955.38</v>
      </c>
      <c r="C76" s="21">
        <v>691.28</v>
      </c>
      <c r="D76" s="21">
        <v>2.87324</v>
      </c>
      <c r="E76" s="21">
        <v>82.05</v>
      </c>
      <c r="F76" s="21">
        <v>32.18</v>
      </c>
    </row>
    <row r="77" spans="1:6" x14ac:dyDescent="0.2">
      <c r="A77" s="92">
        <v>940</v>
      </c>
      <c r="B77" s="93">
        <v>977.92</v>
      </c>
      <c r="C77" s="93">
        <v>708.08</v>
      </c>
      <c r="D77" s="93">
        <v>2.8974799999999998</v>
      </c>
      <c r="E77" s="93">
        <v>89.28</v>
      </c>
      <c r="F77" s="93">
        <v>30.22</v>
      </c>
    </row>
    <row r="78" spans="1:6" x14ac:dyDescent="0.2">
      <c r="A78" s="92">
        <v>960</v>
      </c>
      <c r="B78" s="93">
        <v>1000.55</v>
      </c>
      <c r="C78" s="93">
        <v>725.02</v>
      </c>
      <c r="D78" s="93">
        <v>2.9212799999999999</v>
      </c>
      <c r="E78" s="93">
        <v>97</v>
      </c>
      <c r="F78" s="93">
        <v>28.4</v>
      </c>
    </row>
    <row r="79" spans="1:6" x14ac:dyDescent="0.2">
      <c r="A79" s="92">
        <v>980</v>
      </c>
      <c r="B79" s="93">
        <v>1023.25</v>
      </c>
      <c r="C79" s="93">
        <v>741.98</v>
      </c>
      <c r="D79" s="93">
        <v>2.94468</v>
      </c>
      <c r="E79" s="93">
        <v>105.2</v>
      </c>
      <c r="F79" s="93">
        <v>26.73</v>
      </c>
    </row>
    <row r="80" spans="1:6" x14ac:dyDescent="0.2">
      <c r="A80" s="92">
        <v>1000</v>
      </c>
      <c r="B80" s="93">
        <v>1046.04</v>
      </c>
      <c r="C80" s="93">
        <v>758.94</v>
      </c>
      <c r="D80" s="93">
        <v>2.9676999999999998</v>
      </c>
      <c r="E80" s="93">
        <v>114</v>
      </c>
      <c r="F80" s="93">
        <v>25.17</v>
      </c>
    </row>
    <row r="81" spans="1:6" x14ac:dyDescent="0.2">
      <c r="A81" s="60">
        <v>1020</v>
      </c>
      <c r="B81" s="21">
        <v>1068.8900000000001</v>
      </c>
      <c r="C81" s="21">
        <v>776.1</v>
      </c>
      <c r="D81" s="21">
        <v>2.9903400000000002</v>
      </c>
      <c r="E81" s="21">
        <v>123.4</v>
      </c>
      <c r="F81" s="21">
        <v>23.72</v>
      </c>
    </row>
    <row r="82" spans="1:6" x14ac:dyDescent="0.2">
      <c r="A82" s="60">
        <v>1040</v>
      </c>
      <c r="B82" s="21">
        <v>1091.8499999999999</v>
      </c>
      <c r="C82" s="21">
        <v>793.36</v>
      </c>
      <c r="D82" s="21">
        <v>3.0125999999999999</v>
      </c>
      <c r="E82" s="21">
        <v>133.30000000000001</v>
      </c>
      <c r="F82" s="21">
        <v>22.39</v>
      </c>
    </row>
    <row r="83" spans="1:6" x14ac:dyDescent="0.2">
      <c r="A83" s="60">
        <v>1060</v>
      </c>
      <c r="B83" s="21">
        <v>1114.8599999999999</v>
      </c>
      <c r="C83" s="21">
        <v>810.62</v>
      </c>
      <c r="D83" s="21">
        <v>3.0344899999999999</v>
      </c>
      <c r="E83" s="21">
        <v>143.9</v>
      </c>
      <c r="F83" s="21">
        <v>21.14</v>
      </c>
    </row>
    <row r="84" spans="1:6" x14ac:dyDescent="0.2">
      <c r="A84" s="60">
        <v>1080</v>
      </c>
      <c r="B84" s="21">
        <v>1137.8900000000001</v>
      </c>
      <c r="C84" s="21">
        <v>827.88</v>
      </c>
      <c r="D84" s="21">
        <v>3.0560800000000001</v>
      </c>
      <c r="E84" s="21">
        <v>155.19999999999999</v>
      </c>
      <c r="F84" s="21">
        <v>19.98</v>
      </c>
    </row>
    <row r="85" spans="1:6" x14ac:dyDescent="0.2">
      <c r="A85" s="92">
        <v>1100</v>
      </c>
      <c r="B85" s="93">
        <v>1161.07</v>
      </c>
      <c r="C85" s="93">
        <v>845.33</v>
      </c>
      <c r="D85" s="93">
        <v>3.0773199999999998</v>
      </c>
      <c r="E85" s="93">
        <v>167.1</v>
      </c>
      <c r="F85" s="93">
        <v>18.896000000000001</v>
      </c>
    </row>
    <row r="86" spans="1:6" x14ac:dyDescent="0.2">
      <c r="A86" s="92">
        <v>1120</v>
      </c>
      <c r="B86" s="93">
        <v>1184.28</v>
      </c>
      <c r="C86" s="93">
        <v>862.79</v>
      </c>
      <c r="D86" s="93">
        <v>3.0982500000000002</v>
      </c>
      <c r="E86" s="93">
        <v>179.7</v>
      </c>
      <c r="F86" s="93">
        <v>17.885999999999999</v>
      </c>
    </row>
    <row r="87" spans="1:6" x14ac:dyDescent="0.2">
      <c r="A87" s="92">
        <v>1140</v>
      </c>
      <c r="B87" s="93">
        <v>1207.57</v>
      </c>
      <c r="C87" s="93">
        <v>880.35</v>
      </c>
      <c r="D87" s="93">
        <v>3.11883</v>
      </c>
      <c r="E87" s="93">
        <v>193.1</v>
      </c>
      <c r="F87" s="93">
        <v>16.946000000000002</v>
      </c>
    </row>
    <row r="88" spans="1:6" x14ac:dyDescent="0.2">
      <c r="A88" s="92">
        <v>1160</v>
      </c>
      <c r="B88" s="93">
        <v>1230.92</v>
      </c>
      <c r="C88" s="93">
        <v>897.91</v>
      </c>
      <c r="D88" s="93">
        <v>3.13916</v>
      </c>
      <c r="E88" s="93">
        <v>207.2</v>
      </c>
      <c r="F88" s="93">
        <v>16.064</v>
      </c>
    </row>
    <row r="89" spans="1:6" x14ac:dyDescent="0.2">
      <c r="A89" s="60">
        <v>1180</v>
      </c>
      <c r="B89" s="21">
        <v>1254.3399999999999</v>
      </c>
      <c r="C89" s="21">
        <v>915.57</v>
      </c>
      <c r="D89" s="21">
        <v>3.15916</v>
      </c>
      <c r="E89" s="21">
        <v>222.2</v>
      </c>
      <c r="F89" s="21">
        <v>15.241</v>
      </c>
    </row>
    <row r="90" spans="1:6" x14ac:dyDescent="0.2">
      <c r="A90" s="60">
        <v>1200</v>
      </c>
      <c r="B90" s="21">
        <v>1277.79</v>
      </c>
      <c r="C90" s="21">
        <v>933.33</v>
      </c>
      <c r="D90" s="21">
        <v>3.1788799999999999</v>
      </c>
      <c r="E90" s="21">
        <v>238</v>
      </c>
      <c r="F90" s="21">
        <v>14.47</v>
      </c>
    </row>
    <row r="91" spans="1:6" x14ac:dyDescent="0.2">
      <c r="A91" s="60">
        <v>1220</v>
      </c>
      <c r="B91" s="21">
        <v>1301.31</v>
      </c>
      <c r="C91" s="21">
        <v>951.09</v>
      </c>
      <c r="D91" s="21">
        <v>3.19834</v>
      </c>
      <c r="E91" s="21">
        <v>254.7</v>
      </c>
      <c r="F91" s="21">
        <v>13.747</v>
      </c>
    </row>
    <row r="92" spans="1:6" x14ac:dyDescent="0.2">
      <c r="A92" s="60">
        <v>1240</v>
      </c>
      <c r="B92" s="21">
        <v>1324.93</v>
      </c>
      <c r="C92" s="21">
        <v>968.95</v>
      </c>
      <c r="D92" s="21">
        <v>3.2175099999999999</v>
      </c>
      <c r="E92" s="21">
        <v>272.3</v>
      </c>
      <c r="F92" s="21">
        <v>13.069000000000001</v>
      </c>
    </row>
    <row r="93" spans="1:6" x14ac:dyDescent="0.2">
      <c r="A93" s="92">
        <v>1260</v>
      </c>
      <c r="B93" s="93">
        <v>1348.55</v>
      </c>
      <c r="C93" s="93">
        <v>986.9</v>
      </c>
      <c r="D93" s="93">
        <v>3.23638</v>
      </c>
      <c r="E93" s="93">
        <v>290.8</v>
      </c>
      <c r="F93" s="93">
        <v>12.435</v>
      </c>
    </row>
    <row r="94" spans="1:6" x14ac:dyDescent="0.2">
      <c r="A94" s="92">
        <v>1280</v>
      </c>
      <c r="B94" s="93">
        <v>1372.24</v>
      </c>
      <c r="C94" s="93">
        <v>1004.76</v>
      </c>
      <c r="D94" s="93">
        <v>3.2551000000000001</v>
      </c>
      <c r="E94" s="93">
        <v>310.39999999999998</v>
      </c>
      <c r="F94" s="93">
        <v>11.835000000000001</v>
      </c>
    </row>
    <row r="95" spans="1:6" x14ac:dyDescent="0.2">
      <c r="A95" s="92">
        <v>1300</v>
      </c>
      <c r="B95" s="93">
        <v>1395.97</v>
      </c>
      <c r="C95" s="93">
        <v>1022.82</v>
      </c>
      <c r="D95" s="93">
        <v>3.27345</v>
      </c>
      <c r="E95" s="93">
        <v>330.9</v>
      </c>
      <c r="F95" s="93">
        <v>11.275</v>
      </c>
    </row>
    <row r="96" spans="1:6" x14ac:dyDescent="0.2">
      <c r="A96" s="92">
        <v>1320</v>
      </c>
      <c r="B96" s="93">
        <v>1419.76</v>
      </c>
      <c r="C96" s="93">
        <v>1040.8800000000001</v>
      </c>
      <c r="D96" s="93">
        <v>3.2915999999999999</v>
      </c>
      <c r="E96" s="93">
        <v>352.5</v>
      </c>
      <c r="F96" s="93">
        <v>10.747</v>
      </c>
    </row>
    <row r="97" spans="1:6" x14ac:dyDescent="0.2">
      <c r="A97" s="60">
        <v>1340</v>
      </c>
      <c r="B97" s="21">
        <v>1443.6</v>
      </c>
      <c r="C97" s="21">
        <v>1058.94</v>
      </c>
      <c r="D97" s="21">
        <v>3.30959</v>
      </c>
      <c r="E97" s="21">
        <v>375.3</v>
      </c>
      <c r="F97" s="21">
        <v>10.247</v>
      </c>
    </row>
    <row r="98" spans="1:6" x14ac:dyDescent="0.2">
      <c r="A98" s="60">
        <v>1360</v>
      </c>
      <c r="B98" s="21">
        <v>1467.49</v>
      </c>
      <c r="C98" s="21">
        <v>1077.0999999999999</v>
      </c>
      <c r="D98" s="21">
        <v>3.3272400000000002</v>
      </c>
      <c r="E98" s="21">
        <v>399.1</v>
      </c>
      <c r="F98" s="21">
        <v>9.7799999999999994</v>
      </c>
    </row>
    <row r="99" spans="1:6" x14ac:dyDescent="0.2">
      <c r="A99" s="60">
        <v>1380</v>
      </c>
      <c r="B99" s="21">
        <v>1491.44</v>
      </c>
      <c r="C99" s="21">
        <v>1095.26</v>
      </c>
      <c r="D99" s="21">
        <v>3.3447399999999998</v>
      </c>
      <c r="E99" s="21">
        <v>424.2</v>
      </c>
      <c r="F99" s="21">
        <v>9.3369999999999997</v>
      </c>
    </row>
    <row r="100" spans="1:6" x14ac:dyDescent="0.2">
      <c r="A100" s="60">
        <v>1400</v>
      </c>
      <c r="B100" s="21">
        <v>1515.42</v>
      </c>
      <c r="C100" s="21">
        <v>1113.52</v>
      </c>
      <c r="D100" s="21">
        <v>3.3620000000000001</v>
      </c>
      <c r="E100" s="21">
        <v>450.5</v>
      </c>
      <c r="F100" s="21">
        <v>8.9190000000000005</v>
      </c>
    </row>
    <row r="101" spans="1:6" x14ac:dyDescent="0.2">
      <c r="A101" s="92">
        <v>1420</v>
      </c>
      <c r="B101" s="93">
        <v>1539.44</v>
      </c>
      <c r="C101" s="93">
        <v>1131.77</v>
      </c>
      <c r="D101" s="93">
        <v>3.3790100000000001</v>
      </c>
      <c r="E101" s="93">
        <v>478</v>
      </c>
      <c r="F101" s="93">
        <v>8.5259999999999998</v>
      </c>
    </row>
    <row r="102" spans="1:6" x14ac:dyDescent="0.2">
      <c r="A102" s="92">
        <v>1440</v>
      </c>
      <c r="B102" s="93">
        <v>1563.51</v>
      </c>
      <c r="C102" s="93">
        <v>1150.1300000000001</v>
      </c>
      <c r="D102" s="93">
        <v>3.3958599999999999</v>
      </c>
      <c r="E102" s="93">
        <v>506.9</v>
      </c>
      <c r="F102" s="93">
        <v>8.1530000000000005</v>
      </c>
    </row>
    <row r="103" spans="1:6" x14ac:dyDescent="0.2">
      <c r="A103" s="92">
        <v>1460</v>
      </c>
      <c r="B103" s="93">
        <v>1587.63</v>
      </c>
      <c r="C103" s="93">
        <v>1168.49</v>
      </c>
      <c r="D103" s="93">
        <v>3.4146999999999998</v>
      </c>
      <c r="E103" s="93">
        <v>537.1</v>
      </c>
      <c r="F103" s="93">
        <v>7.8010000000000002</v>
      </c>
    </row>
    <row r="104" spans="1:6" x14ac:dyDescent="0.2">
      <c r="A104" s="92">
        <v>1480</v>
      </c>
      <c r="B104" s="93">
        <v>1611.79</v>
      </c>
      <c r="C104" s="93">
        <v>1186.95</v>
      </c>
      <c r="D104" s="93">
        <v>3.4289200000000002</v>
      </c>
      <c r="E104" s="93">
        <v>568.79999999999995</v>
      </c>
      <c r="F104" s="93">
        <v>7.468</v>
      </c>
    </row>
    <row r="105" spans="1:6" x14ac:dyDescent="0.2">
      <c r="A105" s="60">
        <v>1500</v>
      </c>
      <c r="B105" s="21">
        <v>1635.94</v>
      </c>
      <c r="C105" s="21">
        <v>1205.4100000000001</v>
      </c>
      <c r="D105" s="21">
        <v>3.44516</v>
      </c>
      <c r="E105" s="21">
        <v>601.9</v>
      </c>
      <c r="F105" s="21">
        <v>7.1520000000000001</v>
      </c>
    </row>
    <row r="106" spans="1:6" x14ac:dyDescent="0.2">
      <c r="A106" s="60">
        <v>1520</v>
      </c>
      <c r="B106" s="21">
        <v>1660.23</v>
      </c>
      <c r="C106" s="21">
        <v>1223.8699999999999</v>
      </c>
      <c r="D106" s="21">
        <v>3.4611999999999998</v>
      </c>
      <c r="E106" s="21">
        <v>636.5</v>
      </c>
      <c r="F106" s="21">
        <v>6.8540000000000001</v>
      </c>
    </row>
    <row r="107" spans="1:6" x14ac:dyDescent="0.2">
      <c r="A107" s="60">
        <v>1540</v>
      </c>
      <c r="B107" s="21">
        <v>1684.51</v>
      </c>
      <c r="C107" s="21">
        <v>1242.43</v>
      </c>
      <c r="D107" s="21">
        <v>3.4771200000000002</v>
      </c>
      <c r="E107" s="21">
        <v>672.8</v>
      </c>
      <c r="F107" s="21">
        <v>6.569</v>
      </c>
    </row>
    <row r="108" spans="1:6" x14ac:dyDescent="0.2">
      <c r="A108" s="60">
        <v>1560</v>
      </c>
      <c r="B108" s="21">
        <v>1708.82</v>
      </c>
      <c r="C108" s="21">
        <v>1260.99</v>
      </c>
      <c r="D108" s="21">
        <v>3.4927600000000001</v>
      </c>
      <c r="E108" s="21">
        <v>710.5</v>
      </c>
      <c r="F108" s="21">
        <v>6.3010000000000002</v>
      </c>
    </row>
    <row r="109" spans="1:6" x14ac:dyDescent="0.2">
      <c r="A109" s="92">
        <v>1580</v>
      </c>
      <c r="B109" s="93">
        <v>1733.17</v>
      </c>
      <c r="C109" s="93">
        <v>1279.6500000000001</v>
      </c>
      <c r="D109" s="93">
        <v>3.5082900000000001</v>
      </c>
      <c r="E109" s="93">
        <v>750</v>
      </c>
      <c r="F109" s="93">
        <v>6.0460000000000003</v>
      </c>
    </row>
    <row r="110" spans="1:6" x14ac:dyDescent="0.2">
      <c r="A110" s="92">
        <v>1600</v>
      </c>
      <c r="B110" s="93">
        <v>1757.57</v>
      </c>
      <c r="C110" s="93">
        <v>1298.3</v>
      </c>
      <c r="D110" s="93">
        <v>3.5236399999999999</v>
      </c>
      <c r="E110" s="93">
        <v>791.2</v>
      </c>
      <c r="F110" s="93">
        <v>5.8040000000000003</v>
      </c>
    </row>
    <row r="111" spans="1:6" x14ac:dyDescent="0.2">
      <c r="A111" s="92">
        <v>1620</v>
      </c>
      <c r="B111" s="93">
        <v>1782</v>
      </c>
      <c r="C111" s="93">
        <v>1316.96</v>
      </c>
      <c r="D111" s="93">
        <v>3.5387900000000001</v>
      </c>
      <c r="E111" s="93">
        <v>834.1</v>
      </c>
      <c r="F111" s="93">
        <v>5.5739999999999998</v>
      </c>
    </row>
    <row r="112" spans="1:6" x14ac:dyDescent="0.2">
      <c r="A112" s="92">
        <v>1640</v>
      </c>
      <c r="B112" s="93">
        <v>1806.46</v>
      </c>
      <c r="C112" s="93">
        <v>1335.72</v>
      </c>
      <c r="D112" s="93">
        <v>3.5538099999999999</v>
      </c>
      <c r="E112" s="93">
        <v>878.9</v>
      </c>
      <c r="F112" s="93">
        <v>5.3550000000000004</v>
      </c>
    </row>
    <row r="113" spans="1:6" x14ac:dyDescent="0.2">
      <c r="A113" s="60">
        <v>1660</v>
      </c>
      <c r="B113" s="21">
        <v>1830.96</v>
      </c>
      <c r="C113" s="21">
        <v>1354.48</v>
      </c>
      <c r="D113" s="21">
        <v>3.56867</v>
      </c>
      <c r="E113" s="21">
        <v>925.6</v>
      </c>
      <c r="F113" s="21">
        <v>5.1470000000000002</v>
      </c>
    </row>
    <row r="114" spans="1:6" x14ac:dyDescent="0.2">
      <c r="A114" s="60">
        <v>1680</v>
      </c>
      <c r="B114" s="21">
        <v>1855.5</v>
      </c>
      <c r="C114" s="21">
        <v>1373.24</v>
      </c>
      <c r="D114" s="21">
        <v>3.5833499999999998</v>
      </c>
      <c r="E114" s="21">
        <v>974.2</v>
      </c>
      <c r="F114" s="21">
        <v>4.9489999999999998</v>
      </c>
    </row>
    <row r="115" spans="1:6" x14ac:dyDescent="0.2">
      <c r="A115" s="60">
        <v>1700</v>
      </c>
      <c r="B115" s="21">
        <v>1880.1</v>
      </c>
      <c r="C115" s="21">
        <v>1392.7</v>
      </c>
      <c r="D115" s="21">
        <v>3.5979000000000001</v>
      </c>
      <c r="E115" s="21">
        <v>1025</v>
      </c>
      <c r="F115" s="21">
        <v>4.7610000000000001</v>
      </c>
    </row>
    <row r="116" spans="1:6" x14ac:dyDescent="0.2">
      <c r="A116" s="60">
        <v>1750</v>
      </c>
      <c r="B116" s="21">
        <v>1941.6</v>
      </c>
      <c r="C116" s="21">
        <v>1439.8</v>
      </c>
      <c r="D116" s="21">
        <v>3.6335999999999999</v>
      </c>
      <c r="E116" s="21">
        <v>1161</v>
      </c>
      <c r="F116" s="21">
        <v>4.3280000000000003</v>
      </c>
    </row>
    <row r="117" spans="1:6" x14ac:dyDescent="0.2">
      <c r="A117" s="92">
        <v>1800</v>
      </c>
      <c r="B117" s="93">
        <v>2003.3</v>
      </c>
      <c r="C117" s="93">
        <v>1487.2</v>
      </c>
      <c r="D117" s="93">
        <v>3.6684000000000001</v>
      </c>
      <c r="E117" s="93">
        <v>1310</v>
      </c>
      <c r="F117" s="93">
        <v>3.944</v>
      </c>
    </row>
    <row r="118" spans="1:6" x14ac:dyDescent="0.2">
      <c r="A118" s="92">
        <v>1850</v>
      </c>
      <c r="B118" s="93">
        <v>2065.3000000000002</v>
      </c>
      <c r="C118" s="93">
        <v>1534.9</v>
      </c>
      <c r="D118" s="93">
        <v>3.7023000000000001</v>
      </c>
      <c r="E118" s="93">
        <v>1475</v>
      </c>
      <c r="F118" s="93">
        <v>3.601</v>
      </c>
    </row>
    <row r="119" spans="1:6" x14ac:dyDescent="0.2">
      <c r="A119" s="92">
        <v>1900</v>
      </c>
      <c r="B119" s="93">
        <v>2127.4</v>
      </c>
      <c r="C119" s="93">
        <v>1582.6</v>
      </c>
      <c r="D119" s="93">
        <v>3.7353999999999998</v>
      </c>
      <c r="E119" s="93">
        <v>1655</v>
      </c>
      <c r="F119" s="93">
        <v>3.2949999999999999</v>
      </c>
    </row>
    <row r="120" spans="1:6" x14ac:dyDescent="0.2">
      <c r="A120" s="92">
        <v>1950</v>
      </c>
      <c r="B120" s="93">
        <v>2189.6999999999998</v>
      </c>
      <c r="C120" s="93">
        <v>1630.6</v>
      </c>
      <c r="D120" s="93">
        <v>3.7677</v>
      </c>
      <c r="E120" s="93">
        <v>1852</v>
      </c>
      <c r="F120" s="93">
        <v>3.0219999999999998</v>
      </c>
    </row>
    <row r="121" spans="1:6" x14ac:dyDescent="0.2">
      <c r="A121" s="60">
        <v>2000</v>
      </c>
      <c r="B121" s="21">
        <v>2252.1</v>
      </c>
      <c r="C121" s="21">
        <v>1678.7</v>
      </c>
      <c r="D121" s="21">
        <v>3.7993999999999999</v>
      </c>
      <c r="E121" s="21">
        <v>2068</v>
      </c>
      <c r="F121" s="21">
        <v>2.7759999999999998</v>
      </c>
    </row>
    <row r="122" spans="1:6" x14ac:dyDescent="0.2">
      <c r="A122" s="60">
        <v>2050</v>
      </c>
      <c r="B122" s="21">
        <v>2314.6</v>
      </c>
      <c r="C122" s="21">
        <v>1726.8</v>
      </c>
      <c r="D122" s="21">
        <v>3.8302999999999998</v>
      </c>
      <c r="E122" s="21">
        <v>2303</v>
      </c>
      <c r="F122" s="21">
        <v>2.5550000000000002</v>
      </c>
    </row>
    <row r="123" spans="1:6" x14ac:dyDescent="0.2">
      <c r="A123" s="60">
        <v>2100</v>
      </c>
      <c r="B123" s="21">
        <v>2377.4</v>
      </c>
      <c r="C123" s="21">
        <v>1775.3</v>
      </c>
      <c r="D123" s="21">
        <v>3.8605</v>
      </c>
      <c r="E123" s="21">
        <v>2559</v>
      </c>
      <c r="F123" s="21">
        <v>2.3559999999999999</v>
      </c>
    </row>
    <row r="124" spans="1:6" x14ac:dyDescent="0.2">
      <c r="A124" s="60">
        <v>2150</v>
      </c>
      <c r="B124" s="21">
        <v>2440.3000000000002</v>
      </c>
      <c r="C124" s="21">
        <v>1823.8</v>
      </c>
      <c r="D124" s="21">
        <v>3.8900999999999999</v>
      </c>
      <c r="E124" s="21">
        <v>2837</v>
      </c>
      <c r="F124" s="21">
        <v>2.1749999999999998</v>
      </c>
    </row>
    <row r="125" spans="1:6" x14ac:dyDescent="0.2">
      <c r="A125" s="92">
        <v>2200</v>
      </c>
      <c r="B125" s="93">
        <v>2503.1999999999998</v>
      </c>
      <c r="C125" s="93">
        <v>1872.4</v>
      </c>
      <c r="D125" s="93">
        <v>3.9190999999999998</v>
      </c>
      <c r="E125" s="93">
        <v>3138</v>
      </c>
      <c r="F125" s="93">
        <v>2.012</v>
      </c>
    </row>
    <row r="126" spans="1:6" x14ac:dyDescent="0.2">
      <c r="A126" s="92">
        <v>2250</v>
      </c>
      <c r="B126" s="93">
        <v>2566.4</v>
      </c>
      <c r="C126" s="93">
        <v>1921.3</v>
      </c>
      <c r="D126" s="93">
        <v>3.9474</v>
      </c>
      <c r="E126" s="93">
        <v>3464</v>
      </c>
      <c r="F126" s="93">
        <v>1.8640000000000001</v>
      </c>
    </row>
  </sheetData>
  <mergeCells count="1">
    <mergeCell ref="E2:F2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3"/>
  <sheetViews>
    <sheetView tabSelected="1" topLeftCell="A29" zoomScale="110" workbookViewId="0">
      <selection activeCell="C65" sqref="C65"/>
    </sheetView>
  </sheetViews>
  <sheetFormatPr baseColWidth="10" defaultColWidth="8.83203125" defaultRowHeight="15" x14ac:dyDescent="0.2"/>
  <cols>
    <col min="1" max="1" width="10" bestFit="1" customWidth="1"/>
    <col min="2" max="2" width="12.5" bestFit="1" customWidth="1"/>
    <col min="3" max="3" width="18.5" bestFit="1" customWidth="1"/>
    <col min="4" max="4" width="12.5" bestFit="1" customWidth="1"/>
    <col min="5" max="5" width="12.33203125" bestFit="1" customWidth="1"/>
    <col min="6" max="6" width="13.3320312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20</v>
      </c>
    </row>
    <row r="2" spans="1:11" s="75" customFormat="1" x14ac:dyDescent="0.2"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 s="20">
        <v>0.01</v>
      </c>
      <c r="B4" s="20">
        <v>6.11E-3</v>
      </c>
      <c r="C4" s="20">
        <v>1.0001500000000001</v>
      </c>
      <c r="D4" s="20">
        <v>206.136</v>
      </c>
      <c r="E4" s="20">
        <v>0</v>
      </c>
      <c r="F4" s="20">
        <v>2375.3000000000002</v>
      </c>
      <c r="G4" s="20">
        <v>0.01</v>
      </c>
      <c r="H4" s="20">
        <v>2501.3000000000002</v>
      </c>
      <c r="I4" s="20">
        <v>2501.4</v>
      </c>
      <c r="J4" s="20">
        <v>0</v>
      </c>
      <c r="K4" s="20">
        <v>9.1562000000000001</v>
      </c>
    </row>
    <row r="5" spans="1:11" x14ac:dyDescent="0.2">
      <c r="A5" s="20">
        <v>4</v>
      </c>
      <c r="B5" s="20">
        <v>8.1300000000000001E-3</v>
      </c>
      <c r="C5" s="20">
        <v>1.0001679999999999</v>
      </c>
      <c r="D5" s="20">
        <v>157.232</v>
      </c>
      <c r="E5" s="20">
        <v>16.77</v>
      </c>
      <c r="F5" s="20">
        <v>2380.9</v>
      </c>
      <c r="G5" s="20">
        <v>16.78</v>
      </c>
      <c r="H5" s="20">
        <v>2491.9</v>
      </c>
      <c r="I5" s="20">
        <v>2508.6999999999998</v>
      </c>
      <c r="J5" s="20">
        <v>6.0999999999999999E-2</v>
      </c>
      <c r="K5" s="20">
        <v>9.0513999999999992</v>
      </c>
    </row>
    <row r="6" spans="1:11" x14ac:dyDescent="0.2">
      <c r="A6" s="20">
        <v>5</v>
      </c>
      <c r="B6" s="20">
        <v>8.7200000000000003E-3</v>
      </c>
      <c r="C6" s="20">
        <v>1.0001739999999999</v>
      </c>
      <c r="D6" s="20">
        <v>147.12</v>
      </c>
      <c r="E6" s="20">
        <v>20.97</v>
      </c>
      <c r="F6" s="20">
        <v>2382.3000000000002</v>
      </c>
      <c r="G6" s="20">
        <v>20.98</v>
      </c>
      <c r="H6" s="20">
        <v>2489.6</v>
      </c>
      <c r="I6" s="20">
        <v>2510.6</v>
      </c>
      <c r="J6" s="20">
        <v>7.6100000000000001E-2</v>
      </c>
      <c r="K6" s="20">
        <v>9.0257000000000005</v>
      </c>
    </row>
    <row r="7" spans="1:11" x14ac:dyDescent="0.2">
      <c r="A7" s="20">
        <v>6</v>
      </c>
      <c r="B7" s="20">
        <v>9.3500000000000007E-3</v>
      </c>
      <c r="C7" s="20">
        <v>1.0001800000000001</v>
      </c>
      <c r="D7" s="20">
        <v>137.73400000000001</v>
      </c>
      <c r="E7" s="20">
        <v>25.19</v>
      </c>
      <c r="F7" s="20">
        <v>2383.6</v>
      </c>
      <c r="G7" s="20">
        <v>25.2</v>
      </c>
      <c r="H7" s="20">
        <v>2487.1999999999998</v>
      </c>
      <c r="I7" s="20">
        <v>2512.4</v>
      </c>
      <c r="J7" s="20">
        <v>9.1200000000000003E-2</v>
      </c>
      <c r="K7" s="20">
        <v>9.0002999999999993</v>
      </c>
    </row>
    <row r="8" spans="1:11" x14ac:dyDescent="0.2">
      <c r="A8" s="20">
        <v>8</v>
      </c>
      <c r="B8" s="20">
        <v>1.072E-2</v>
      </c>
      <c r="C8" s="20">
        <v>1.0002</v>
      </c>
      <c r="D8" s="20">
        <v>120.917</v>
      </c>
      <c r="E8" s="20">
        <v>33.590000000000003</v>
      </c>
      <c r="F8" s="20">
        <v>2386.4</v>
      </c>
      <c r="G8" s="20">
        <v>33.6</v>
      </c>
      <c r="H8" s="20">
        <v>2482.5</v>
      </c>
      <c r="I8" s="20">
        <v>2516.1</v>
      </c>
      <c r="J8" s="20">
        <v>0.1212</v>
      </c>
      <c r="K8" s="20">
        <v>8.9501000000000008</v>
      </c>
    </row>
    <row r="9" spans="1:11" x14ac:dyDescent="0.2">
      <c r="A9" s="21">
        <v>10</v>
      </c>
      <c r="B9" s="21">
        <v>1.2279999999999999E-2</v>
      </c>
      <c r="C9" s="21">
        <v>1.0003299999999999</v>
      </c>
      <c r="D9" s="21">
        <v>106.379</v>
      </c>
      <c r="E9" s="21">
        <v>42</v>
      </c>
      <c r="F9" s="21">
        <v>2389.1999999999998</v>
      </c>
      <c r="G9" s="21">
        <v>42.01</v>
      </c>
      <c r="H9" s="21">
        <v>2477.6999999999998</v>
      </c>
      <c r="I9" s="21">
        <v>2519.8000000000002</v>
      </c>
      <c r="J9" s="21">
        <v>0.151</v>
      </c>
      <c r="K9" s="21">
        <v>8.9008000000000003</v>
      </c>
    </row>
    <row r="10" spans="1:11" x14ac:dyDescent="0.2">
      <c r="A10" s="21">
        <v>11</v>
      </c>
      <c r="B10" s="21">
        <v>1.312E-2</v>
      </c>
      <c r="C10" s="21">
        <v>1.0004</v>
      </c>
      <c r="D10" s="21">
        <v>99.856999999999999</v>
      </c>
      <c r="E10" s="21">
        <v>46.2</v>
      </c>
      <c r="F10" s="21">
        <v>2390.5</v>
      </c>
      <c r="G10" s="21">
        <v>46.2</v>
      </c>
      <c r="H10" s="21">
        <v>2475.4</v>
      </c>
      <c r="I10" s="21">
        <v>2521.6</v>
      </c>
      <c r="J10" s="21">
        <v>0.1658</v>
      </c>
      <c r="K10" s="21">
        <v>8.8765000000000001</v>
      </c>
    </row>
    <row r="11" spans="1:11" x14ac:dyDescent="0.2">
      <c r="A11" s="21">
        <v>12</v>
      </c>
      <c r="B11" s="21">
        <v>1.4019999999999999E-2</v>
      </c>
      <c r="C11" s="21">
        <v>1.0004999999999999</v>
      </c>
      <c r="D11" s="21">
        <v>93.784000000000006</v>
      </c>
      <c r="E11" s="21">
        <v>50.41</v>
      </c>
      <c r="F11" s="21">
        <v>2391.9</v>
      </c>
      <c r="G11" s="21">
        <v>50.41</v>
      </c>
      <c r="H11" s="21">
        <v>2473</v>
      </c>
      <c r="I11" s="21">
        <v>2523.4</v>
      </c>
      <c r="J11" s="21">
        <v>0.18060000000000001</v>
      </c>
      <c r="K11" s="21">
        <v>8.8523999999999994</v>
      </c>
    </row>
    <row r="12" spans="1:11" x14ac:dyDescent="0.2">
      <c r="A12" s="21">
        <v>13</v>
      </c>
      <c r="B12" s="21">
        <v>1.4970000000000001E-2</v>
      </c>
      <c r="C12" s="21">
        <v>1.0006999999999999</v>
      </c>
      <c r="D12" s="21">
        <v>88.123999999999995</v>
      </c>
      <c r="E12" s="21">
        <v>54.6</v>
      </c>
      <c r="F12" s="21">
        <v>2393.3000000000002</v>
      </c>
      <c r="G12" s="21">
        <v>54.6</v>
      </c>
      <c r="H12" s="21">
        <v>2470.6999999999998</v>
      </c>
      <c r="I12" s="21">
        <v>2525.3000000000002</v>
      </c>
      <c r="J12" s="21">
        <v>0.1953</v>
      </c>
      <c r="K12" s="103">
        <v>8.2850000000000001</v>
      </c>
    </row>
    <row r="13" spans="1:11" x14ac:dyDescent="0.2">
      <c r="A13" s="21">
        <v>14</v>
      </c>
      <c r="B13" s="21">
        <v>1.5980000000000001E-2</v>
      </c>
      <c r="C13" s="21">
        <v>1.0007999999999999</v>
      </c>
      <c r="D13" s="21">
        <v>82.847999999999999</v>
      </c>
      <c r="E13" s="21">
        <v>58.79</v>
      </c>
      <c r="F13" s="21">
        <v>2394.6999999999998</v>
      </c>
      <c r="G13" s="21">
        <v>58.8</v>
      </c>
      <c r="H13" s="21">
        <v>2468.3000000000002</v>
      </c>
      <c r="I13" s="21">
        <v>2527.1</v>
      </c>
      <c r="J13" s="21">
        <v>0.2099</v>
      </c>
      <c r="K13" s="21">
        <v>8.8048000000000002</v>
      </c>
    </row>
    <row r="14" spans="1:11" x14ac:dyDescent="0.2">
      <c r="A14" s="20">
        <v>15</v>
      </c>
      <c r="B14" s="20">
        <v>1.7049999999999999E-2</v>
      </c>
      <c r="C14" s="20">
        <v>1.0008999999999999</v>
      </c>
      <c r="D14" s="20">
        <v>77.926000000000002</v>
      </c>
      <c r="E14" s="20">
        <v>62.99</v>
      </c>
      <c r="F14" s="20">
        <v>2396.1</v>
      </c>
      <c r="G14" s="20">
        <v>62.99</v>
      </c>
      <c r="H14" s="20">
        <v>2465.9</v>
      </c>
      <c r="I14" s="20">
        <v>2528.9</v>
      </c>
      <c r="J14" s="20">
        <v>0.22450000000000001</v>
      </c>
      <c r="K14" s="20">
        <v>8.7813999999999997</v>
      </c>
    </row>
    <row r="15" spans="1:11" x14ac:dyDescent="0.2">
      <c r="A15" s="20">
        <v>16</v>
      </c>
      <c r="B15" s="20">
        <v>1.8180000000000002E-2</v>
      </c>
      <c r="C15" s="20">
        <v>1.0011000000000001</v>
      </c>
      <c r="D15" s="20">
        <v>73.332999999999998</v>
      </c>
      <c r="E15" s="20">
        <v>67.180000000000007</v>
      </c>
      <c r="F15" s="20">
        <v>2397.4</v>
      </c>
      <c r="G15" s="20">
        <v>67.19</v>
      </c>
      <c r="H15" s="20">
        <v>2463.6</v>
      </c>
      <c r="I15" s="20">
        <v>2530.8000000000002</v>
      </c>
      <c r="J15" s="20">
        <v>0.23899999999999999</v>
      </c>
      <c r="K15" s="20">
        <v>8.7582000000000004</v>
      </c>
    </row>
    <row r="16" spans="1:11" x14ac:dyDescent="0.2">
      <c r="A16" s="20">
        <v>17</v>
      </c>
      <c r="B16" s="20">
        <v>1.9380000000000001E-2</v>
      </c>
      <c r="C16" s="20">
        <v>1.0012000000000001</v>
      </c>
      <c r="D16" s="20">
        <v>69.043999999999997</v>
      </c>
      <c r="E16" s="20">
        <v>71.38</v>
      </c>
      <c r="F16" s="20">
        <v>2398.8000000000002</v>
      </c>
      <c r="G16" s="20">
        <v>71.38</v>
      </c>
      <c r="H16" s="20">
        <v>2461.1999999999998</v>
      </c>
      <c r="I16" s="20">
        <v>2532.6</v>
      </c>
      <c r="J16" s="20">
        <v>0.2535</v>
      </c>
      <c r="K16" s="20">
        <v>8.7350999999999992</v>
      </c>
    </row>
    <row r="17" spans="1:11" x14ac:dyDescent="0.2">
      <c r="A17" s="20">
        <v>18</v>
      </c>
      <c r="B17" s="20">
        <v>2.0639999999999999E-2</v>
      </c>
      <c r="C17" s="20">
        <v>1.0014000000000001</v>
      </c>
      <c r="D17" s="20">
        <v>65.037999999999997</v>
      </c>
      <c r="E17" s="20">
        <v>75.569999999999993</v>
      </c>
      <c r="F17" s="20">
        <v>2400.1999999999998</v>
      </c>
      <c r="G17" s="20">
        <v>75.58</v>
      </c>
      <c r="H17" s="20">
        <v>2458.8000000000002</v>
      </c>
      <c r="I17" s="20">
        <v>2534.4</v>
      </c>
      <c r="J17" s="20">
        <v>0.26790000000000003</v>
      </c>
      <c r="K17" s="20">
        <v>8.7123000000000008</v>
      </c>
    </row>
    <row r="18" spans="1:11" x14ac:dyDescent="0.2">
      <c r="A18" s="20">
        <v>19</v>
      </c>
      <c r="B18" s="20">
        <v>2.198E-2</v>
      </c>
      <c r="C18" s="20">
        <v>1.0016</v>
      </c>
      <c r="D18" s="20">
        <v>61.292999999999999</v>
      </c>
      <c r="E18" s="20">
        <v>79.760000000000005</v>
      </c>
      <c r="F18" s="20">
        <v>2401.6</v>
      </c>
      <c r="G18" s="20">
        <v>79.77</v>
      </c>
      <c r="H18" s="20">
        <v>2456.5</v>
      </c>
      <c r="I18" s="20">
        <v>2536.1999999999998</v>
      </c>
      <c r="J18" s="20">
        <v>0.2823</v>
      </c>
      <c r="K18" s="20">
        <v>8.6897000000000002</v>
      </c>
    </row>
    <row r="19" spans="1:11" x14ac:dyDescent="0.2">
      <c r="A19" s="21">
        <v>20</v>
      </c>
      <c r="B19" s="21">
        <v>2.3390000000000001E-2</v>
      </c>
      <c r="C19" s="21">
        <v>1.0018</v>
      </c>
      <c r="D19" s="21">
        <v>57.790999999999997</v>
      </c>
      <c r="E19" s="21">
        <v>83.95</v>
      </c>
      <c r="F19" s="21">
        <v>2402.9</v>
      </c>
      <c r="G19" s="21">
        <v>83.96</v>
      </c>
      <c r="H19" s="21">
        <v>2454.1</v>
      </c>
      <c r="I19" s="21">
        <v>2538.1</v>
      </c>
      <c r="J19" s="21">
        <v>0.29659999999999997</v>
      </c>
      <c r="K19" s="21">
        <v>8.6671999999999993</v>
      </c>
    </row>
    <row r="20" spans="1:11" x14ac:dyDescent="0.2">
      <c r="A20" s="21">
        <v>21</v>
      </c>
      <c r="B20" s="21">
        <v>2.487E-2</v>
      </c>
      <c r="C20" s="21">
        <v>1.002</v>
      </c>
      <c r="D20" s="21">
        <v>54.514000000000003</v>
      </c>
      <c r="E20" s="21">
        <v>88.14</v>
      </c>
      <c r="F20" s="21">
        <v>2404.3000000000002</v>
      </c>
      <c r="G20" s="21">
        <v>88.14</v>
      </c>
      <c r="H20" s="21">
        <v>2451.8000000000002</v>
      </c>
      <c r="I20" s="21">
        <v>2539.9</v>
      </c>
      <c r="J20" s="21">
        <v>0.31090000000000001</v>
      </c>
      <c r="K20" s="21">
        <v>8.6449999999999996</v>
      </c>
    </row>
    <row r="21" spans="1:11" x14ac:dyDescent="0.2">
      <c r="A21" s="21">
        <v>22</v>
      </c>
      <c r="B21" s="21">
        <v>2.6450000000000001E-2</v>
      </c>
      <c r="C21" s="21">
        <v>1.0022</v>
      </c>
      <c r="D21" s="21">
        <v>51.447000000000003</v>
      </c>
      <c r="E21" s="21">
        <v>92.32</v>
      </c>
      <c r="F21" s="21">
        <v>2405.6999999999998</v>
      </c>
      <c r="G21" s="21">
        <v>92.33</v>
      </c>
      <c r="H21" s="21">
        <v>2449.4</v>
      </c>
      <c r="I21" s="21">
        <v>2541.6999999999998</v>
      </c>
      <c r="J21" s="21">
        <v>0.3251</v>
      </c>
      <c r="K21" s="21">
        <v>8.6228999999999996</v>
      </c>
    </row>
    <row r="22" spans="1:11" x14ac:dyDescent="0.2">
      <c r="A22" s="21">
        <v>23</v>
      </c>
      <c r="B22" s="21">
        <v>2.81E-2</v>
      </c>
      <c r="C22" s="21">
        <v>1.0024</v>
      </c>
      <c r="D22" s="21">
        <v>48.573999999999998</v>
      </c>
      <c r="E22" s="21">
        <v>96.51</v>
      </c>
      <c r="F22" s="21">
        <v>2407</v>
      </c>
      <c r="G22" s="21">
        <v>96.52</v>
      </c>
      <c r="H22" s="21">
        <v>2447</v>
      </c>
      <c r="I22" s="21">
        <v>2543.5</v>
      </c>
      <c r="J22" s="21">
        <v>0.33929999999999999</v>
      </c>
      <c r="K22" s="21">
        <v>8.6011000000000006</v>
      </c>
    </row>
    <row r="23" spans="1:11" x14ac:dyDescent="0.2">
      <c r="A23" s="21">
        <v>24</v>
      </c>
      <c r="B23" s="21">
        <v>2.9850000000000002E-2</v>
      </c>
      <c r="C23" s="21">
        <v>1.0026999999999999</v>
      </c>
      <c r="D23" s="21">
        <v>45.883000000000003</v>
      </c>
      <c r="E23" s="21">
        <v>100.7</v>
      </c>
      <c r="F23" s="21">
        <v>2408.4</v>
      </c>
      <c r="G23" s="21">
        <v>100.7</v>
      </c>
      <c r="H23" s="21">
        <v>2444.6999999999998</v>
      </c>
      <c r="I23" s="21">
        <v>2545.4</v>
      </c>
      <c r="J23" s="21">
        <v>0.35339999999999999</v>
      </c>
      <c r="K23" s="21">
        <v>8.5793999999999997</v>
      </c>
    </row>
    <row r="24" spans="1:11" x14ac:dyDescent="0.2">
      <c r="A24" s="20">
        <v>25</v>
      </c>
      <c r="B24" s="20">
        <v>3.1690000000000003E-2</v>
      </c>
      <c r="C24" s="20">
        <v>1.0028999999999999</v>
      </c>
      <c r="D24" s="20">
        <v>43.36</v>
      </c>
      <c r="E24" s="20">
        <v>104.88</v>
      </c>
      <c r="F24" s="20">
        <v>2409.8000000000002</v>
      </c>
      <c r="G24" s="20">
        <v>104.89</v>
      </c>
      <c r="H24" s="20">
        <v>2442.3000000000002</v>
      </c>
      <c r="I24" s="20">
        <v>2547.1999999999998</v>
      </c>
      <c r="J24" s="20">
        <v>0.3674</v>
      </c>
      <c r="K24" s="20">
        <v>8.5579999999999998</v>
      </c>
    </row>
    <row r="25" spans="1:11" x14ac:dyDescent="0.2">
      <c r="A25" s="20">
        <v>26</v>
      </c>
      <c r="B25" s="20">
        <v>3.363E-2</v>
      </c>
      <c r="C25" s="20">
        <v>1.0032000000000001</v>
      </c>
      <c r="D25" s="20">
        <v>40.994</v>
      </c>
      <c r="E25" s="20">
        <v>109.06</v>
      </c>
      <c r="F25" s="20">
        <v>2411.1</v>
      </c>
      <c r="G25" s="20">
        <v>109.07</v>
      </c>
      <c r="H25" s="20">
        <v>2439.9</v>
      </c>
      <c r="I25" s="20">
        <v>2549</v>
      </c>
      <c r="J25" s="20">
        <v>0.38140000000000002</v>
      </c>
      <c r="K25" s="20">
        <v>8.5366999999999997</v>
      </c>
    </row>
    <row r="26" spans="1:11" x14ac:dyDescent="0.2">
      <c r="A26" s="20">
        <v>27</v>
      </c>
      <c r="B26" s="20">
        <v>3.567E-2</v>
      </c>
      <c r="C26" s="20">
        <v>1.0035000000000001</v>
      </c>
      <c r="D26" s="20">
        <v>38.774000000000001</v>
      </c>
      <c r="E26" s="20">
        <v>113.25</v>
      </c>
      <c r="F26" s="20">
        <v>2412.5</v>
      </c>
      <c r="G26" s="20">
        <v>113.25</v>
      </c>
      <c r="H26" s="20">
        <v>2437.6</v>
      </c>
      <c r="I26" s="20">
        <v>2550.8000000000002</v>
      </c>
      <c r="J26" s="20">
        <v>0.39539999999999997</v>
      </c>
      <c r="K26" s="20">
        <v>8.5155999999999992</v>
      </c>
    </row>
    <row r="27" spans="1:11" x14ac:dyDescent="0.2">
      <c r="A27" s="20">
        <v>28</v>
      </c>
      <c r="B27" s="20">
        <v>3.7819999999999999E-2</v>
      </c>
      <c r="C27" s="20">
        <v>1.0037</v>
      </c>
      <c r="D27" s="20">
        <v>36.69</v>
      </c>
      <c r="E27" s="20">
        <v>117.42</v>
      </c>
      <c r="F27" s="20">
        <v>2413.9</v>
      </c>
      <c r="G27" s="20">
        <v>117.43</v>
      </c>
      <c r="H27" s="20">
        <v>2435.1999999999998</v>
      </c>
      <c r="I27" s="20">
        <v>2552.6</v>
      </c>
      <c r="J27" s="20">
        <v>0.4093</v>
      </c>
      <c r="K27" s="20">
        <v>8.4946000000000002</v>
      </c>
    </row>
    <row r="28" spans="1:11" x14ac:dyDescent="0.2">
      <c r="A28" s="20">
        <v>29</v>
      </c>
      <c r="B28" s="20">
        <v>4.0079999999999998E-2</v>
      </c>
      <c r="C28" s="20">
        <v>1.0040100000000001</v>
      </c>
      <c r="D28" s="20">
        <v>34.732999999999997</v>
      </c>
      <c r="E28" s="20">
        <v>121.6</v>
      </c>
      <c r="F28" s="20">
        <v>2415.1999999999998</v>
      </c>
      <c r="G28" s="20">
        <v>121.61</v>
      </c>
      <c r="H28" s="20">
        <v>2432.8000000000002</v>
      </c>
      <c r="I28" s="20">
        <v>2554.5</v>
      </c>
      <c r="J28" s="20">
        <v>0.42309999999999998</v>
      </c>
      <c r="K28" s="20">
        <v>8.4739000000000004</v>
      </c>
    </row>
    <row r="29" spans="1:11" x14ac:dyDescent="0.2">
      <c r="A29" s="21">
        <v>30</v>
      </c>
      <c r="B29" s="21">
        <v>4.2459999999999998E-2</v>
      </c>
      <c r="C29" s="21">
        <v>1.0043</v>
      </c>
      <c r="D29" s="21">
        <v>32.893999999999998</v>
      </c>
      <c r="E29" s="21">
        <v>125.78</v>
      </c>
      <c r="F29" s="21">
        <v>2416.6</v>
      </c>
      <c r="G29" s="21">
        <v>125.79</v>
      </c>
      <c r="H29" s="21">
        <v>2430.5</v>
      </c>
      <c r="I29" s="21">
        <v>2556.3000000000002</v>
      </c>
      <c r="J29" s="21">
        <v>0.43690000000000001</v>
      </c>
      <c r="K29" s="21">
        <v>8.4533000000000005</v>
      </c>
    </row>
    <row r="30" spans="1:11" x14ac:dyDescent="0.2">
      <c r="A30" s="21">
        <v>31</v>
      </c>
      <c r="B30" s="21">
        <v>4.496E-2</v>
      </c>
      <c r="C30" s="21">
        <v>1.0045999999999999</v>
      </c>
      <c r="D30" s="21">
        <v>31.164999999999999</v>
      </c>
      <c r="E30" s="21">
        <v>129.96</v>
      </c>
      <c r="F30" s="21">
        <v>2418</v>
      </c>
      <c r="G30" s="21">
        <v>129.97</v>
      </c>
      <c r="H30" s="21">
        <v>2428.1</v>
      </c>
      <c r="I30" s="21">
        <v>2558.1</v>
      </c>
      <c r="J30" s="21">
        <v>0.45069999999999999</v>
      </c>
      <c r="K30" s="21">
        <v>8.4329000000000001</v>
      </c>
    </row>
    <row r="31" spans="1:11" x14ac:dyDescent="0.2">
      <c r="A31" s="21">
        <v>32</v>
      </c>
      <c r="B31" s="21">
        <v>4.759E-2</v>
      </c>
      <c r="C31" s="21">
        <v>1.0049999999999999</v>
      </c>
      <c r="D31" s="21">
        <v>29.54</v>
      </c>
      <c r="E31" s="21">
        <v>134.13999999999999</v>
      </c>
      <c r="F31" s="21">
        <v>2419.3000000000002</v>
      </c>
      <c r="G31" s="21">
        <v>134.15</v>
      </c>
      <c r="H31" s="21">
        <v>2425.6999999999998</v>
      </c>
      <c r="I31" s="21">
        <v>2559.9</v>
      </c>
      <c r="J31" s="21">
        <v>0.46439999999999998</v>
      </c>
      <c r="K31" s="21">
        <v>8.4126999999999992</v>
      </c>
    </row>
    <row r="32" spans="1:11" x14ac:dyDescent="0.2">
      <c r="A32" s="21">
        <v>33</v>
      </c>
      <c r="B32" s="21">
        <v>5.0340000000000003E-2</v>
      </c>
      <c r="C32" s="21">
        <v>1.0053000000000001</v>
      </c>
      <c r="D32" s="21">
        <v>28.010999999999999</v>
      </c>
      <c r="E32" s="21">
        <v>138.32</v>
      </c>
      <c r="F32" s="21">
        <v>2420.6999999999998</v>
      </c>
      <c r="G32" s="21">
        <v>138.33000000000001</v>
      </c>
      <c r="H32" s="21">
        <v>2423.4</v>
      </c>
      <c r="I32" s="21">
        <v>2561.6999999999998</v>
      </c>
      <c r="J32" s="21">
        <v>0.47810000000000002</v>
      </c>
      <c r="K32" s="21">
        <v>8.3926999999999996</v>
      </c>
    </row>
    <row r="33" spans="1:19" x14ac:dyDescent="0.2">
      <c r="A33" s="21">
        <v>34</v>
      </c>
      <c r="B33" s="21">
        <v>5.3240000000000003E-2</v>
      </c>
      <c r="C33" s="21">
        <v>1.0056</v>
      </c>
      <c r="D33" s="21">
        <v>26.571000000000002</v>
      </c>
      <c r="E33" s="21">
        <v>142.5</v>
      </c>
      <c r="F33" s="21">
        <v>2422</v>
      </c>
      <c r="G33" s="21">
        <v>142.5</v>
      </c>
      <c r="H33" s="21">
        <v>2421</v>
      </c>
      <c r="I33" s="21">
        <v>2563.5</v>
      </c>
      <c r="J33" s="21">
        <v>0.49170000000000003</v>
      </c>
      <c r="K33" s="21">
        <v>8.3727999999999998</v>
      </c>
    </row>
    <row r="34" spans="1:19" x14ac:dyDescent="0.2">
      <c r="A34" s="20">
        <v>35</v>
      </c>
      <c r="B34" s="20">
        <v>5.6279999999999997E-2</v>
      </c>
      <c r="C34" s="20">
        <v>1.006</v>
      </c>
      <c r="D34" s="20">
        <v>25.216000000000001</v>
      </c>
      <c r="E34" s="20">
        <v>146.66999999999999</v>
      </c>
      <c r="F34" s="20">
        <v>2423.4</v>
      </c>
      <c r="G34" s="20">
        <v>146.68</v>
      </c>
      <c r="H34" s="20">
        <v>2418.6</v>
      </c>
      <c r="I34" s="20">
        <v>2565.3000000000002</v>
      </c>
      <c r="J34" s="20">
        <v>0.50529999999999997</v>
      </c>
      <c r="K34" s="20">
        <v>8.3530999999999995</v>
      </c>
    </row>
    <row r="35" spans="1:19" x14ac:dyDescent="0.2">
      <c r="A35" s="20">
        <v>36</v>
      </c>
      <c r="B35" s="20">
        <v>5.9470000000000002E-2</v>
      </c>
      <c r="C35" s="20">
        <v>1.0063</v>
      </c>
      <c r="D35" s="20">
        <v>23.94</v>
      </c>
      <c r="E35" s="20">
        <v>150.85</v>
      </c>
      <c r="F35" s="20">
        <v>2424.6999999999998</v>
      </c>
      <c r="G35" s="20">
        <v>150.86000000000001</v>
      </c>
      <c r="H35" s="20">
        <v>2416.1999999999998</v>
      </c>
      <c r="I35" s="20">
        <v>2567.1</v>
      </c>
      <c r="J35" s="20">
        <v>0.51880000000000004</v>
      </c>
      <c r="K35" s="20">
        <v>8.3336000000000006</v>
      </c>
    </row>
    <row r="36" spans="1:19" x14ac:dyDescent="0.2">
      <c r="A36" s="20">
        <v>38</v>
      </c>
      <c r="B36" s="20">
        <v>6.6320000000000004E-2</v>
      </c>
      <c r="C36" s="20">
        <v>1.0071600000000001</v>
      </c>
      <c r="D36" s="20">
        <v>21.602</v>
      </c>
      <c r="E36" s="20">
        <v>159.19999999999999</v>
      </c>
      <c r="F36" s="20">
        <v>2427.4</v>
      </c>
      <c r="G36" s="20">
        <v>159.21</v>
      </c>
      <c r="H36" s="20">
        <v>2411.5</v>
      </c>
      <c r="I36" s="20">
        <v>2570.6999999999998</v>
      </c>
      <c r="J36" s="20">
        <v>0.54579999999999995</v>
      </c>
      <c r="K36" s="20">
        <v>8.2949999999999999</v>
      </c>
    </row>
    <row r="37" spans="1:19" x14ac:dyDescent="0.2">
      <c r="A37" s="20">
        <v>40</v>
      </c>
      <c r="B37" s="20">
        <v>7.3840000000000003E-2</v>
      </c>
      <c r="C37" s="20">
        <v>1.0078</v>
      </c>
      <c r="D37" s="20">
        <v>19.523</v>
      </c>
      <c r="E37" s="20">
        <v>167.56</v>
      </c>
      <c r="F37" s="20">
        <v>2430.1</v>
      </c>
      <c r="G37" s="20">
        <v>167.57</v>
      </c>
      <c r="H37" s="20">
        <v>2406.6999999999998</v>
      </c>
      <c r="I37" s="20">
        <v>2574.3000000000002</v>
      </c>
      <c r="J37" s="20">
        <v>0.57250000000000001</v>
      </c>
      <c r="K37" s="20">
        <v>8.2569999999999997</v>
      </c>
    </row>
    <row r="38" spans="1:19" ht="16" thickBot="1" x14ac:dyDescent="0.25">
      <c r="A38" s="22">
        <v>45</v>
      </c>
      <c r="B38" s="22">
        <v>9.5930000000000001E-2</v>
      </c>
      <c r="C38" s="22">
        <v>1.0099</v>
      </c>
      <c r="D38" s="22">
        <v>15.257999999999999</v>
      </c>
      <c r="E38" s="22">
        <v>188.44</v>
      </c>
      <c r="F38" s="22">
        <v>2436.8000000000002</v>
      </c>
      <c r="G38" s="22">
        <v>188.45</v>
      </c>
      <c r="H38" s="22">
        <v>2394.8000000000002</v>
      </c>
      <c r="I38" s="22">
        <v>2583.1999999999998</v>
      </c>
      <c r="J38" s="22">
        <v>0.63870000000000005</v>
      </c>
      <c r="K38" s="22">
        <v>8.1647999999999996</v>
      </c>
    </row>
    <row r="39" spans="1:19" x14ac:dyDescent="0.2">
      <c r="A39" s="23">
        <v>50</v>
      </c>
      <c r="B39" s="23">
        <v>0.1235</v>
      </c>
      <c r="C39" s="23">
        <v>1.0121</v>
      </c>
      <c r="D39" s="23">
        <v>12.032</v>
      </c>
      <c r="E39" s="23">
        <v>209.32</v>
      </c>
      <c r="F39" s="23">
        <v>2443.5</v>
      </c>
      <c r="G39" s="23">
        <v>209.33</v>
      </c>
      <c r="H39" s="23">
        <v>2382.6999999999998</v>
      </c>
      <c r="I39" s="23">
        <v>2592.1</v>
      </c>
      <c r="J39" s="23">
        <v>0.70379999999999998</v>
      </c>
      <c r="K39" s="23">
        <v>8.0762999999999998</v>
      </c>
    </row>
    <row r="40" spans="1:19" x14ac:dyDescent="0.2">
      <c r="A40" s="20">
        <v>55</v>
      </c>
      <c r="B40" s="20">
        <v>0.15759999999999999</v>
      </c>
      <c r="C40" s="20">
        <v>1.0145999999999999</v>
      </c>
      <c r="D40" s="20">
        <v>9.5679999999999996</v>
      </c>
      <c r="E40" s="20">
        <v>230.21</v>
      </c>
      <c r="F40" s="20">
        <v>2450.1</v>
      </c>
      <c r="G40" s="20">
        <v>230.23</v>
      </c>
      <c r="H40" s="20">
        <v>2370.6999999999998</v>
      </c>
      <c r="I40" s="20">
        <v>2600.9</v>
      </c>
      <c r="J40" s="20">
        <v>0.76790000000000003</v>
      </c>
      <c r="K40" s="20">
        <v>7.9912999999999998</v>
      </c>
    </row>
    <row r="41" spans="1:19" x14ac:dyDescent="0.2">
      <c r="A41" s="20">
        <v>60</v>
      </c>
      <c r="B41" s="20">
        <v>0.19939999999999999</v>
      </c>
      <c r="C41" s="20">
        <v>1.0170999999999999</v>
      </c>
      <c r="D41" s="20">
        <v>7.6710000000000003</v>
      </c>
      <c r="E41" s="20">
        <v>251.11</v>
      </c>
      <c r="F41" s="20">
        <v>2456.6</v>
      </c>
      <c r="G41" s="20">
        <v>251.13</v>
      </c>
      <c r="H41" s="20">
        <v>2358.5</v>
      </c>
      <c r="I41" s="20">
        <v>2609.6</v>
      </c>
      <c r="J41" s="20">
        <v>0.83120000000000005</v>
      </c>
      <c r="K41" s="20">
        <v>7.9096000000000002</v>
      </c>
    </row>
    <row r="42" spans="1:19" x14ac:dyDescent="0.2">
      <c r="A42" s="20">
        <v>65</v>
      </c>
      <c r="B42" s="20">
        <v>0.25030000000000002</v>
      </c>
      <c r="C42" s="20">
        <v>1.0199</v>
      </c>
      <c r="D42" s="20">
        <v>6.1970000000000001</v>
      </c>
      <c r="E42" s="20">
        <v>272.02</v>
      </c>
      <c r="F42" s="20">
        <v>2463.1</v>
      </c>
      <c r="G42" s="20">
        <v>272.06</v>
      </c>
      <c r="H42" s="20">
        <v>2346.1999999999998</v>
      </c>
      <c r="I42" s="20">
        <v>2618.3000000000002</v>
      </c>
      <c r="J42" s="20">
        <v>0.89349999999999996</v>
      </c>
      <c r="K42" s="20">
        <v>7.8310000000000004</v>
      </c>
    </row>
    <row r="43" spans="1:19" x14ac:dyDescent="0.2">
      <c r="A43" s="20">
        <v>70</v>
      </c>
      <c r="B43" s="20">
        <v>0.31190000000000001</v>
      </c>
      <c r="C43" s="20">
        <v>1.0227999999999999</v>
      </c>
      <c r="D43" s="20">
        <v>5.0419999999999998</v>
      </c>
      <c r="E43" s="20">
        <v>292.95</v>
      </c>
      <c r="F43" s="20">
        <v>2469.6</v>
      </c>
      <c r="G43" s="20">
        <v>292.98</v>
      </c>
      <c r="H43" s="20">
        <v>2333.8000000000002</v>
      </c>
      <c r="I43" s="20">
        <v>2626.8</v>
      </c>
      <c r="J43" s="20">
        <v>0.95489999999999997</v>
      </c>
      <c r="K43" s="20">
        <v>7.7553000000000001</v>
      </c>
    </row>
    <row r="44" spans="1:19" x14ac:dyDescent="0.2">
      <c r="A44" s="21">
        <v>75</v>
      </c>
      <c r="B44" s="21">
        <v>0.38579999999999998</v>
      </c>
      <c r="C44" s="21">
        <v>1.0259</v>
      </c>
      <c r="D44" s="21">
        <v>4.1310000000000002</v>
      </c>
      <c r="E44" s="21">
        <v>313.89999999999998</v>
      </c>
      <c r="F44" s="21">
        <v>2475.9</v>
      </c>
      <c r="G44" s="21">
        <v>313.93</v>
      </c>
      <c r="H44" s="21">
        <v>2321.4</v>
      </c>
      <c r="I44" s="21">
        <v>2635.3</v>
      </c>
      <c r="J44" s="21">
        <v>1.0155000000000001</v>
      </c>
      <c r="K44" s="21">
        <v>7.6824000000000003</v>
      </c>
    </row>
    <row r="45" spans="1:19" x14ac:dyDescent="0.2">
      <c r="A45" s="21">
        <v>80</v>
      </c>
      <c r="B45" s="21">
        <v>0.47389999999999999</v>
      </c>
      <c r="C45" s="21">
        <v>1.0290999999999999</v>
      </c>
      <c r="D45" s="21">
        <v>3.407</v>
      </c>
      <c r="E45" s="21">
        <v>334.86</v>
      </c>
      <c r="F45" s="21">
        <v>2482.1999999999998</v>
      </c>
      <c r="G45" s="21">
        <v>334.91</v>
      </c>
      <c r="H45" s="21">
        <v>2308.8000000000002</v>
      </c>
      <c r="I45" s="21">
        <v>2643.7</v>
      </c>
      <c r="J45" s="21">
        <v>1.0752999999999999</v>
      </c>
      <c r="K45" s="21">
        <v>7.6121999999999996</v>
      </c>
      <c r="M45" s="28">
        <v>0.35</v>
      </c>
      <c r="N45" s="20">
        <v>80</v>
      </c>
      <c r="O45" s="20">
        <v>4.625</v>
      </c>
      <c r="P45" s="20">
        <v>2483.6999999999998</v>
      </c>
      <c r="R45" s="20">
        <v>2645.6</v>
      </c>
      <c r="S45" s="29">
        <v>7.7564000000000002</v>
      </c>
    </row>
    <row r="46" spans="1:19" x14ac:dyDescent="0.2">
      <c r="A46" s="21">
        <v>85</v>
      </c>
      <c r="B46" s="21">
        <v>0.57830000000000004</v>
      </c>
      <c r="C46" s="21">
        <v>1.0325</v>
      </c>
      <c r="D46" s="21">
        <v>2.8279999999999998</v>
      </c>
      <c r="E46" s="21">
        <v>355.84</v>
      </c>
      <c r="F46" s="21">
        <v>2488.4</v>
      </c>
      <c r="G46" s="21">
        <v>355.9</v>
      </c>
      <c r="H46" s="21">
        <v>2296</v>
      </c>
      <c r="I46" s="21">
        <v>2651.9</v>
      </c>
      <c r="J46" s="21">
        <v>1.343</v>
      </c>
      <c r="K46" s="21">
        <v>7.5445000000000002</v>
      </c>
    </row>
    <row r="47" spans="1:19" x14ac:dyDescent="0.2">
      <c r="A47" s="21">
        <v>90</v>
      </c>
      <c r="B47" s="21">
        <v>0.71399999999999997</v>
      </c>
      <c r="C47" s="21">
        <v>1.0362800000000001</v>
      </c>
      <c r="D47" s="21">
        <v>2.3610000000000002</v>
      </c>
      <c r="E47" s="21">
        <v>376.85</v>
      </c>
      <c r="F47" s="21">
        <v>2494.5</v>
      </c>
      <c r="G47" s="21">
        <v>376.92</v>
      </c>
      <c r="H47" s="21">
        <v>2283.1999999999998</v>
      </c>
      <c r="I47" s="21">
        <v>2660.1</v>
      </c>
      <c r="J47" s="21">
        <v>1.1924999999999999</v>
      </c>
      <c r="K47" s="21">
        <v>7.4790999999999999</v>
      </c>
    </row>
    <row r="48" spans="1:19" x14ac:dyDescent="0.2">
      <c r="A48" s="21">
        <v>95</v>
      </c>
      <c r="B48" s="21">
        <v>0.84550000000000003</v>
      </c>
      <c r="C48" s="21">
        <v>1.0397000000000001</v>
      </c>
      <c r="D48" s="21">
        <v>1.982</v>
      </c>
      <c r="E48" s="21">
        <v>397.88</v>
      </c>
      <c r="F48" s="21">
        <v>2500.6</v>
      </c>
      <c r="G48" s="21">
        <v>397.96</v>
      </c>
      <c r="H48" s="21">
        <v>2270.1999999999998</v>
      </c>
      <c r="I48" s="21">
        <v>2668.1</v>
      </c>
      <c r="J48" s="21">
        <v>1.25</v>
      </c>
      <c r="K48" s="21">
        <v>7.4155899999999999</v>
      </c>
    </row>
    <row r="49" spans="1:11" x14ac:dyDescent="0.2">
      <c r="A49" s="20">
        <v>100</v>
      </c>
      <c r="B49" s="20">
        <v>1.014</v>
      </c>
      <c r="C49" s="20">
        <v>1.0435000000000001</v>
      </c>
      <c r="D49" s="20">
        <v>1.673</v>
      </c>
      <c r="E49" s="20">
        <v>418.94</v>
      </c>
      <c r="F49" s="20">
        <v>2506.5</v>
      </c>
      <c r="G49" s="20">
        <v>419.04</v>
      </c>
      <c r="H49" s="20">
        <v>2257</v>
      </c>
      <c r="I49" s="20">
        <v>2676.1</v>
      </c>
      <c r="J49" s="20">
        <v>1.3069</v>
      </c>
      <c r="K49" s="20">
        <v>7.3548999999999998</v>
      </c>
    </row>
    <row r="50" spans="1:11" x14ac:dyDescent="0.2">
      <c r="A50" s="20">
        <v>110</v>
      </c>
      <c r="B50" s="20">
        <v>1.4330000000000001</v>
      </c>
      <c r="C50" s="20">
        <v>1.0516000000000001</v>
      </c>
      <c r="D50" s="20">
        <v>1.21</v>
      </c>
      <c r="E50" s="20">
        <v>461.14</v>
      </c>
      <c r="F50" s="20">
        <v>2518.1</v>
      </c>
      <c r="G50" s="20">
        <v>461.3</v>
      </c>
      <c r="H50" s="20">
        <v>2230.1999999999998</v>
      </c>
      <c r="I50" s="20">
        <v>2691.5</v>
      </c>
      <c r="J50" s="20">
        <v>1.4185000000000001</v>
      </c>
      <c r="K50" s="20">
        <v>7.2386999999999997</v>
      </c>
    </row>
    <row r="51" spans="1:11" x14ac:dyDescent="0.2">
      <c r="A51" s="20">
        <v>120</v>
      </c>
      <c r="B51" s="20">
        <v>1.9850000000000001</v>
      </c>
      <c r="C51" s="20">
        <v>1.0603</v>
      </c>
      <c r="D51" s="20">
        <v>0.89190000000000003</v>
      </c>
      <c r="E51" s="20">
        <v>503.5</v>
      </c>
      <c r="F51" s="20">
        <v>2529.3000000000002</v>
      </c>
      <c r="G51" s="20">
        <v>503.71</v>
      </c>
      <c r="H51" s="20">
        <v>2202.6</v>
      </c>
      <c r="I51" s="20">
        <v>2706.3</v>
      </c>
      <c r="J51" s="20">
        <v>1.5276000000000001</v>
      </c>
      <c r="K51" s="20">
        <v>7.1295999999999999</v>
      </c>
    </row>
    <row r="52" spans="1:11" x14ac:dyDescent="0.2">
      <c r="A52" s="20">
        <v>130</v>
      </c>
      <c r="B52" s="20">
        <v>2.7010000000000001</v>
      </c>
      <c r="C52" s="20">
        <v>1.0697000000000001</v>
      </c>
      <c r="D52" s="20">
        <v>0.66849999999999998</v>
      </c>
      <c r="E52" s="20">
        <v>546.02</v>
      </c>
      <c r="F52" s="20">
        <v>2539.9</v>
      </c>
      <c r="G52" s="20">
        <v>546.30999999999995</v>
      </c>
      <c r="H52" s="20">
        <v>2174.1999999999998</v>
      </c>
      <c r="I52" s="20">
        <v>2720.5</v>
      </c>
      <c r="J52" s="20">
        <v>1.6344000000000001</v>
      </c>
      <c r="K52" s="20">
        <v>7.0269000000000004</v>
      </c>
    </row>
    <row r="53" spans="1:11" x14ac:dyDescent="0.2">
      <c r="A53" s="20">
        <v>140</v>
      </c>
      <c r="B53" s="20">
        <v>3.613</v>
      </c>
      <c r="C53" s="20">
        <v>1.0797000000000001</v>
      </c>
      <c r="D53" s="20">
        <v>0.50890000000000002</v>
      </c>
      <c r="E53" s="20">
        <v>588.74</v>
      </c>
      <c r="F53" s="20">
        <v>2550</v>
      </c>
      <c r="G53" s="20">
        <v>589.13</v>
      </c>
      <c r="H53" s="20">
        <v>2144.6999999999998</v>
      </c>
      <c r="I53" s="20">
        <v>2733.9</v>
      </c>
      <c r="J53" s="20">
        <v>1.7391000000000001</v>
      </c>
      <c r="K53" s="20">
        <v>6.9298999999999999</v>
      </c>
    </row>
    <row r="54" spans="1:11" x14ac:dyDescent="0.2">
      <c r="A54" s="21">
        <v>150</v>
      </c>
      <c r="B54" s="21">
        <v>4.758</v>
      </c>
      <c r="C54" s="21">
        <v>1.0905</v>
      </c>
      <c r="D54" s="21">
        <v>0.39279999999999998</v>
      </c>
      <c r="E54" s="21">
        <v>631.67999999999995</v>
      </c>
      <c r="F54" s="21">
        <v>2559.5</v>
      </c>
      <c r="G54" s="21">
        <v>632.20000000000005</v>
      </c>
      <c r="H54" s="21">
        <v>2114.3000000000002</v>
      </c>
      <c r="I54" s="21">
        <v>2746.5</v>
      </c>
      <c r="J54" s="21">
        <v>1.8418000000000001</v>
      </c>
      <c r="K54" s="21">
        <v>6.8379000000000003</v>
      </c>
    </row>
    <row r="55" spans="1:11" x14ac:dyDescent="0.2">
      <c r="A55" s="21">
        <v>160</v>
      </c>
      <c r="B55" s="21">
        <v>6.1779999999999999</v>
      </c>
      <c r="C55" s="21">
        <v>1.1020000000000001</v>
      </c>
      <c r="D55" s="21">
        <v>0.30709999999999998</v>
      </c>
      <c r="E55" s="21">
        <v>674.86</v>
      </c>
      <c r="F55" s="21">
        <v>2568.4</v>
      </c>
      <c r="G55" s="21">
        <v>675.55</v>
      </c>
      <c r="H55" s="21">
        <v>2082.6</v>
      </c>
      <c r="I55" s="21">
        <v>2758.1</v>
      </c>
      <c r="J55" s="21">
        <v>1.9427000000000001</v>
      </c>
      <c r="K55" s="21">
        <v>6.7502000000000004</v>
      </c>
    </row>
    <row r="56" spans="1:11" x14ac:dyDescent="0.2">
      <c r="A56" s="21">
        <v>170</v>
      </c>
      <c r="B56" s="21">
        <v>7.9169999999999998</v>
      </c>
      <c r="C56" s="21">
        <v>1.1143000000000001</v>
      </c>
      <c r="D56" s="21">
        <v>0.24279999999999999</v>
      </c>
      <c r="E56" s="21">
        <v>718.33</v>
      </c>
      <c r="F56" s="21">
        <v>2576.5</v>
      </c>
      <c r="G56" s="21">
        <v>719.21</v>
      </c>
      <c r="H56" s="21">
        <v>2049.5</v>
      </c>
      <c r="I56" s="21">
        <v>2768.7</v>
      </c>
      <c r="J56" s="21">
        <v>2.0419</v>
      </c>
      <c r="K56" s="21">
        <v>6.6662999999999997</v>
      </c>
    </row>
    <row r="57" spans="1:11" x14ac:dyDescent="0.2">
      <c r="A57" s="21">
        <v>180</v>
      </c>
      <c r="B57" s="21">
        <v>10.02</v>
      </c>
      <c r="C57" s="21">
        <v>1.1274</v>
      </c>
      <c r="D57" s="21">
        <v>0.19409999999999999</v>
      </c>
      <c r="E57" s="21">
        <v>762.09</v>
      </c>
      <c r="F57" s="21">
        <v>2583.6999999999998</v>
      </c>
      <c r="G57" s="21">
        <v>763.22</v>
      </c>
      <c r="H57" s="21">
        <v>2015</v>
      </c>
      <c r="I57" s="21">
        <v>2778.2</v>
      </c>
      <c r="J57" s="21">
        <v>2.1396000000000002</v>
      </c>
      <c r="K57" s="21">
        <v>6.5857000000000001</v>
      </c>
    </row>
    <row r="58" spans="1:11" x14ac:dyDescent="0.2">
      <c r="A58" s="21">
        <v>190</v>
      </c>
      <c r="B58" s="21">
        <v>12.54</v>
      </c>
      <c r="C58" s="21">
        <v>1.1414</v>
      </c>
      <c r="D58" s="21">
        <v>0.1565</v>
      </c>
      <c r="E58" s="21">
        <v>806.19</v>
      </c>
      <c r="F58" s="21">
        <v>2590</v>
      </c>
      <c r="G58" s="21">
        <v>807.62</v>
      </c>
      <c r="H58" s="21">
        <v>1978.8</v>
      </c>
      <c r="I58" s="21">
        <v>2786.4</v>
      </c>
      <c r="J58" s="21">
        <v>2.2359</v>
      </c>
      <c r="K58" s="21">
        <v>6.5079000000000002</v>
      </c>
    </row>
    <row r="59" spans="1:11" x14ac:dyDescent="0.2">
      <c r="A59" s="20">
        <v>200</v>
      </c>
      <c r="B59" s="20">
        <v>15.54</v>
      </c>
      <c r="C59" s="20">
        <v>1.1565000000000001</v>
      </c>
      <c r="D59" s="20">
        <v>0.12740000000000001</v>
      </c>
      <c r="E59" s="20">
        <v>850.65</v>
      </c>
      <c r="F59" s="20">
        <v>2595.3000000000002</v>
      </c>
      <c r="G59" s="20">
        <v>852.45</v>
      </c>
      <c r="H59" s="20">
        <v>1940.7</v>
      </c>
      <c r="I59" s="20">
        <v>2793.2</v>
      </c>
      <c r="J59" s="20">
        <v>2.3309000000000002</v>
      </c>
      <c r="K59" s="20">
        <v>6.4322999999999997</v>
      </c>
    </row>
    <row r="60" spans="1:11" x14ac:dyDescent="0.2">
      <c r="A60" s="20">
        <v>210</v>
      </c>
      <c r="B60" s="20">
        <v>19.059999999999999</v>
      </c>
      <c r="C60" s="20">
        <v>1.1726000000000001</v>
      </c>
      <c r="D60" s="20">
        <v>0.10440000000000001</v>
      </c>
      <c r="E60" s="20">
        <v>895.53</v>
      </c>
      <c r="F60" s="20">
        <v>2599.5</v>
      </c>
      <c r="G60" s="20">
        <v>897.76</v>
      </c>
      <c r="H60" s="20">
        <v>1900.7</v>
      </c>
      <c r="I60" s="20">
        <v>2798.5</v>
      </c>
      <c r="J60" s="20">
        <v>2.4247999999999998</v>
      </c>
      <c r="K60" s="20">
        <v>6.3585000000000003</v>
      </c>
    </row>
    <row r="61" spans="1:11" x14ac:dyDescent="0.2">
      <c r="A61" s="20">
        <v>220</v>
      </c>
      <c r="B61" s="20">
        <v>23.18</v>
      </c>
      <c r="C61" s="20">
        <v>1.19</v>
      </c>
      <c r="D61" s="20">
        <v>8.6190000000000003E-2</v>
      </c>
      <c r="E61" s="20">
        <v>940.87</v>
      </c>
      <c r="F61" s="20">
        <v>2602.4</v>
      </c>
      <c r="G61" s="20">
        <v>943.62</v>
      </c>
      <c r="H61" s="20">
        <v>1858.5</v>
      </c>
      <c r="I61" s="20">
        <v>2802.1</v>
      </c>
      <c r="J61" s="20">
        <v>2.5177999999999998</v>
      </c>
      <c r="K61" s="20">
        <v>6.2861000000000002</v>
      </c>
    </row>
    <row r="62" spans="1:11" x14ac:dyDescent="0.2">
      <c r="A62" s="20">
        <v>230</v>
      </c>
      <c r="B62" s="20">
        <v>27.95</v>
      </c>
      <c r="C62" s="20">
        <v>1.2088000000000001</v>
      </c>
      <c r="D62" s="20">
        <v>7.1580000000000005E-2</v>
      </c>
      <c r="E62" s="20">
        <v>986.74</v>
      </c>
      <c r="F62" s="20">
        <v>2603.9</v>
      </c>
      <c r="G62" s="20">
        <v>990.12</v>
      </c>
      <c r="H62" s="20">
        <v>1813.8</v>
      </c>
      <c r="I62" s="20">
        <v>2804</v>
      </c>
      <c r="J62" s="20">
        <v>2.6099000000000001</v>
      </c>
      <c r="K62" s="20">
        <v>6.2145999999999999</v>
      </c>
    </row>
    <row r="63" spans="1:11" x14ac:dyDescent="0.2">
      <c r="A63" s="20">
        <v>240</v>
      </c>
      <c r="B63" s="20">
        <v>33.44</v>
      </c>
      <c r="C63" s="20">
        <v>1.2291000000000001</v>
      </c>
      <c r="D63" s="20">
        <v>5.9760000000000001E-2</v>
      </c>
      <c r="E63" s="20">
        <v>1003.2</v>
      </c>
      <c r="F63" s="20">
        <v>2604</v>
      </c>
      <c r="G63" s="20">
        <v>1037.3</v>
      </c>
      <c r="H63" s="20">
        <v>1766.5</v>
      </c>
      <c r="I63" s="20">
        <v>2803.8</v>
      </c>
      <c r="J63" s="20">
        <v>2.7014999999999998</v>
      </c>
      <c r="K63" s="20">
        <v>6.1436999999999999</v>
      </c>
    </row>
    <row r="64" spans="1:11" x14ac:dyDescent="0.2">
      <c r="A64" s="21">
        <v>250</v>
      </c>
      <c r="B64" s="21">
        <v>39.729999999999997</v>
      </c>
      <c r="C64" s="21">
        <v>1.2512000000000001</v>
      </c>
      <c r="D64" s="21">
        <v>5.0130000000000001E-2</v>
      </c>
      <c r="E64" s="21">
        <v>1080.4000000000001</v>
      </c>
      <c r="F64" s="21">
        <v>2602.4</v>
      </c>
      <c r="G64" s="21">
        <v>1085.4000000000001</v>
      </c>
      <c r="H64" s="21">
        <v>1716.2</v>
      </c>
      <c r="I64" s="21">
        <v>2801.5</v>
      </c>
      <c r="J64" s="21">
        <v>2.7927</v>
      </c>
      <c r="K64" s="21">
        <v>6.0730000000000004</v>
      </c>
    </row>
    <row r="65" spans="1:11" x14ac:dyDescent="0.2">
      <c r="A65" s="21">
        <v>260</v>
      </c>
      <c r="B65" s="21">
        <v>46.88</v>
      </c>
      <c r="C65" s="21">
        <v>1.2755000000000001</v>
      </c>
      <c r="D65" s="21">
        <v>4.2209999999999998E-2</v>
      </c>
      <c r="E65" s="21">
        <v>1128.4000000000001</v>
      </c>
      <c r="F65" s="21">
        <v>2599</v>
      </c>
      <c r="G65" s="21">
        <v>1134.4000000000001</v>
      </c>
      <c r="H65" s="21">
        <v>1662.5</v>
      </c>
      <c r="I65" s="21">
        <v>2796.6</v>
      </c>
      <c r="J65" s="21">
        <v>2.8837999999999999</v>
      </c>
      <c r="K65" s="21">
        <v>6.0019</v>
      </c>
    </row>
    <row r="66" spans="1:11" x14ac:dyDescent="0.2">
      <c r="A66" s="21">
        <v>270</v>
      </c>
      <c r="B66" s="21">
        <v>54.99</v>
      </c>
      <c r="C66" s="21">
        <v>1.3023</v>
      </c>
      <c r="D66" s="21">
        <v>3.5639999999999998E-2</v>
      </c>
      <c r="E66" s="21">
        <v>1177.4000000000001</v>
      </c>
      <c r="F66" s="21">
        <v>2593.6999999999998</v>
      </c>
      <c r="G66" s="21">
        <v>1184.5</v>
      </c>
      <c r="H66" s="21">
        <v>1605.2</v>
      </c>
      <c r="I66" s="21">
        <v>2789.7</v>
      </c>
      <c r="J66" s="21">
        <v>2.9750999999999999</v>
      </c>
      <c r="K66" s="21">
        <v>5.9301000000000004</v>
      </c>
    </row>
    <row r="67" spans="1:11" x14ac:dyDescent="0.2">
      <c r="A67" s="21">
        <v>280</v>
      </c>
      <c r="B67" s="21">
        <v>64.12</v>
      </c>
      <c r="C67" s="21">
        <v>1.3321000000000001</v>
      </c>
      <c r="D67" s="21">
        <v>3.0169999999999999E-2</v>
      </c>
      <c r="E67" s="21">
        <v>1227.5</v>
      </c>
      <c r="F67" s="21">
        <v>2586.1</v>
      </c>
      <c r="G67" s="21">
        <v>1236</v>
      </c>
      <c r="H67" s="21">
        <v>1543.6</v>
      </c>
      <c r="I67" s="21">
        <v>2779.6</v>
      </c>
      <c r="J67" s="21">
        <v>3.0668000000000002</v>
      </c>
      <c r="K67" s="21">
        <v>5.8571</v>
      </c>
    </row>
    <row r="68" spans="1:11" x14ac:dyDescent="0.2">
      <c r="A68" s="21">
        <v>290</v>
      </c>
      <c r="B68" s="21">
        <v>74.36</v>
      </c>
      <c r="C68" s="21">
        <v>1.3655999999999999</v>
      </c>
      <c r="D68" s="21">
        <v>2.5569999999999999E-2</v>
      </c>
      <c r="E68" s="21">
        <v>1278.9000000000001</v>
      </c>
      <c r="F68" s="21">
        <v>2576</v>
      </c>
      <c r="G68" s="21">
        <v>1289.0999999999999</v>
      </c>
      <c r="H68" s="21">
        <v>1477.1</v>
      </c>
      <c r="I68" s="21">
        <v>2766.2</v>
      </c>
      <c r="J68" s="21">
        <v>3.1594000000000002</v>
      </c>
      <c r="K68" s="21">
        <v>5.7820999999999998</v>
      </c>
    </row>
    <row r="69" spans="1:11" x14ac:dyDescent="0.2">
      <c r="A69" s="20">
        <v>300</v>
      </c>
      <c r="B69" s="20">
        <v>85.81</v>
      </c>
      <c r="C69" s="20">
        <v>1.4036</v>
      </c>
      <c r="D69" s="20">
        <v>2.1669999999999998E-2</v>
      </c>
      <c r="E69" s="20">
        <v>1332</v>
      </c>
      <c r="F69" s="20">
        <v>2563</v>
      </c>
      <c r="G69" s="20">
        <v>1344</v>
      </c>
      <c r="H69" s="20">
        <v>1404.9</v>
      </c>
      <c r="I69" s="20">
        <v>2749</v>
      </c>
      <c r="J69" s="20">
        <v>3.2534000000000001</v>
      </c>
      <c r="K69" s="20">
        <v>5.7045000000000003</v>
      </c>
    </row>
    <row r="70" spans="1:11" x14ac:dyDescent="0.2">
      <c r="A70" s="20">
        <v>320</v>
      </c>
      <c r="B70" s="20">
        <v>112.7</v>
      </c>
      <c r="C70" s="20">
        <v>1.4987999999999999</v>
      </c>
      <c r="D70" s="20">
        <v>1.549E-2</v>
      </c>
      <c r="E70" s="20">
        <v>1444.6</v>
      </c>
      <c r="F70" s="20">
        <v>2525.5</v>
      </c>
      <c r="G70" s="20">
        <v>1461.5</v>
      </c>
      <c r="H70" s="20">
        <v>1238.5999999999999</v>
      </c>
      <c r="I70" s="20">
        <v>2700.1</v>
      </c>
      <c r="J70" s="20">
        <v>3.448</v>
      </c>
      <c r="K70" s="20">
        <v>5.5362</v>
      </c>
    </row>
    <row r="71" spans="1:11" x14ac:dyDescent="0.2">
      <c r="A71" s="20">
        <v>340</v>
      </c>
      <c r="B71" s="20">
        <v>145.9</v>
      </c>
      <c r="C71" s="20">
        <v>1.6378999999999999</v>
      </c>
      <c r="D71" s="20">
        <v>1.0800000000000001E-2</v>
      </c>
      <c r="E71" s="20">
        <v>1570.3</v>
      </c>
      <c r="F71" s="20">
        <v>2464.6</v>
      </c>
      <c r="G71" s="20">
        <v>1594.2</v>
      </c>
      <c r="H71" s="20">
        <v>1027.9000000000001</v>
      </c>
      <c r="I71" s="20">
        <v>2622</v>
      </c>
      <c r="J71" s="20">
        <v>3.6594000000000002</v>
      </c>
      <c r="K71" s="20">
        <v>5.3357000000000001</v>
      </c>
    </row>
    <row r="72" spans="1:11" x14ac:dyDescent="0.2">
      <c r="A72" s="20">
        <v>360</v>
      </c>
      <c r="B72" s="20">
        <v>186.5</v>
      </c>
      <c r="C72" s="20">
        <v>1.8925000000000001</v>
      </c>
      <c r="D72" s="20">
        <v>6.9449999999999998E-3</v>
      </c>
      <c r="E72" s="20">
        <v>1725.2</v>
      </c>
      <c r="F72" s="20">
        <v>2351.5</v>
      </c>
      <c r="G72" s="20">
        <v>1760.5</v>
      </c>
      <c r="H72" s="20">
        <v>720.5</v>
      </c>
      <c r="I72" s="20">
        <v>2481</v>
      </c>
      <c r="J72" s="20">
        <v>3.9146999999999998</v>
      </c>
      <c r="K72" s="20">
        <v>5.0526</v>
      </c>
    </row>
    <row r="73" spans="1:11" x14ac:dyDescent="0.2">
      <c r="A73" s="20">
        <v>374.14</v>
      </c>
      <c r="B73" s="20">
        <v>220.9</v>
      </c>
      <c r="C73" s="20">
        <v>3.1549999999999998</v>
      </c>
      <c r="D73" s="20">
        <v>3.1549999999999998E-3</v>
      </c>
      <c r="E73" s="20">
        <v>2029.6</v>
      </c>
      <c r="F73" s="20">
        <v>2029.6</v>
      </c>
      <c r="G73" s="20">
        <v>2099.3000000000002</v>
      </c>
      <c r="H73" s="20">
        <v>0</v>
      </c>
      <c r="I73" s="20">
        <v>2099.3000000000002</v>
      </c>
      <c r="J73" s="20">
        <v>4.4298000000000002</v>
      </c>
      <c r="K73" s="20">
        <v>4.4298000000000002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  <pageSetup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3"/>
  <sheetViews>
    <sheetView zoomScale="69" workbookViewId="0">
      <selection activeCell="O31" sqref="O31"/>
    </sheetView>
  </sheetViews>
  <sheetFormatPr baseColWidth="10" defaultColWidth="8.83203125" defaultRowHeight="15" x14ac:dyDescent="0.2"/>
  <cols>
    <col min="1" max="1" width="12.5" bestFit="1" customWidth="1"/>
    <col min="2" max="2" width="8.83203125" bestFit="1" customWidth="1"/>
    <col min="3" max="3" width="18.5" bestFit="1" customWidth="1"/>
    <col min="4" max="4" width="12.5" bestFit="1" customWidth="1"/>
    <col min="5" max="5" width="12.33203125" bestFit="1" customWidth="1"/>
    <col min="6" max="6" width="13.3320312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21</v>
      </c>
    </row>
    <row r="2" spans="1:11" s="75" customFormat="1" x14ac:dyDescent="0.2"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 s="20">
        <v>0.04</v>
      </c>
      <c r="B4" s="20">
        <v>28.96</v>
      </c>
      <c r="C4" s="20">
        <v>1.004</v>
      </c>
      <c r="D4" s="20">
        <v>34.799999999999997</v>
      </c>
      <c r="E4" s="20">
        <v>121.45</v>
      </c>
      <c r="F4" s="20">
        <v>2415.1999999999998</v>
      </c>
      <c r="G4" s="20">
        <v>121.46</v>
      </c>
      <c r="H4" s="20">
        <v>2432.9</v>
      </c>
      <c r="I4" s="20">
        <v>2554.4</v>
      </c>
      <c r="J4" s="20">
        <v>0.42259999999999998</v>
      </c>
      <c r="K4" s="20">
        <v>8.4746000000000006</v>
      </c>
    </row>
    <row r="5" spans="1:11" x14ac:dyDescent="0.2">
      <c r="A5" s="20">
        <v>0.06</v>
      </c>
      <c r="B5" s="20">
        <v>36.159999999999997</v>
      </c>
      <c r="C5" s="20">
        <v>1.0064</v>
      </c>
      <c r="D5" s="20">
        <v>23.739000000000001</v>
      </c>
      <c r="E5" s="20">
        <v>151.53</v>
      </c>
      <c r="F5" s="20">
        <v>2425</v>
      </c>
      <c r="G5" s="20">
        <v>151.53</v>
      </c>
      <c r="H5" s="20">
        <v>2415.9</v>
      </c>
      <c r="I5" s="20">
        <v>2567.4</v>
      </c>
      <c r="J5" s="20">
        <v>0.52100000000000002</v>
      </c>
      <c r="K5" s="20">
        <v>8.3303999999999991</v>
      </c>
    </row>
    <row r="6" spans="1:11" x14ac:dyDescent="0.2">
      <c r="A6" s="20">
        <v>0.08</v>
      </c>
      <c r="B6" s="20">
        <v>41.51</v>
      </c>
      <c r="C6" s="20">
        <v>1.0084</v>
      </c>
      <c r="D6" s="20">
        <v>18.103000000000002</v>
      </c>
      <c r="E6" s="20">
        <v>173.87</v>
      </c>
      <c r="F6" s="20">
        <v>2432.1999999999998</v>
      </c>
      <c r="G6" s="20">
        <v>173.88</v>
      </c>
      <c r="H6" s="20">
        <v>2403.1</v>
      </c>
      <c r="I6" s="20">
        <v>2577</v>
      </c>
      <c r="J6" s="20">
        <v>0.59260000000000002</v>
      </c>
      <c r="K6" s="20">
        <v>8.2286999999999999</v>
      </c>
    </row>
    <row r="7" spans="1:11" x14ac:dyDescent="0.2">
      <c r="A7" s="20">
        <v>0.1</v>
      </c>
      <c r="B7" s="20">
        <v>45.81</v>
      </c>
      <c r="C7" s="20">
        <v>1.0102</v>
      </c>
      <c r="D7" s="20">
        <v>14.673999999999999</v>
      </c>
      <c r="E7" s="20">
        <v>191.82</v>
      </c>
      <c r="F7" s="20">
        <v>2437.9</v>
      </c>
      <c r="G7" s="20">
        <v>191.83</v>
      </c>
      <c r="H7" s="20">
        <v>2392.8000000000002</v>
      </c>
      <c r="I7" s="20">
        <v>2584.6999999999998</v>
      </c>
      <c r="J7" s="20">
        <v>0.64929999999999999</v>
      </c>
      <c r="K7" s="20">
        <v>8.1501999999999999</v>
      </c>
    </row>
    <row r="8" spans="1:11" x14ac:dyDescent="0.2">
      <c r="A8" s="20">
        <v>0.2</v>
      </c>
      <c r="B8" s="20">
        <v>60.06</v>
      </c>
      <c r="C8" s="20">
        <v>1.0172000000000001</v>
      </c>
      <c r="D8" s="20">
        <v>7.649</v>
      </c>
      <c r="E8" s="20">
        <v>251.38</v>
      </c>
      <c r="F8" s="20">
        <v>2456.6999999999998</v>
      </c>
      <c r="G8" s="20">
        <v>251.4</v>
      </c>
      <c r="H8" s="20">
        <v>2358.3000000000002</v>
      </c>
      <c r="I8" s="20">
        <v>2609.6999999999998</v>
      </c>
      <c r="J8" s="20">
        <v>0.83199999999999996</v>
      </c>
      <c r="K8" s="20">
        <v>7.9085000000000001</v>
      </c>
    </row>
    <row r="9" spans="1:11" x14ac:dyDescent="0.2">
      <c r="A9" s="21">
        <v>0.3</v>
      </c>
      <c r="B9" s="21">
        <v>69.099999999999994</v>
      </c>
      <c r="C9" s="21">
        <v>1.0223</v>
      </c>
      <c r="D9" s="21">
        <v>5.2290000000000001</v>
      </c>
      <c r="E9" s="21">
        <v>289.2</v>
      </c>
      <c r="F9" s="21">
        <v>2468.4</v>
      </c>
      <c r="G9" s="21">
        <v>289.23</v>
      </c>
      <c r="H9" s="21">
        <v>2336.1</v>
      </c>
      <c r="I9" s="21">
        <v>2625.3</v>
      </c>
      <c r="J9" s="21">
        <v>0.94389999999999996</v>
      </c>
      <c r="K9" s="21">
        <v>7.7686000000000002</v>
      </c>
    </row>
    <row r="10" spans="1:11" x14ac:dyDescent="0.2">
      <c r="A10" s="21">
        <v>0.4</v>
      </c>
      <c r="B10" s="21">
        <v>75.87</v>
      </c>
      <c r="C10" s="21">
        <v>1.0265</v>
      </c>
      <c r="D10" s="21">
        <v>3.9929999999999999</v>
      </c>
      <c r="E10" s="21">
        <v>317.52999999999997</v>
      </c>
      <c r="F10" s="21">
        <v>2477</v>
      </c>
      <c r="G10" s="21">
        <v>317.58</v>
      </c>
      <c r="H10" s="21">
        <v>2319.1999999999998</v>
      </c>
      <c r="I10" s="21">
        <v>2636.8</v>
      </c>
      <c r="J10" s="21">
        <v>1.0259</v>
      </c>
      <c r="K10" s="21">
        <v>7.67</v>
      </c>
    </row>
    <row r="11" spans="1:11" x14ac:dyDescent="0.2">
      <c r="A11" s="21">
        <v>0.5</v>
      </c>
      <c r="B11" s="21">
        <v>81.33</v>
      </c>
      <c r="C11" s="21">
        <v>1.03</v>
      </c>
      <c r="D11" s="21">
        <v>3.24</v>
      </c>
      <c r="E11" s="21">
        <v>340.44</v>
      </c>
      <c r="F11" s="21">
        <v>2483.9</v>
      </c>
      <c r="G11" s="21">
        <v>340.49</v>
      </c>
      <c r="H11" s="21">
        <v>2305.4</v>
      </c>
      <c r="I11" s="21">
        <v>2645.9</v>
      </c>
      <c r="J11" s="21">
        <v>1.091</v>
      </c>
      <c r="K11" s="21">
        <v>7.5938999999999997</v>
      </c>
    </row>
    <row r="12" spans="1:11" x14ac:dyDescent="0.2">
      <c r="A12" s="21">
        <v>0.6</v>
      </c>
      <c r="B12" s="21">
        <v>85.94</v>
      </c>
      <c r="C12" s="21">
        <v>1.0330999999999999</v>
      </c>
      <c r="D12" s="21">
        <v>2.7320000000000002</v>
      </c>
      <c r="E12" s="21">
        <v>359.79</v>
      </c>
      <c r="F12" s="21">
        <v>2489.6</v>
      </c>
      <c r="G12" s="21">
        <v>359.86</v>
      </c>
      <c r="H12" s="21">
        <v>2293.6</v>
      </c>
      <c r="I12" s="21">
        <v>2653.5</v>
      </c>
      <c r="J12" s="21">
        <v>1.1453</v>
      </c>
      <c r="K12" s="21">
        <v>7.532</v>
      </c>
    </row>
    <row r="13" spans="1:11" x14ac:dyDescent="0.2">
      <c r="A13" s="21">
        <v>0.7</v>
      </c>
      <c r="B13" s="21">
        <v>89.95</v>
      </c>
      <c r="C13" s="21">
        <v>1.036</v>
      </c>
      <c r="D13" s="21">
        <v>2.3650000000000002</v>
      </c>
      <c r="E13" s="21">
        <v>376.63</v>
      </c>
      <c r="F13" s="21">
        <v>2494.5</v>
      </c>
      <c r="G13" s="21">
        <v>376.7</v>
      </c>
      <c r="H13" s="21">
        <v>2283.3000000000002</v>
      </c>
      <c r="I13" s="21">
        <v>2660</v>
      </c>
      <c r="J13" s="21">
        <v>1.1919</v>
      </c>
      <c r="K13" s="21">
        <v>7.4797000000000002</v>
      </c>
    </row>
    <row r="14" spans="1:11" x14ac:dyDescent="0.2">
      <c r="A14" s="20">
        <v>0.8</v>
      </c>
      <c r="B14" s="20">
        <v>93.5</v>
      </c>
      <c r="C14" s="20">
        <v>1.038</v>
      </c>
      <c r="D14" s="20">
        <v>2.0870000000000002</v>
      </c>
      <c r="E14" s="20">
        <v>391.58</v>
      </c>
      <c r="F14" s="20">
        <v>2498.8000000000002</v>
      </c>
      <c r="G14" s="20">
        <v>391.66</v>
      </c>
      <c r="H14" s="20">
        <v>2274.1</v>
      </c>
      <c r="I14" s="20">
        <v>2665.8</v>
      </c>
      <c r="J14" s="20">
        <v>1.2329000000000001</v>
      </c>
      <c r="K14" s="20">
        <v>7.4345999999999997</v>
      </c>
    </row>
    <row r="15" spans="1:11" x14ac:dyDescent="0.2">
      <c r="A15" s="20">
        <v>0.9</v>
      </c>
      <c r="B15" s="20">
        <v>96.71</v>
      </c>
      <c r="C15" s="20">
        <v>1.0409999999999999</v>
      </c>
      <c r="D15" s="20">
        <v>1.869</v>
      </c>
      <c r="E15" s="20">
        <v>405.06</v>
      </c>
      <c r="F15" s="20">
        <v>2502.6</v>
      </c>
      <c r="G15" s="20">
        <v>405.15</v>
      </c>
      <c r="H15" s="20">
        <v>2265.6999999999998</v>
      </c>
      <c r="I15" s="20">
        <v>2670.9</v>
      </c>
      <c r="J15" s="20">
        <v>1.2695000000000001</v>
      </c>
      <c r="K15" s="20">
        <v>7.3948999999999998</v>
      </c>
    </row>
    <row r="16" spans="1:11" x14ac:dyDescent="0.2">
      <c r="A16" s="20">
        <v>1</v>
      </c>
      <c r="B16" s="20">
        <v>99.63</v>
      </c>
      <c r="C16" s="20">
        <v>1.0431999999999999</v>
      </c>
      <c r="D16" s="20">
        <v>1.694</v>
      </c>
      <c r="E16" s="20">
        <v>417.36</v>
      </c>
      <c r="F16" s="20">
        <v>2506.1</v>
      </c>
      <c r="G16" s="20">
        <v>417.46</v>
      </c>
      <c r="H16" s="20">
        <v>2258</v>
      </c>
      <c r="I16" s="20">
        <v>2675.5</v>
      </c>
      <c r="J16" s="20">
        <v>1.3026</v>
      </c>
      <c r="K16" s="20">
        <v>7.3593999999999999</v>
      </c>
    </row>
    <row r="17" spans="1:11" x14ac:dyDescent="0.2">
      <c r="A17" s="20">
        <v>1.5</v>
      </c>
      <c r="B17" s="20">
        <v>111.4</v>
      </c>
      <c r="C17" s="20">
        <v>1.0528</v>
      </c>
      <c r="D17" s="20">
        <v>1.159</v>
      </c>
      <c r="E17" s="20">
        <v>466.94</v>
      </c>
      <c r="F17" s="20">
        <v>2519.6999999999998</v>
      </c>
      <c r="G17" s="20">
        <v>467.11</v>
      </c>
      <c r="H17" s="20">
        <v>2226.5</v>
      </c>
      <c r="I17" s="20">
        <v>2693.6</v>
      </c>
      <c r="J17" s="20">
        <v>1.4336</v>
      </c>
      <c r="K17" s="20">
        <v>7.2233000000000001</v>
      </c>
    </row>
    <row r="18" spans="1:11" x14ac:dyDescent="0.2">
      <c r="A18" s="20">
        <v>2</v>
      </c>
      <c r="B18" s="20">
        <v>120.2</v>
      </c>
      <c r="C18" s="20">
        <v>1.0605</v>
      </c>
      <c r="D18" s="20">
        <v>0.88570000000000004</v>
      </c>
      <c r="E18" s="20">
        <v>504.49</v>
      </c>
      <c r="F18" s="20">
        <v>2529.5</v>
      </c>
      <c r="G18" s="20">
        <v>504.7</v>
      </c>
      <c r="H18" s="20">
        <v>2201.9</v>
      </c>
      <c r="I18" s="20">
        <v>2706.7</v>
      </c>
      <c r="J18" s="20">
        <v>1.5301</v>
      </c>
      <c r="K18" s="20">
        <v>7.1271000000000004</v>
      </c>
    </row>
    <row r="19" spans="1:11" x14ac:dyDescent="0.2">
      <c r="A19" s="21">
        <v>2.5</v>
      </c>
      <c r="B19" s="21">
        <v>127.4</v>
      </c>
      <c r="C19" s="21">
        <v>1.0671999999999999</v>
      </c>
      <c r="D19" s="21">
        <v>0.71870000000000001</v>
      </c>
      <c r="E19" s="21">
        <v>535.1</v>
      </c>
      <c r="F19" s="21">
        <v>2537.1999999999998</v>
      </c>
      <c r="G19" s="21">
        <v>535.37</v>
      </c>
      <c r="H19" s="21">
        <v>2181.5</v>
      </c>
      <c r="I19" s="21">
        <v>2716.9</v>
      </c>
      <c r="J19" s="21">
        <v>1.6072</v>
      </c>
      <c r="K19" s="21">
        <v>7.0526999999999997</v>
      </c>
    </row>
    <row r="20" spans="1:11" x14ac:dyDescent="0.2">
      <c r="A20" s="21">
        <v>3</v>
      </c>
      <c r="B20" s="21">
        <v>133.6</v>
      </c>
      <c r="C20" s="21">
        <v>1.0731999999999999</v>
      </c>
      <c r="D20" s="21">
        <v>0.60580000000000001</v>
      </c>
      <c r="E20" s="21">
        <v>561.15</v>
      </c>
      <c r="F20" s="21">
        <v>2543.6</v>
      </c>
      <c r="G20" s="21">
        <v>561.47</v>
      </c>
      <c r="H20" s="21">
        <v>2163.8000000000002</v>
      </c>
      <c r="I20" s="21">
        <v>2725.3</v>
      </c>
      <c r="J20" s="21">
        <v>1.6718</v>
      </c>
      <c r="K20" s="21">
        <v>6.9919000000000002</v>
      </c>
    </row>
    <row r="21" spans="1:11" x14ac:dyDescent="0.2">
      <c r="A21" s="21">
        <v>3.5</v>
      </c>
      <c r="B21" s="21">
        <v>138.9</v>
      </c>
      <c r="C21" s="21">
        <v>1.0786</v>
      </c>
      <c r="D21" s="21">
        <v>0.52429999999999999</v>
      </c>
      <c r="E21" s="21">
        <v>583.95000000000005</v>
      </c>
      <c r="F21" s="21">
        <v>2546.9</v>
      </c>
      <c r="G21" s="21">
        <v>584.33000000000004</v>
      </c>
      <c r="H21" s="21">
        <v>2148.1</v>
      </c>
      <c r="I21" s="21">
        <v>2732.4</v>
      </c>
      <c r="J21" s="21">
        <v>1.7275</v>
      </c>
      <c r="K21" s="21">
        <v>6.9405000000000001</v>
      </c>
    </row>
    <row r="22" spans="1:11" x14ac:dyDescent="0.2">
      <c r="A22" s="21">
        <v>4</v>
      </c>
      <c r="B22" s="21">
        <v>143.6</v>
      </c>
      <c r="C22" s="21">
        <v>1.0835999999999999</v>
      </c>
      <c r="D22" s="21">
        <v>0.46250000000000002</v>
      </c>
      <c r="E22" s="21">
        <v>604.30999999999995</v>
      </c>
      <c r="F22" s="21">
        <v>2553.6</v>
      </c>
      <c r="G22" s="21">
        <v>604.74</v>
      </c>
      <c r="H22" s="21">
        <v>2133.8000000000002</v>
      </c>
      <c r="I22" s="21">
        <v>2738.6</v>
      </c>
      <c r="J22" s="21">
        <v>1.7766</v>
      </c>
      <c r="K22" s="21">
        <v>6.8959000000000001</v>
      </c>
    </row>
    <row r="23" spans="1:11" x14ac:dyDescent="0.2">
      <c r="A23" s="21">
        <v>4.5</v>
      </c>
      <c r="B23" s="21">
        <v>147.9</v>
      </c>
      <c r="C23" s="21">
        <v>1.0882000000000001</v>
      </c>
      <c r="D23" s="21">
        <v>0.41399999999999998</v>
      </c>
      <c r="E23" s="21">
        <v>622.25</v>
      </c>
      <c r="F23" s="21">
        <v>2557.6</v>
      </c>
      <c r="G23" s="21">
        <v>623.25</v>
      </c>
      <c r="H23" s="21">
        <v>2120.6999999999998</v>
      </c>
      <c r="I23" s="21">
        <v>2743.9</v>
      </c>
      <c r="J23" s="21">
        <v>1.8207</v>
      </c>
      <c r="K23" s="21">
        <v>6.8564999999999996</v>
      </c>
    </row>
    <row r="24" spans="1:11" x14ac:dyDescent="0.2">
      <c r="A24" s="20">
        <v>5</v>
      </c>
      <c r="B24" s="20">
        <v>151.9</v>
      </c>
      <c r="C24" s="20">
        <v>1.0926</v>
      </c>
      <c r="D24" s="20">
        <v>0.37490000000000001</v>
      </c>
      <c r="E24" s="20">
        <v>639.67999999999995</v>
      </c>
      <c r="F24" s="20">
        <v>2561.1999999999998</v>
      </c>
      <c r="G24" s="20">
        <v>640.23</v>
      </c>
      <c r="H24" s="20">
        <v>2108.5</v>
      </c>
      <c r="I24" s="20">
        <v>2748.7</v>
      </c>
      <c r="J24" s="20">
        <v>1.8607</v>
      </c>
      <c r="K24" s="20">
        <v>6.8212000000000002</v>
      </c>
    </row>
    <row r="25" spans="1:11" x14ac:dyDescent="0.2">
      <c r="A25" s="20">
        <v>6</v>
      </c>
      <c r="B25" s="20">
        <v>158.9</v>
      </c>
      <c r="C25" s="20">
        <v>1.1006</v>
      </c>
      <c r="D25" s="20">
        <v>0.31569999999999998</v>
      </c>
      <c r="E25" s="20">
        <v>669.9</v>
      </c>
      <c r="F25" s="20">
        <v>2567.4</v>
      </c>
      <c r="G25" s="20">
        <v>670.56</v>
      </c>
      <c r="H25" s="20">
        <v>2086.3000000000002</v>
      </c>
      <c r="I25" s="20">
        <v>2756.8</v>
      </c>
      <c r="J25" s="20">
        <v>1.9312</v>
      </c>
      <c r="K25" s="20">
        <v>6.76</v>
      </c>
    </row>
    <row r="26" spans="1:11" x14ac:dyDescent="0.2">
      <c r="A26" s="20">
        <v>7</v>
      </c>
      <c r="B26" s="20">
        <v>165</v>
      </c>
      <c r="C26" s="20">
        <v>1.1080000000000001</v>
      </c>
      <c r="D26" s="20">
        <v>0.27289999999999998</v>
      </c>
      <c r="E26" s="20">
        <v>696.44</v>
      </c>
      <c r="F26" s="20">
        <v>2572.5</v>
      </c>
      <c r="G26" s="20">
        <v>697.22</v>
      </c>
      <c r="H26" s="20">
        <v>2066.3000000000002</v>
      </c>
      <c r="I26" s="20">
        <v>2763.5</v>
      </c>
      <c r="J26" s="20">
        <v>1.9922</v>
      </c>
      <c r="K26" s="20">
        <v>6.7080000000000002</v>
      </c>
    </row>
    <row r="27" spans="1:11" x14ac:dyDescent="0.2">
      <c r="A27" s="20">
        <v>8</v>
      </c>
      <c r="B27" s="20">
        <v>170.4</v>
      </c>
      <c r="C27" s="20">
        <v>1.1148</v>
      </c>
      <c r="D27" s="20">
        <v>0.2404</v>
      </c>
      <c r="E27" s="20">
        <v>720.22</v>
      </c>
      <c r="F27" s="20">
        <v>2576.8000000000002</v>
      </c>
      <c r="G27" s="20">
        <v>721.11</v>
      </c>
      <c r="H27" s="20">
        <v>2048</v>
      </c>
      <c r="I27" s="20">
        <v>2769.1</v>
      </c>
      <c r="J27" s="20">
        <v>2.0461999999999998</v>
      </c>
      <c r="K27" s="20">
        <v>6.6627999999999998</v>
      </c>
    </row>
    <row r="28" spans="1:11" x14ac:dyDescent="0.2">
      <c r="A28" s="20">
        <v>9</v>
      </c>
      <c r="B28" s="20">
        <v>175.4</v>
      </c>
      <c r="C28" s="20">
        <v>1.1212</v>
      </c>
      <c r="D28" s="20">
        <v>0.215</v>
      </c>
      <c r="E28" s="20">
        <v>741.83</v>
      </c>
      <c r="F28" s="20">
        <v>2580.5</v>
      </c>
      <c r="G28" s="20">
        <v>742.83</v>
      </c>
      <c r="H28" s="20">
        <v>2031.1</v>
      </c>
      <c r="I28" s="20">
        <v>2773.9</v>
      </c>
      <c r="J28" s="20">
        <v>2.0945999999999998</v>
      </c>
      <c r="K28" s="20">
        <v>6.6226000000000003</v>
      </c>
    </row>
    <row r="29" spans="1:11" x14ac:dyDescent="0.2">
      <c r="A29" s="21">
        <v>10</v>
      </c>
      <c r="B29" s="21">
        <v>179.9</v>
      </c>
      <c r="C29" s="21">
        <v>1.1273</v>
      </c>
      <c r="D29" s="21">
        <v>0.19439999999999999</v>
      </c>
      <c r="E29" s="21">
        <v>761.68</v>
      </c>
      <c r="F29" s="21">
        <v>2583.6</v>
      </c>
      <c r="G29" s="21">
        <v>762.81</v>
      </c>
      <c r="H29" s="21">
        <v>2015.3</v>
      </c>
      <c r="I29" s="21">
        <v>2778.1</v>
      </c>
      <c r="J29" s="21">
        <v>2.1387</v>
      </c>
      <c r="K29" s="21">
        <v>6.5862999999999996</v>
      </c>
    </row>
    <row r="30" spans="1:11" x14ac:dyDescent="0.2">
      <c r="A30" s="21">
        <v>15</v>
      </c>
      <c r="B30" s="21">
        <v>198.3</v>
      </c>
      <c r="C30" s="21">
        <v>1.1538999999999999</v>
      </c>
      <c r="D30" s="21">
        <v>0.1318</v>
      </c>
      <c r="E30" s="21">
        <v>843.16</v>
      </c>
      <c r="F30" s="21">
        <v>2594.5</v>
      </c>
      <c r="G30" s="21">
        <v>844.84</v>
      </c>
      <c r="H30" s="21">
        <v>1947.3</v>
      </c>
      <c r="I30" s="21">
        <v>2792.2</v>
      </c>
      <c r="J30" s="21">
        <v>2.3149999999999999</v>
      </c>
      <c r="K30" s="21">
        <v>6.4447999999999999</v>
      </c>
    </row>
    <row r="31" spans="1:11" x14ac:dyDescent="0.2">
      <c r="A31" s="21">
        <v>20</v>
      </c>
      <c r="B31" s="21">
        <v>212.4</v>
      </c>
      <c r="C31" s="21">
        <v>1.1767000000000001</v>
      </c>
      <c r="D31" s="21">
        <v>9.9629999999999996E-2</v>
      </c>
      <c r="E31" s="21">
        <v>906.44</v>
      </c>
      <c r="F31" s="21">
        <v>2600.3000000000002</v>
      </c>
      <c r="G31" s="21">
        <v>908.79</v>
      </c>
      <c r="H31" s="21">
        <v>1890.7</v>
      </c>
      <c r="I31" s="21">
        <v>2799.5</v>
      </c>
      <c r="J31" s="21">
        <v>2.4474</v>
      </c>
      <c r="K31" s="21">
        <v>6.3409000000000004</v>
      </c>
    </row>
    <row r="32" spans="1:11" x14ac:dyDescent="0.2">
      <c r="A32" s="21">
        <v>25</v>
      </c>
      <c r="B32" s="21">
        <v>224</v>
      </c>
      <c r="C32" s="21">
        <v>1.1973</v>
      </c>
      <c r="D32" s="21">
        <v>7.9979999999999996E-2</v>
      </c>
      <c r="E32" s="21">
        <v>959.11</v>
      </c>
      <c r="F32" s="21">
        <v>2603.1</v>
      </c>
      <c r="G32" s="21">
        <v>962.11</v>
      </c>
      <c r="H32" s="21">
        <v>1841</v>
      </c>
      <c r="I32" s="21">
        <v>2803.1</v>
      </c>
      <c r="J32" s="21">
        <v>2.5547</v>
      </c>
      <c r="K32" s="21">
        <v>6.2575000000000003</v>
      </c>
    </row>
    <row r="33" spans="1:11" x14ac:dyDescent="0.2">
      <c r="A33" s="21">
        <v>30</v>
      </c>
      <c r="B33" s="21">
        <v>233.9</v>
      </c>
      <c r="C33" s="21">
        <v>1.2164999999999999</v>
      </c>
      <c r="D33" s="21">
        <v>6.6680000000000003E-2</v>
      </c>
      <c r="E33" s="21">
        <v>1004.8</v>
      </c>
      <c r="F33" s="21">
        <v>2604.1</v>
      </c>
      <c r="G33" s="21">
        <v>1008.4</v>
      </c>
      <c r="H33" s="21">
        <v>1795.7</v>
      </c>
      <c r="I33" s="21">
        <v>2804.2</v>
      </c>
      <c r="J33" s="21">
        <v>2.6457000000000002</v>
      </c>
      <c r="K33" s="21">
        <v>6.1868999999999996</v>
      </c>
    </row>
    <row r="34" spans="1:11" x14ac:dyDescent="0.2">
      <c r="A34" s="20">
        <v>35</v>
      </c>
      <c r="B34" s="20">
        <v>242.6</v>
      </c>
      <c r="C34" s="20">
        <v>1.2346999999999999</v>
      </c>
      <c r="D34" s="20">
        <v>5.7070000000000003E-2</v>
      </c>
      <c r="E34" s="20">
        <v>1045.4000000000001</v>
      </c>
      <c r="F34" s="20">
        <v>2603.6999999999998</v>
      </c>
      <c r="G34" s="20">
        <v>1049.8</v>
      </c>
      <c r="H34" s="20">
        <v>1753.7</v>
      </c>
      <c r="I34" s="20">
        <v>2803.4</v>
      </c>
      <c r="J34" s="20">
        <v>2.7252999999999998</v>
      </c>
      <c r="K34" s="20">
        <v>6.1253000000000002</v>
      </c>
    </row>
    <row r="35" spans="1:11" x14ac:dyDescent="0.2">
      <c r="A35" s="20">
        <v>40</v>
      </c>
      <c r="B35" s="20">
        <v>250.4</v>
      </c>
      <c r="C35" s="20">
        <v>1.2522</v>
      </c>
      <c r="D35" s="20">
        <v>4.9779999999999998E-2</v>
      </c>
      <c r="E35" s="20">
        <v>1082.3</v>
      </c>
      <c r="F35" s="20">
        <v>2602.3000000000002</v>
      </c>
      <c r="G35" s="20">
        <v>1087.3</v>
      </c>
      <c r="H35" s="20">
        <v>1714.1</v>
      </c>
      <c r="I35" s="20">
        <v>2801.4</v>
      </c>
      <c r="J35" s="20">
        <v>2.7964000000000002</v>
      </c>
      <c r="K35" s="20">
        <v>6.0701000000000001</v>
      </c>
    </row>
    <row r="36" spans="1:11" x14ac:dyDescent="0.2">
      <c r="A36" s="20">
        <v>45</v>
      </c>
      <c r="B36" s="20">
        <v>257.5</v>
      </c>
      <c r="C36" s="20">
        <v>1.2692000000000001</v>
      </c>
      <c r="D36" s="20">
        <v>4.4060000000000002E-2</v>
      </c>
      <c r="E36" s="20">
        <v>1116.2</v>
      </c>
      <c r="F36" s="20">
        <v>2600.1</v>
      </c>
      <c r="G36" s="20">
        <v>1121.9000000000001</v>
      </c>
      <c r="H36" s="20">
        <v>1676.4</v>
      </c>
      <c r="I36" s="20">
        <v>2798.3</v>
      </c>
      <c r="J36" s="20">
        <v>2.8610000000000002</v>
      </c>
      <c r="K36" s="20">
        <v>6.0198999999999998</v>
      </c>
    </row>
    <row r="37" spans="1:11" x14ac:dyDescent="0.2">
      <c r="A37" s="20">
        <v>50</v>
      </c>
      <c r="B37" s="20">
        <v>264</v>
      </c>
      <c r="C37" s="20">
        <v>1.2859</v>
      </c>
      <c r="D37" s="20">
        <v>3.9440000000000003E-2</v>
      </c>
      <c r="E37" s="20">
        <v>1147.8</v>
      </c>
      <c r="F37" s="20">
        <v>2597.1</v>
      </c>
      <c r="G37" s="20">
        <v>1154.2</v>
      </c>
      <c r="H37" s="20">
        <v>1640.1</v>
      </c>
      <c r="I37" s="20">
        <v>2794.3</v>
      </c>
      <c r="J37" s="20">
        <v>2.9201999999999999</v>
      </c>
      <c r="K37" s="20">
        <v>5.9733999999999998</v>
      </c>
    </row>
    <row r="38" spans="1:11" x14ac:dyDescent="0.2">
      <c r="A38" s="20">
        <v>60</v>
      </c>
      <c r="B38" s="20">
        <v>275.60000000000002</v>
      </c>
      <c r="C38" s="20">
        <v>1.3187</v>
      </c>
      <c r="D38" s="20">
        <v>3.2439999999999997E-2</v>
      </c>
      <c r="E38" s="20">
        <v>1205.4000000000001</v>
      </c>
      <c r="F38" s="20">
        <v>2589.6999999999998</v>
      </c>
      <c r="G38" s="20">
        <v>1213.4000000000001</v>
      </c>
      <c r="H38" s="20">
        <v>1571</v>
      </c>
      <c r="I38" s="20">
        <v>2784.3</v>
      </c>
      <c r="J38" s="20">
        <v>3.0266999999999999</v>
      </c>
      <c r="K38" s="20">
        <v>5.8891999999999998</v>
      </c>
    </row>
    <row r="39" spans="1:11" x14ac:dyDescent="0.2">
      <c r="A39" s="21">
        <v>70</v>
      </c>
      <c r="B39" s="21">
        <v>285.89999999999998</v>
      </c>
      <c r="C39" s="21">
        <v>1.3512999999999999</v>
      </c>
      <c r="D39" s="21">
        <v>2.7369999999999998E-2</v>
      </c>
      <c r="E39" s="21">
        <v>1257.5999999999999</v>
      </c>
      <c r="F39" s="21">
        <v>2580.5</v>
      </c>
      <c r="G39" s="21">
        <v>1267</v>
      </c>
      <c r="H39" s="21">
        <v>1505.1</v>
      </c>
      <c r="I39" s="21">
        <v>2772.1</v>
      </c>
      <c r="J39" s="21">
        <v>3.1211000000000002</v>
      </c>
      <c r="K39" s="21">
        <v>5.8132999999999999</v>
      </c>
    </row>
    <row r="40" spans="1:11" x14ac:dyDescent="0.2">
      <c r="A40" s="21">
        <v>80</v>
      </c>
      <c r="B40" s="21">
        <v>295.10000000000002</v>
      </c>
      <c r="C40" s="21">
        <v>1.3842000000000001</v>
      </c>
      <c r="D40" s="21">
        <v>2.3519999999999999E-2</v>
      </c>
      <c r="E40" s="21">
        <v>1305.5999999999999</v>
      </c>
      <c r="F40" s="21">
        <v>2569.8000000000002</v>
      </c>
      <c r="G40" s="21">
        <v>1316.6</v>
      </c>
      <c r="H40" s="21">
        <v>1441.3</v>
      </c>
      <c r="I40" s="21">
        <v>2758</v>
      </c>
      <c r="J40" s="21">
        <v>3.2067999999999999</v>
      </c>
      <c r="K40" s="21">
        <v>5.7431999999999999</v>
      </c>
    </row>
    <row r="41" spans="1:11" x14ac:dyDescent="0.2">
      <c r="A41" s="21">
        <v>90</v>
      </c>
      <c r="B41" s="21">
        <v>303.39999999999998</v>
      </c>
      <c r="C41" s="21">
        <v>1.4177999999999999</v>
      </c>
      <c r="D41" s="21">
        <v>2.0480000000000002E-2</v>
      </c>
      <c r="E41" s="21">
        <v>1350.5</v>
      </c>
      <c r="F41" s="21">
        <v>2557.8000000000002</v>
      </c>
      <c r="G41" s="21">
        <v>1363.3</v>
      </c>
      <c r="H41" s="21">
        <v>1378.9</v>
      </c>
      <c r="I41" s="21">
        <v>2742.1</v>
      </c>
      <c r="J41" s="21">
        <v>3.2858000000000001</v>
      </c>
      <c r="K41" s="21">
        <v>5.6772</v>
      </c>
    </row>
    <row r="42" spans="1:11" x14ac:dyDescent="0.2">
      <c r="A42" s="21">
        <v>100</v>
      </c>
      <c r="B42" s="21">
        <v>311.10000000000002</v>
      </c>
      <c r="C42" s="21">
        <v>1.4523999999999999</v>
      </c>
      <c r="D42" s="21">
        <v>1.8030000000000001E-2</v>
      </c>
      <c r="E42" s="21">
        <v>1393</v>
      </c>
      <c r="F42" s="21">
        <v>2544.4</v>
      </c>
      <c r="G42" s="21">
        <v>1407.6</v>
      </c>
      <c r="H42" s="21">
        <v>1317.1</v>
      </c>
      <c r="I42" s="21">
        <v>2724.7</v>
      </c>
      <c r="J42" s="21">
        <v>3.3595999999999999</v>
      </c>
      <c r="K42" s="21">
        <v>5.6140999999999996</v>
      </c>
    </row>
    <row r="43" spans="1:11" ht="16" thickBot="1" x14ac:dyDescent="0.25">
      <c r="A43" s="24">
        <v>110</v>
      </c>
      <c r="B43" s="24">
        <v>318.2</v>
      </c>
      <c r="C43" s="24">
        <v>1.4885999999999999</v>
      </c>
      <c r="D43" s="24">
        <v>1.5990000000000001E-2</v>
      </c>
      <c r="E43" s="24">
        <v>1433.7</v>
      </c>
      <c r="F43" s="24">
        <v>2529.8000000000002</v>
      </c>
      <c r="G43" s="24">
        <v>1450.1</v>
      </c>
      <c r="H43" s="24">
        <v>1255.5</v>
      </c>
      <c r="I43" s="24">
        <v>2705.6</v>
      </c>
      <c r="J43" s="24">
        <v>3.4295</v>
      </c>
      <c r="K43" s="24">
        <v>5.5526999999999997</v>
      </c>
    </row>
    <row r="44" spans="1:11" x14ac:dyDescent="0.2">
      <c r="A44" s="23">
        <v>120</v>
      </c>
      <c r="B44" s="23">
        <v>324.8</v>
      </c>
      <c r="C44" s="23">
        <v>1.5266999999999999</v>
      </c>
      <c r="D44" s="23">
        <v>1.426E-2</v>
      </c>
      <c r="E44" s="23">
        <v>1473</v>
      </c>
      <c r="F44" s="23">
        <v>2513.6999999999998</v>
      </c>
      <c r="G44" s="23">
        <v>1491.3</v>
      </c>
      <c r="H44" s="23">
        <v>1193.5999999999999</v>
      </c>
      <c r="I44" s="23">
        <v>2684.9</v>
      </c>
      <c r="J44" s="23">
        <v>3.4962</v>
      </c>
      <c r="K44" s="23">
        <v>5.4923999999999999</v>
      </c>
    </row>
    <row r="45" spans="1:11" x14ac:dyDescent="0.2">
      <c r="A45" s="20">
        <v>130</v>
      </c>
      <c r="B45" s="20">
        <v>330.9</v>
      </c>
      <c r="C45" s="20">
        <v>1.5670999999999999</v>
      </c>
      <c r="D45" s="20">
        <v>1.278E-2</v>
      </c>
      <c r="E45" s="20">
        <v>1511.1</v>
      </c>
      <c r="F45" s="20">
        <v>2496.1</v>
      </c>
      <c r="G45" s="20">
        <v>1531.5</v>
      </c>
      <c r="H45" s="20">
        <v>1130.7</v>
      </c>
      <c r="I45" s="20">
        <v>2662.2</v>
      </c>
      <c r="J45" s="20">
        <v>3.5606</v>
      </c>
      <c r="K45" s="20">
        <v>5.4322999999999997</v>
      </c>
    </row>
    <row r="46" spans="1:11" x14ac:dyDescent="0.2">
      <c r="A46" s="20">
        <v>140</v>
      </c>
      <c r="B46" s="20">
        <v>336.8</v>
      </c>
      <c r="C46" s="20">
        <v>1.6107</v>
      </c>
      <c r="D46" s="20">
        <v>1.149E-2</v>
      </c>
      <c r="E46" s="20">
        <v>1548.6</v>
      </c>
      <c r="F46" s="20">
        <v>2476.8000000000002</v>
      </c>
      <c r="G46" s="20">
        <v>1571.1</v>
      </c>
      <c r="H46" s="20">
        <v>1066.5</v>
      </c>
      <c r="I46" s="20">
        <v>2637.6</v>
      </c>
      <c r="J46" s="20">
        <v>3.6232000000000002</v>
      </c>
      <c r="K46" s="20">
        <v>5.3716999999999997</v>
      </c>
    </row>
    <row r="47" spans="1:11" x14ac:dyDescent="0.2">
      <c r="A47" s="20">
        <v>150</v>
      </c>
      <c r="B47" s="20">
        <v>342.2</v>
      </c>
      <c r="C47" s="20">
        <v>1.6580999999999999</v>
      </c>
      <c r="D47" s="20">
        <v>1.034E-2</v>
      </c>
      <c r="E47" s="20">
        <v>1585.6</v>
      </c>
      <c r="F47" s="20">
        <v>2455.5</v>
      </c>
      <c r="G47" s="20">
        <v>1610.5</v>
      </c>
      <c r="H47" s="20">
        <v>1000</v>
      </c>
      <c r="I47" s="20">
        <v>2610.5</v>
      </c>
      <c r="J47" s="20">
        <v>3.6848000000000001</v>
      </c>
      <c r="K47" s="20">
        <v>5.3098000000000001</v>
      </c>
    </row>
    <row r="48" spans="1:11" x14ac:dyDescent="0.2">
      <c r="A48" s="20">
        <v>160</v>
      </c>
      <c r="B48" s="20">
        <v>347.4</v>
      </c>
      <c r="C48" s="20">
        <v>1.7107000000000001</v>
      </c>
      <c r="D48" s="20">
        <v>9.306E-3</v>
      </c>
      <c r="E48" s="20">
        <v>1622.7</v>
      </c>
      <c r="F48" s="20">
        <v>2431.6999999999998</v>
      </c>
      <c r="G48" s="20">
        <v>1650.1</v>
      </c>
      <c r="H48" s="20">
        <v>930.6</v>
      </c>
      <c r="I48" s="20">
        <v>2580.6</v>
      </c>
      <c r="J48" s="20">
        <v>3.7461000000000002</v>
      </c>
      <c r="K48" s="20">
        <v>5.2454999999999998</v>
      </c>
    </row>
    <row r="49" spans="1:11" x14ac:dyDescent="0.2">
      <c r="A49" s="21">
        <v>170</v>
      </c>
      <c r="B49" s="21">
        <v>352.4</v>
      </c>
      <c r="C49" s="21">
        <v>1.7702</v>
      </c>
      <c r="D49" s="21">
        <v>8.3639999999999999E-3</v>
      </c>
      <c r="E49" s="21">
        <v>1660.2</v>
      </c>
      <c r="F49" s="21">
        <v>2405</v>
      </c>
      <c r="G49" s="21">
        <v>1690.3</v>
      </c>
      <c r="H49" s="21">
        <v>856.9</v>
      </c>
      <c r="I49" s="21">
        <v>2547.1999999999998</v>
      </c>
      <c r="J49" s="21">
        <v>3.8079000000000001</v>
      </c>
      <c r="K49" s="21">
        <v>5.1776999999999997</v>
      </c>
    </row>
    <row r="50" spans="1:11" x14ac:dyDescent="0.2">
      <c r="A50" s="21">
        <v>180</v>
      </c>
      <c r="B50" s="21">
        <v>357.1</v>
      </c>
      <c r="C50" s="21">
        <v>1.8396999999999999</v>
      </c>
      <c r="D50" s="21">
        <v>7.489E-3</v>
      </c>
      <c r="E50" s="21">
        <v>1698.9</v>
      </c>
      <c r="F50" s="21">
        <v>2374.3000000000002</v>
      </c>
      <c r="G50" s="21">
        <v>1732</v>
      </c>
      <c r="H50" s="21">
        <v>777.1</v>
      </c>
      <c r="I50" s="21">
        <v>2509.1</v>
      </c>
      <c r="J50" s="21">
        <v>3.8715000000000002</v>
      </c>
      <c r="K50" s="21">
        <v>5.1044</v>
      </c>
    </row>
    <row r="51" spans="1:11" x14ac:dyDescent="0.2">
      <c r="A51" s="21">
        <v>190</v>
      </c>
      <c r="B51" s="21">
        <v>361.5</v>
      </c>
      <c r="C51" s="21">
        <v>1.9242999999999999</v>
      </c>
      <c r="D51" s="21">
        <v>6.6569999999999997E-3</v>
      </c>
      <c r="E51" s="21">
        <v>1739.9</v>
      </c>
      <c r="F51" s="21">
        <v>2338.1</v>
      </c>
      <c r="G51" s="21">
        <v>1776.5</v>
      </c>
      <c r="H51" s="21">
        <v>688</v>
      </c>
      <c r="I51" s="21">
        <v>2464.5</v>
      </c>
      <c r="J51" s="21">
        <v>3.9388000000000001</v>
      </c>
      <c r="K51" s="21">
        <v>5.0228000000000002</v>
      </c>
    </row>
    <row r="52" spans="1:11" x14ac:dyDescent="0.2">
      <c r="A52" s="21">
        <v>200</v>
      </c>
      <c r="B52" s="21">
        <v>365.8</v>
      </c>
      <c r="C52" s="21">
        <v>2.036</v>
      </c>
      <c r="D52" s="21">
        <v>5.8339999999999998E-3</v>
      </c>
      <c r="E52" s="21">
        <v>1785.6</v>
      </c>
      <c r="F52" s="21">
        <v>2293</v>
      </c>
      <c r="G52" s="21">
        <v>1826.3</v>
      </c>
      <c r="H52" s="21">
        <v>583.4</v>
      </c>
      <c r="I52" s="21">
        <v>2409.6999999999998</v>
      </c>
      <c r="J52" s="21">
        <v>4.0138999999999996</v>
      </c>
      <c r="K52" s="21">
        <v>4.9268999999999998</v>
      </c>
    </row>
    <row r="53" spans="1:11" x14ac:dyDescent="0.2">
      <c r="A53" s="21">
        <v>220.9</v>
      </c>
      <c r="B53" s="21">
        <v>374.1</v>
      </c>
      <c r="C53" s="21">
        <v>3.1549999999999998</v>
      </c>
      <c r="D53" s="21">
        <v>3.1549999999999998E-3</v>
      </c>
      <c r="E53" s="21">
        <v>2029.6</v>
      </c>
      <c r="F53" s="21">
        <v>2029.6</v>
      </c>
      <c r="G53" s="21">
        <v>2099.3000000000002</v>
      </c>
      <c r="H53" s="21">
        <v>0</v>
      </c>
      <c r="I53" s="21">
        <v>2099.3000000000002</v>
      </c>
      <c r="J53" s="21">
        <v>4.4298000000000002</v>
      </c>
      <c r="K53" s="21">
        <v>4.4298000000000002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ABCA-8E55-D748-BFE3-E5F226534C43}">
  <dimension ref="A1:AR123"/>
  <sheetViews>
    <sheetView topLeftCell="F1" workbookViewId="0">
      <selection activeCell="AM101" sqref="AM101:AR101"/>
    </sheetView>
  </sheetViews>
  <sheetFormatPr baseColWidth="10" defaultRowHeight="15" x14ac:dyDescent="0.2"/>
  <cols>
    <col min="1" max="1" width="12.5" bestFit="1" customWidth="1"/>
    <col min="2" max="2" width="8.83203125" bestFit="1" customWidth="1"/>
    <col min="3" max="3" width="18.5" bestFit="1" customWidth="1"/>
    <col min="4" max="4" width="12.5" bestFit="1" customWidth="1"/>
    <col min="5" max="5" width="12.33203125" bestFit="1" customWidth="1"/>
    <col min="6" max="6" width="13.33203125" bestFit="1" customWidth="1"/>
    <col min="7" max="7" width="12.5" bestFit="1" customWidth="1"/>
    <col min="8" max="8" width="8.83203125"/>
    <col min="9" max="9" width="12.5" bestFit="1" customWidth="1"/>
    <col min="10" max="10" width="12.1640625" bestFit="1" customWidth="1"/>
    <col min="11" max="11" width="12.33203125" bestFit="1" customWidth="1"/>
    <col min="13" max="13" width="18.83203125" customWidth="1"/>
    <col min="17" max="17" width="16.6640625" customWidth="1"/>
    <col min="41" max="41" width="21.33203125" customWidth="1"/>
    <col min="42" max="42" width="19" customWidth="1"/>
    <col min="43" max="43" width="13.5" customWidth="1"/>
    <col min="44" max="44" width="16.6640625" customWidth="1"/>
  </cols>
  <sheetData>
    <row r="1" spans="1:11" x14ac:dyDescent="0.2">
      <c r="A1" s="75" t="s">
        <v>21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x14ac:dyDescent="0.2">
      <c r="A2" s="75"/>
      <c r="B2" s="75"/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</row>
    <row r="3" spans="1:1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 s="20">
        <v>0.04</v>
      </c>
      <c r="B4" s="20">
        <v>28.96</v>
      </c>
      <c r="C4" s="20">
        <v>1.004</v>
      </c>
      <c r="D4" s="20">
        <v>34.799999999999997</v>
      </c>
      <c r="E4" s="20">
        <v>121.45</v>
      </c>
      <c r="F4" s="20">
        <v>2415.1999999999998</v>
      </c>
      <c r="G4" s="20">
        <v>121.46</v>
      </c>
      <c r="H4" s="20">
        <v>2432.9</v>
      </c>
      <c r="I4" s="20">
        <v>2554.4</v>
      </c>
      <c r="J4" s="20">
        <v>0.42259999999999998</v>
      </c>
      <c r="K4" s="20">
        <v>8.4746000000000006</v>
      </c>
    </row>
    <row r="5" spans="1:11" x14ac:dyDescent="0.2">
      <c r="A5" s="20">
        <v>0.06</v>
      </c>
      <c r="B5" s="20">
        <v>36.159999999999997</v>
      </c>
      <c r="C5" s="20">
        <v>1.0064</v>
      </c>
      <c r="D5" s="20">
        <v>23.739000000000001</v>
      </c>
      <c r="E5" s="20">
        <v>151.53</v>
      </c>
      <c r="F5" s="20">
        <v>2425</v>
      </c>
      <c r="G5" s="20">
        <v>151.53</v>
      </c>
      <c r="H5" s="20">
        <v>2415.9</v>
      </c>
      <c r="I5" s="20">
        <v>2567.4</v>
      </c>
      <c r="J5" s="20">
        <v>0.52100000000000002</v>
      </c>
      <c r="K5" s="20">
        <v>8.3303999999999991</v>
      </c>
    </row>
    <row r="6" spans="1:11" x14ac:dyDescent="0.2">
      <c r="A6" s="20">
        <v>0.08</v>
      </c>
      <c r="B6" s="20">
        <v>41.51</v>
      </c>
      <c r="C6" s="20">
        <v>1.0084</v>
      </c>
      <c r="D6" s="20">
        <v>18.103000000000002</v>
      </c>
      <c r="E6" s="20">
        <v>173.87</v>
      </c>
      <c r="F6" s="20">
        <v>2432.1999999999998</v>
      </c>
      <c r="G6" s="20">
        <v>173.88</v>
      </c>
      <c r="H6" s="20">
        <v>2403.1</v>
      </c>
      <c r="I6" s="20">
        <v>2577</v>
      </c>
      <c r="J6" s="20">
        <v>0.59260000000000002</v>
      </c>
      <c r="K6" s="20">
        <v>8.2286999999999999</v>
      </c>
    </row>
    <row r="7" spans="1:11" x14ac:dyDescent="0.2">
      <c r="A7" s="20">
        <v>0.1</v>
      </c>
      <c r="B7" s="20">
        <v>45.81</v>
      </c>
      <c r="C7" s="20">
        <v>1.0102</v>
      </c>
      <c r="D7" s="20">
        <v>14.673999999999999</v>
      </c>
      <c r="E7" s="20">
        <v>191.82</v>
      </c>
      <c r="F7" s="20">
        <v>2437.9</v>
      </c>
      <c r="G7" s="20">
        <v>191.83</v>
      </c>
      <c r="H7" s="20">
        <v>2392.8000000000002</v>
      </c>
      <c r="I7" s="20">
        <v>2584.6999999999998</v>
      </c>
      <c r="J7" s="20">
        <v>0.64929999999999999</v>
      </c>
      <c r="K7" s="20">
        <v>8.1501999999999999</v>
      </c>
    </row>
    <row r="8" spans="1:11" x14ac:dyDescent="0.2">
      <c r="A8" s="20">
        <v>0.2</v>
      </c>
      <c r="B8" s="20">
        <v>60.06</v>
      </c>
      <c r="C8" s="20">
        <v>1.0172000000000001</v>
      </c>
      <c r="D8" s="20">
        <v>7.649</v>
      </c>
      <c r="E8" s="20">
        <v>251.38</v>
      </c>
      <c r="F8" s="20">
        <v>2456.6999999999998</v>
      </c>
      <c r="G8" s="20">
        <v>251.4</v>
      </c>
      <c r="H8" s="20">
        <v>2358.3000000000002</v>
      </c>
      <c r="I8" s="20">
        <v>2609.6999999999998</v>
      </c>
      <c r="J8" s="20">
        <v>0.83199999999999996</v>
      </c>
      <c r="K8" s="20">
        <v>7.9085000000000001</v>
      </c>
    </row>
    <row r="9" spans="1:11" x14ac:dyDescent="0.2">
      <c r="A9" s="21">
        <v>0.3</v>
      </c>
      <c r="B9" s="21">
        <v>69.099999999999994</v>
      </c>
      <c r="C9" s="21">
        <v>1.0223</v>
      </c>
      <c r="D9" s="21">
        <v>5.2290000000000001</v>
      </c>
      <c r="E9" s="21">
        <v>289.2</v>
      </c>
      <c r="F9" s="21">
        <v>2468.4</v>
      </c>
      <c r="G9" s="21">
        <v>289.23</v>
      </c>
      <c r="H9" s="21">
        <v>2336.1</v>
      </c>
      <c r="I9" s="21">
        <v>2625.3</v>
      </c>
      <c r="J9" s="21">
        <v>0.94389999999999996</v>
      </c>
      <c r="K9" s="21">
        <v>7.7686000000000002</v>
      </c>
    </row>
    <row r="10" spans="1:11" x14ac:dyDescent="0.2">
      <c r="A10" s="21">
        <v>0.4</v>
      </c>
      <c r="B10" s="21">
        <v>75.87</v>
      </c>
      <c r="C10" s="21">
        <v>1.0265</v>
      </c>
      <c r="D10" s="21">
        <v>3.9929999999999999</v>
      </c>
      <c r="E10" s="21">
        <v>317.52999999999997</v>
      </c>
      <c r="F10" s="21">
        <v>2477</v>
      </c>
      <c r="G10" s="21">
        <v>317.58</v>
      </c>
      <c r="H10" s="21">
        <v>2319.1999999999998</v>
      </c>
      <c r="I10" s="21">
        <v>2636.8</v>
      </c>
      <c r="J10" s="21">
        <v>1.0259</v>
      </c>
      <c r="K10" s="21">
        <v>7.67</v>
      </c>
    </row>
    <row r="11" spans="1:11" x14ac:dyDescent="0.2">
      <c r="A11" s="21">
        <v>0.5</v>
      </c>
      <c r="B11" s="21">
        <v>81.33</v>
      </c>
      <c r="C11" s="21">
        <v>1.03</v>
      </c>
      <c r="D11" s="21">
        <v>3.24</v>
      </c>
      <c r="E11" s="21">
        <v>340.44</v>
      </c>
      <c r="F11" s="21">
        <v>2483.9</v>
      </c>
      <c r="G11" s="21">
        <v>340.49</v>
      </c>
      <c r="H11" s="21">
        <v>2305.4</v>
      </c>
      <c r="I11" s="21">
        <v>2645.9</v>
      </c>
      <c r="J11" s="21">
        <v>1.091</v>
      </c>
      <c r="K11" s="21">
        <v>7.5938999999999997</v>
      </c>
    </row>
    <row r="12" spans="1:11" x14ac:dyDescent="0.2">
      <c r="A12" s="21">
        <v>0.6</v>
      </c>
      <c r="B12" s="21">
        <v>85.94</v>
      </c>
      <c r="C12" s="21">
        <v>1.0330999999999999</v>
      </c>
      <c r="D12" s="21">
        <v>2.7320000000000002</v>
      </c>
      <c r="E12" s="21">
        <v>359.79</v>
      </c>
      <c r="F12" s="21">
        <v>2489.6</v>
      </c>
      <c r="G12" s="21">
        <v>359.86</v>
      </c>
      <c r="H12" s="21">
        <v>2293.6</v>
      </c>
      <c r="I12" s="21">
        <v>2653.5</v>
      </c>
      <c r="J12" s="21">
        <v>1.1453</v>
      </c>
      <c r="K12" s="21">
        <v>7.532</v>
      </c>
    </row>
    <row r="13" spans="1:11" x14ac:dyDescent="0.2">
      <c r="A13" s="21">
        <v>0.7</v>
      </c>
      <c r="B13" s="21">
        <v>89.95</v>
      </c>
      <c r="C13" s="21">
        <v>1.036</v>
      </c>
      <c r="D13" s="21">
        <v>2.3650000000000002</v>
      </c>
      <c r="E13" s="21">
        <v>376.63</v>
      </c>
      <c r="F13" s="21">
        <v>2494.5</v>
      </c>
      <c r="G13" s="21">
        <v>376.7</v>
      </c>
      <c r="H13" s="21">
        <v>2283.3000000000002</v>
      </c>
      <c r="I13" s="21">
        <v>2660</v>
      </c>
      <c r="J13" s="21">
        <v>1.1919</v>
      </c>
      <c r="K13" s="21">
        <v>7.4797000000000002</v>
      </c>
    </row>
    <row r="14" spans="1:11" x14ac:dyDescent="0.2">
      <c r="A14" s="20">
        <v>0.8</v>
      </c>
      <c r="B14" s="20">
        <v>93.5</v>
      </c>
      <c r="C14" s="20">
        <v>1.038</v>
      </c>
      <c r="D14" s="20">
        <v>2.0870000000000002</v>
      </c>
      <c r="E14" s="20">
        <v>391.58</v>
      </c>
      <c r="F14" s="20">
        <v>2498.8000000000002</v>
      </c>
      <c r="G14" s="20">
        <v>391.66</v>
      </c>
      <c r="H14" s="20">
        <v>2274.1</v>
      </c>
      <c r="I14" s="20">
        <v>2665.8</v>
      </c>
      <c r="J14" s="20">
        <v>1.2329000000000001</v>
      </c>
      <c r="K14" s="20">
        <v>7.4345999999999997</v>
      </c>
    </row>
    <row r="15" spans="1:11" x14ac:dyDescent="0.2">
      <c r="A15" s="20">
        <v>0.9</v>
      </c>
      <c r="B15" s="20">
        <v>96.71</v>
      </c>
      <c r="C15" s="20">
        <v>1.0409999999999999</v>
      </c>
      <c r="D15" s="20">
        <v>1.869</v>
      </c>
      <c r="E15" s="20">
        <v>405.06</v>
      </c>
      <c r="F15" s="20">
        <v>2502.6</v>
      </c>
      <c r="G15" s="20">
        <v>405.15</v>
      </c>
      <c r="H15" s="20">
        <v>2265.6999999999998</v>
      </c>
      <c r="I15" s="20">
        <v>2670.9</v>
      </c>
      <c r="J15" s="20">
        <v>1.2695000000000001</v>
      </c>
      <c r="K15" s="20">
        <v>7.3948999999999998</v>
      </c>
    </row>
    <row r="16" spans="1:11" x14ac:dyDescent="0.2">
      <c r="A16" s="20">
        <v>1</v>
      </c>
      <c r="B16" s="20">
        <v>99.63</v>
      </c>
      <c r="C16" s="20">
        <v>1.0431999999999999</v>
      </c>
      <c r="D16" s="20">
        <v>1.694</v>
      </c>
      <c r="E16" s="20">
        <v>417.36</v>
      </c>
      <c r="F16" s="20">
        <v>2506.1</v>
      </c>
      <c r="G16" s="20">
        <v>417.46</v>
      </c>
      <c r="H16" s="20">
        <v>2258</v>
      </c>
      <c r="I16" s="20">
        <v>2675.5</v>
      </c>
      <c r="J16" s="20">
        <v>1.3026</v>
      </c>
      <c r="K16" s="20">
        <v>7.3593999999999999</v>
      </c>
    </row>
    <row r="17" spans="1:11" x14ac:dyDescent="0.2">
      <c r="A17" s="20">
        <v>1.5</v>
      </c>
      <c r="B17" s="20">
        <v>111.4</v>
      </c>
      <c r="C17" s="20">
        <v>1.0528</v>
      </c>
      <c r="D17" s="20">
        <v>1.159</v>
      </c>
      <c r="E17" s="20">
        <v>466.94</v>
      </c>
      <c r="F17" s="20">
        <v>2519.6999999999998</v>
      </c>
      <c r="G17" s="20">
        <v>467.11</v>
      </c>
      <c r="H17" s="20">
        <v>2226.5</v>
      </c>
      <c r="I17" s="20">
        <v>2693.6</v>
      </c>
      <c r="J17" s="20">
        <v>1.4336</v>
      </c>
      <c r="K17" s="20">
        <v>7.2233000000000001</v>
      </c>
    </row>
    <row r="18" spans="1:11" x14ac:dyDescent="0.2">
      <c r="A18" s="20">
        <v>2</v>
      </c>
      <c r="B18" s="20">
        <v>120.2</v>
      </c>
      <c r="C18" s="20">
        <v>1.0605</v>
      </c>
      <c r="D18" s="20">
        <v>0.88570000000000004</v>
      </c>
      <c r="E18" s="20">
        <v>504.49</v>
      </c>
      <c r="F18" s="20">
        <v>2529.5</v>
      </c>
      <c r="G18" s="20">
        <v>504.7</v>
      </c>
      <c r="H18" s="20">
        <v>2201.9</v>
      </c>
      <c r="I18" s="20">
        <v>2706.7</v>
      </c>
      <c r="J18" s="20">
        <v>1.5301</v>
      </c>
      <c r="K18" s="20">
        <v>7.1271000000000004</v>
      </c>
    </row>
    <row r="19" spans="1:11" x14ac:dyDescent="0.2">
      <c r="A19" s="21">
        <v>2.5</v>
      </c>
      <c r="B19" s="21">
        <v>127.4</v>
      </c>
      <c r="C19" s="21">
        <v>1.0671999999999999</v>
      </c>
      <c r="D19" s="21">
        <v>0.71870000000000001</v>
      </c>
      <c r="E19" s="21">
        <v>535.1</v>
      </c>
      <c r="F19" s="21">
        <v>2537.1999999999998</v>
      </c>
      <c r="G19" s="21">
        <v>535.37</v>
      </c>
      <c r="H19" s="21">
        <v>2181.5</v>
      </c>
      <c r="I19" s="21">
        <v>2716.9</v>
      </c>
      <c r="J19" s="21">
        <v>1.6072</v>
      </c>
      <c r="K19" s="21">
        <v>7.0526999999999997</v>
      </c>
    </row>
    <row r="20" spans="1:11" x14ac:dyDescent="0.2">
      <c r="A20" s="21">
        <v>3</v>
      </c>
      <c r="B20" s="21">
        <v>133.6</v>
      </c>
      <c r="C20" s="21">
        <v>1.0731999999999999</v>
      </c>
      <c r="D20" s="21">
        <v>0.60580000000000001</v>
      </c>
      <c r="E20" s="21">
        <v>561.15</v>
      </c>
      <c r="F20" s="21">
        <v>2543.6</v>
      </c>
      <c r="G20" s="21">
        <v>561.47</v>
      </c>
      <c r="H20" s="21">
        <v>2163.8000000000002</v>
      </c>
      <c r="I20" s="21">
        <v>2725.3</v>
      </c>
      <c r="J20" s="21">
        <v>1.6718</v>
      </c>
      <c r="K20" s="21">
        <v>6.9919000000000002</v>
      </c>
    </row>
    <row r="21" spans="1:11" x14ac:dyDescent="0.2">
      <c r="A21" s="21">
        <v>3.5</v>
      </c>
      <c r="B21" s="21">
        <v>138.9</v>
      </c>
      <c r="C21" s="21">
        <v>1.0786</v>
      </c>
      <c r="D21" s="21">
        <v>0.52429999999999999</v>
      </c>
      <c r="E21" s="21">
        <v>583.95000000000005</v>
      </c>
      <c r="F21" s="21">
        <v>2546.9</v>
      </c>
      <c r="G21" s="21">
        <v>584.33000000000004</v>
      </c>
      <c r="H21" s="21">
        <v>2148.1</v>
      </c>
      <c r="I21" s="21">
        <v>2732.4</v>
      </c>
      <c r="J21" s="21">
        <v>1.7275</v>
      </c>
      <c r="K21" s="21">
        <v>6.9405000000000001</v>
      </c>
    </row>
    <row r="22" spans="1:11" x14ac:dyDescent="0.2">
      <c r="A22" s="21">
        <v>4</v>
      </c>
      <c r="B22" s="21">
        <v>143.6</v>
      </c>
      <c r="C22" s="21">
        <v>1.0835999999999999</v>
      </c>
      <c r="D22" s="21">
        <v>0.46250000000000002</v>
      </c>
      <c r="E22" s="21">
        <v>604.30999999999995</v>
      </c>
      <c r="F22" s="21">
        <v>2553.6</v>
      </c>
      <c r="G22" s="21">
        <v>604.74</v>
      </c>
      <c r="H22" s="21">
        <v>2133.8000000000002</v>
      </c>
      <c r="I22" s="21">
        <v>2738.6</v>
      </c>
      <c r="J22" s="21">
        <v>1.7766</v>
      </c>
      <c r="K22" s="21">
        <v>6.8959000000000001</v>
      </c>
    </row>
    <row r="23" spans="1:11" x14ac:dyDescent="0.2">
      <c r="A23" s="21">
        <v>4.5</v>
      </c>
      <c r="B23" s="21">
        <v>147.9</v>
      </c>
      <c r="C23" s="21">
        <v>1.0882000000000001</v>
      </c>
      <c r="D23" s="21">
        <v>0.41399999999999998</v>
      </c>
      <c r="E23" s="21">
        <v>622.25</v>
      </c>
      <c r="F23" s="21">
        <v>2557.6</v>
      </c>
      <c r="G23" s="21">
        <v>623.25</v>
      </c>
      <c r="H23" s="21">
        <v>2120.6999999999998</v>
      </c>
      <c r="I23" s="21">
        <v>2743.9</v>
      </c>
      <c r="J23" s="21">
        <v>1.8207</v>
      </c>
      <c r="K23" s="21">
        <v>6.8564999999999996</v>
      </c>
    </row>
    <row r="24" spans="1:11" x14ac:dyDescent="0.2">
      <c r="A24" s="20">
        <v>5</v>
      </c>
      <c r="B24" s="20">
        <v>151.9</v>
      </c>
      <c r="C24" s="20">
        <v>1.0926</v>
      </c>
      <c r="D24" s="20">
        <v>0.37490000000000001</v>
      </c>
      <c r="E24" s="20">
        <v>639.67999999999995</v>
      </c>
      <c r="F24" s="20">
        <v>2561.1999999999998</v>
      </c>
      <c r="G24" s="20">
        <v>640.23</v>
      </c>
      <c r="H24" s="20">
        <v>2108.5</v>
      </c>
      <c r="I24" s="20">
        <v>2748.7</v>
      </c>
      <c r="J24" s="20">
        <v>1.8607</v>
      </c>
      <c r="K24" s="20">
        <v>6.8212000000000002</v>
      </c>
    </row>
    <row r="25" spans="1:11" x14ac:dyDescent="0.2">
      <c r="A25" s="20">
        <v>6</v>
      </c>
      <c r="B25" s="20">
        <v>158.9</v>
      </c>
      <c r="C25" s="20">
        <v>1.1006</v>
      </c>
      <c r="D25" s="20">
        <v>0.31569999999999998</v>
      </c>
      <c r="E25" s="20">
        <v>669.9</v>
      </c>
      <c r="F25" s="20">
        <v>2567.4</v>
      </c>
      <c r="G25" s="20">
        <v>670.56</v>
      </c>
      <c r="H25" s="20">
        <v>2086.3000000000002</v>
      </c>
      <c r="I25" s="20">
        <v>2756.8</v>
      </c>
      <c r="J25" s="20">
        <v>1.9312</v>
      </c>
      <c r="K25" s="20">
        <v>6.76</v>
      </c>
    </row>
    <row r="26" spans="1:11" x14ac:dyDescent="0.2">
      <c r="A26" s="20">
        <v>7</v>
      </c>
      <c r="B26" s="20">
        <v>165</v>
      </c>
      <c r="C26" s="20">
        <v>1.1080000000000001</v>
      </c>
      <c r="D26" s="20">
        <v>0.27289999999999998</v>
      </c>
      <c r="E26" s="20">
        <v>696.44</v>
      </c>
      <c r="F26" s="20">
        <v>2572.5</v>
      </c>
      <c r="G26" s="20">
        <v>697.22</v>
      </c>
      <c r="H26" s="20">
        <v>2066.3000000000002</v>
      </c>
      <c r="I26" s="20">
        <v>2763.5</v>
      </c>
      <c r="J26" s="20">
        <v>1.9922</v>
      </c>
      <c r="K26" s="20">
        <v>6.7080000000000002</v>
      </c>
    </row>
    <row r="27" spans="1:11" x14ac:dyDescent="0.2">
      <c r="A27" s="20">
        <v>8</v>
      </c>
      <c r="B27" s="20">
        <v>170.4</v>
      </c>
      <c r="C27" s="20">
        <v>1.1148</v>
      </c>
      <c r="D27" s="20">
        <v>0.2404</v>
      </c>
      <c r="E27" s="20">
        <v>720.22</v>
      </c>
      <c r="F27" s="20">
        <v>2576.8000000000002</v>
      </c>
      <c r="G27" s="20">
        <v>721.11</v>
      </c>
      <c r="H27" s="20">
        <v>2048</v>
      </c>
      <c r="I27" s="20">
        <v>2769.1</v>
      </c>
      <c r="J27" s="20">
        <v>2.0461999999999998</v>
      </c>
      <c r="K27" s="20">
        <v>6.6627999999999998</v>
      </c>
    </row>
    <row r="28" spans="1:11" x14ac:dyDescent="0.2">
      <c r="A28" s="20">
        <v>9</v>
      </c>
      <c r="B28" s="20">
        <v>175.4</v>
      </c>
      <c r="C28" s="20">
        <v>1.1212</v>
      </c>
      <c r="D28" s="20">
        <v>0.215</v>
      </c>
      <c r="E28" s="20">
        <v>741.83</v>
      </c>
      <c r="F28" s="20">
        <v>2580.5</v>
      </c>
      <c r="G28" s="20">
        <v>742.83</v>
      </c>
      <c r="H28" s="20">
        <v>2031.1</v>
      </c>
      <c r="I28" s="20">
        <v>2773.9</v>
      </c>
      <c r="J28" s="20">
        <v>2.0945999999999998</v>
      </c>
      <c r="K28" s="20">
        <v>6.6226000000000003</v>
      </c>
    </row>
    <row r="29" spans="1:11" x14ac:dyDescent="0.2">
      <c r="A29" s="21">
        <v>10</v>
      </c>
      <c r="B29" s="21">
        <v>179.9</v>
      </c>
      <c r="C29" s="21">
        <v>1.1273</v>
      </c>
      <c r="D29" s="21">
        <v>0.19439999999999999</v>
      </c>
      <c r="E29" s="21">
        <v>761.68</v>
      </c>
      <c r="F29" s="21">
        <v>2583.6</v>
      </c>
      <c r="G29" s="21">
        <v>762.81</v>
      </c>
      <c r="H29" s="21">
        <v>2015.3</v>
      </c>
      <c r="I29" s="21">
        <v>2778.1</v>
      </c>
      <c r="J29" s="21">
        <v>2.1387</v>
      </c>
      <c r="K29" s="21">
        <v>6.5862999999999996</v>
      </c>
    </row>
    <row r="30" spans="1:11" x14ac:dyDescent="0.2">
      <c r="A30" s="21">
        <v>15</v>
      </c>
      <c r="B30" s="21">
        <v>198.3</v>
      </c>
      <c r="C30" s="21">
        <v>1.1538999999999999</v>
      </c>
      <c r="D30" s="21">
        <v>0.1318</v>
      </c>
      <c r="E30" s="21">
        <v>843.16</v>
      </c>
      <c r="F30" s="21">
        <v>2594.5</v>
      </c>
      <c r="G30" s="21">
        <v>844.84</v>
      </c>
      <c r="H30" s="21">
        <v>1947.3</v>
      </c>
      <c r="I30" s="21">
        <v>2792.2</v>
      </c>
      <c r="J30" s="21">
        <v>2.3149999999999999</v>
      </c>
      <c r="K30" s="21">
        <v>6.4447999999999999</v>
      </c>
    </row>
    <row r="31" spans="1:11" x14ac:dyDescent="0.2">
      <c r="A31" s="21">
        <v>20</v>
      </c>
      <c r="B31" s="21">
        <v>212.4</v>
      </c>
      <c r="C31" s="21">
        <v>1.1767000000000001</v>
      </c>
      <c r="D31" s="21">
        <v>9.9629999999999996E-2</v>
      </c>
      <c r="E31" s="21">
        <v>906.44</v>
      </c>
      <c r="F31" s="21">
        <v>2600.3000000000002</v>
      </c>
      <c r="G31" s="21">
        <v>908.79</v>
      </c>
      <c r="H31" s="21">
        <v>1890.7</v>
      </c>
      <c r="I31" s="21">
        <v>2799.5</v>
      </c>
      <c r="J31" s="21">
        <v>2.4474</v>
      </c>
      <c r="K31" s="21">
        <v>6.3409000000000004</v>
      </c>
    </row>
    <row r="32" spans="1:11" x14ac:dyDescent="0.2">
      <c r="A32" s="21">
        <v>25</v>
      </c>
      <c r="B32" s="21">
        <v>224</v>
      </c>
      <c r="C32" s="21">
        <v>1.1973</v>
      </c>
      <c r="D32" s="21">
        <v>7.9979999999999996E-2</v>
      </c>
      <c r="E32" s="21">
        <v>959.11</v>
      </c>
      <c r="F32" s="21">
        <v>2603.1</v>
      </c>
      <c r="G32" s="21">
        <v>962.11</v>
      </c>
      <c r="H32" s="21">
        <v>1841</v>
      </c>
      <c r="I32" s="21">
        <v>2803.1</v>
      </c>
      <c r="J32" s="21">
        <v>2.5547</v>
      </c>
      <c r="K32" s="21">
        <v>6.2575000000000003</v>
      </c>
    </row>
    <row r="33" spans="1:11" x14ac:dyDescent="0.2">
      <c r="A33" s="21">
        <v>30</v>
      </c>
      <c r="B33" s="21">
        <v>233.9</v>
      </c>
      <c r="C33" s="21">
        <v>1.2164999999999999</v>
      </c>
      <c r="D33" s="21">
        <v>6.6680000000000003E-2</v>
      </c>
      <c r="E33" s="21">
        <v>1004.8</v>
      </c>
      <c r="F33" s="21">
        <v>2604.1</v>
      </c>
      <c r="G33" s="21">
        <v>1008.4</v>
      </c>
      <c r="H33" s="21">
        <v>1795.7</v>
      </c>
      <c r="I33" s="21">
        <v>2804.2</v>
      </c>
      <c r="J33" s="21">
        <v>2.6457000000000002</v>
      </c>
      <c r="K33" s="21">
        <v>6.1868999999999996</v>
      </c>
    </row>
    <row r="34" spans="1:11" x14ac:dyDescent="0.2">
      <c r="A34" s="20">
        <v>35</v>
      </c>
      <c r="B34" s="20">
        <v>242.6</v>
      </c>
      <c r="C34" s="20">
        <v>1.2346999999999999</v>
      </c>
      <c r="D34" s="20">
        <v>5.7070000000000003E-2</v>
      </c>
      <c r="E34" s="20">
        <v>1045.4000000000001</v>
      </c>
      <c r="F34" s="20">
        <v>2603.6999999999998</v>
      </c>
      <c r="G34" s="20">
        <v>1049.8</v>
      </c>
      <c r="H34" s="20">
        <v>1753.7</v>
      </c>
      <c r="I34" s="20">
        <v>2803.4</v>
      </c>
      <c r="J34" s="20">
        <v>2.7252999999999998</v>
      </c>
      <c r="K34" s="20">
        <v>6.1253000000000002</v>
      </c>
    </row>
    <row r="35" spans="1:11" x14ac:dyDescent="0.2">
      <c r="A35" s="20">
        <v>40</v>
      </c>
      <c r="B35" s="20">
        <v>250.4</v>
      </c>
      <c r="C35" s="20">
        <v>1.2522</v>
      </c>
      <c r="D35" s="20">
        <v>4.9779999999999998E-2</v>
      </c>
      <c r="E35" s="20">
        <v>1082.3</v>
      </c>
      <c r="F35" s="20">
        <v>2602.3000000000002</v>
      </c>
      <c r="G35" s="20">
        <v>1087.3</v>
      </c>
      <c r="H35" s="20">
        <v>1714.1</v>
      </c>
      <c r="I35" s="20">
        <v>2801.4</v>
      </c>
      <c r="J35" s="20">
        <v>2.7964000000000002</v>
      </c>
      <c r="K35" s="20">
        <v>6.0701000000000001</v>
      </c>
    </row>
    <row r="36" spans="1:11" x14ac:dyDescent="0.2">
      <c r="A36" s="20">
        <v>45</v>
      </c>
      <c r="B36" s="20">
        <v>257.5</v>
      </c>
      <c r="C36" s="20">
        <v>1.2692000000000001</v>
      </c>
      <c r="D36" s="20">
        <v>4.4060000000000002E-2</v>
      </c>
      <c r="E36" s="20">
        <v>1116.2</v>
      </c>
      <c r="F36" s="20">
        <v>2600.1</v>
      </c>
      <c r="G36" s="20">
        <v>1121.9000000000001</v>
      </c>
      <c r="H36" s="20">
        <v>1676.4</v>
      </c>
      <c r="I36" s="20">
        <v>2798.3</v>
      </c>
      <c r="J36" s="20">
        <v>2.8610000000000002</v>
      </c>
      <c r="K36" s="20">
        <v>6.0198999999999998</v>
      </c>
    </row>
    <row r="37" spans="1:11" x14ac:dyDescent="0.2">
      <c r="A37" s="20">
        <v>50</v>
      </c>
      <c r="B37" s="20">
        <v>264</v>
      </c>
      <c r="C37" s="20">
        <v>1.2859</v>
      </c>
      <c r="D37" s="20">
        <v>3.9440000000000003E-2</v>
      </c>
      <c r="E37" s="20">
        <v>1147.8</v>
      </c>
      <c r="F37" s="20">
        <v>2597.1</v>
      </c>
      <c r="G37" s="20">
        <v>1154.2</v>
      </c>
      <c r="H37" s="20">
        <v>1640.1</v>
      </c>
      <c r="I37" s="20">
        <v>2794.3</v>
      </c>
      <c r="J37" s="20">
        <v>2.9201999999999999</v>
      </c>
      <c r="K37" s="20">
        <v>5.9733999999999998</v>
      </c>
    </row>
    <row r="38" spans="1:11" x14ac:dyDescent="0.2">
      <c r="A38" s="20">
        <v>60</v>
      </c>
      <c r="B38" s="20">
        <v>275.60000000000002</v>
      </c>
      <c r="C38" s="20">
        <v>1.3187</v>
      </c>
      <c r="D38" s="20">
        <v>3.2439999999999997E-2</v>
      </c>
      <c r="E38" s="20">
        <v>1205.4000000000001</v>
      </c>
      <c r="F38" s="20">
        <v>2589.6999999999998</v>
      </c>
      <c r="G38" s="20">
        <v>1213.4000000000001</v>
      </c>
      <c r="H38" s="20">
        <v>1571</v>
      </c>
      <c r="I38" s="20">
        <v>2784.3</v>
      </c>
      <c r="J38" s="20">
        <v>3.0266999999999999</v>
      </c>
      <c r="K38" s="20">
        <v>5.8891999999999998</v>
      </c>
    </row>
    <row r="39" spans="1:11" x14ac:dyDescent="0.2">
      <c r="A39" s="21">
        <v>70</v>
      </c>
      <c r="B39" s="21">
        <v>285.89999999999998</v>
      </c>
      <c r="C39" s="21">
        <v>1.3512999999999999</v>
      </c>
      <c r="D39" s="21">
        <v>2.7369999999999998E-2</v>
      </c>
      <c r="E39" s="21">
        <v>1257.5999999999999</v>
      </c>
      <c r="F39" s="21">
        <v>2580.5</v>
      </c>
      <c r="G39" s="21">
        <v>1267</v>
      </c>
      <c r="H39" s="21">
        <v>1505.1</v>
      </c>
      <c r="I39" s="21">
        <v>2772.1</v>
      </c>
      <c r="J39" s="21">
        <v>3.1211000000000002</v>
      </c>
      <c r="K39" s="21">
        <v>5.8132999999999999</v>
      </c>
    </row>
    <row r="40" spans="1:11" x14ac:dyDescent="0.2">
      <c r="A40" s="21">
        <v>80</v>
      </c>
      <c r="B40" s="21">
        <v>295.10000000000002</v>
      </c>
      <c r="C40" s="21">
        <v>1.3842000000000001</v>
      </c>
      <c r="D40" s="21">
        <v>2.3519999999999999E-2</v>
      </c>
      <c r="E40" s="21">
        <v>1305.5999999999999</v>
      </c>
      <c r="F40" s="21">
        <v>2569.8000000000002</v>
      </c>
      <c r="G40" s="21">
        <v>1316.6</v>
      </c>
      <c r="H40" s="21">
        <v>1441.3</v>
      </c>
      <c r="I40" s="21">
        <v>2758</v>
      </c>
      <c r="J40" s="21">
        <v>3.2067999999999999</v>
      </c>
      <c r="K40" s="21">
        <v>5.7431999999999999</v>
      </c>
    </row>
    <row r="41" spans="1:11" x14ac:dyDescent="0.2">
      <c r="A41" s="21">
        <v>90</v>
      </c>
      <c r="B41" s="21">
        <v>303.39999999999998</v>
      </c>
      <c r="C41" s="21">
        <v>1.4177999999999999</v>
      </c>
      <c r="D41" s="21">
        <v>2.0480000000000002E-2</v>
      </c>
      <c r="E41" s="21">
        <v>1350.5</v>
      </c>
      <c r="F41" s="21">
        <v>2557.8000000000002</v>
      </c>
      <c r="G41" s="21">
        <v>1363.3</v>
      </c>
      <c r="H41" s="21">
        <v>1378.9</v>
      </c>
      <c r="I41" s="21">
        <v>2742.1</v>
      </c>
      <c r="J41" s="21">
        <v>3.2858000000000001</v>
      </c>
      <c r="K41" s="21">
        <v>5.6772</v>
      </c>
    </row>
    <row r="42" spans="1:11" x14ac:dyDescent="0.2">
      <c r="A42" s="21">
        <v>100</v>
      </c>
      <c r="B42" s="21">
        <v>311.10000000000002</v>
      </c>
      <c r="C42" s="21">
        <v>1.4523999999999999</v>
      </c>
      <c r="D42" s="21">
        <v>1.8030000000000001E-2</v>
      </c>
      <c r="E42" s="21">
        <v>1393</v>
      </c>
      <c r="F42" s="21">
        <v>2544.4</v>
      </c>
      <c r="G42" s="21">
        <v>1407.6</v>
      </c>
      <c r="H42" s="21">
        <v>1317.1</v>
      </c>
      <c r="I42" s="21">
        <v>2724.7</v>
      </c>
      <c r="J42" s="21">
        <v>3.3595999999999999</v>
      </c>
      <c r="K42" s="21">
        <v>5.6140999999999996</v>
      </c>
    </row>
    <row r="43" spans="1:11" ht="16" thickBot="1" x14ac:dyDescent="0.25">
      <c r="A43" s="24">
        <v>110</v>
      </c>
      <c r="B43" s="24">
        <v>318.2</v>
      </c>
      <c r="C43" s="24">
        <v>1.4885999999999999</v>
      </c>
      <c r="D43" s="24">
        <v>1.5990000000000001E-2</v>
      </c>
      <c r="E43" s="24">
        <v>1433.7</v>
      </c>
      <c r="F43" s="24">
        <v>2529.8000000000002</v>
      </c>
      <c r="G43" s="24">
        <v>1450.1</v>
      </c>
      <c r="H43" s="24">
        <v>1255.5</v>
      </c>
      <c r="I43" s="24">
        <v>2705.6</v>
      </c>
      <c r="J43" s="24">
        <v>3.4295</v>
      </c>
      <c r="K43" s="24">
        <v>5.5526999999999997</v>
      </c>
    </row>
    <row r="44" spans="1:11" x14ac:dyDescent="0.2">
      <c r="A44" s="23">
        <v>120</v>
      </c>
      <c r="B44" s="23">
        <v>324.8</v>
      </c>
      <c r="C44" s="23">
        <v>1.5266999999999999</v>
      </c>
      <c r="D44" s="23">
        <v>1.426E-2</v>
      </c>
      <c r="E44" s="23">
        <v>1473</v>
      </c>
      <c r="F44" s="23">
        <v>2513.6999999999998</v>
      </c>
      <c r="G44" s="23">
        <v>1491.3</v>
      </c>
      <c r="H44" s="23">
        <v>1193.5999999999999</v>
      </c>
      <c r="I44" s="23">
        <v>2684.9</v>
      </c>
      <c r="J44" s="23">
        <v>3.4962</v>
      </c>
      <c r="K44" s="23">
        <v>5.4923999999999999</v>
      </c>
    </row>
    <row r="45" spans="1:11" x14ac:dyDescent="0.2">
      <c r="A45" s="20">
        <v>130</v>
      </c>
      <c r="B45" s="20">
        <v>330.9</v>
      </c>
      <c r="C45" s="20">
        <v>1.5670999999999999</v>
      </c>
      <c r="D45" s="20">
        <v>1.278E-2</v>
      </c>
      <c r="E45" s="20">
        <v>1511.1</v>
      </c>
      <c r="F45" s="20">
        <v>2496.1</v>
      </c>
      <c r="G45" s="20">
        <v>1531.5</v>
      </c>
      <c r="H45" s="20">
        <v>1130.7</v>
      </c>
      <c r="I45" s="20">
        <v>2662.2</v>
      </c>
      <c r="J45" s="20">
        <v>3.5606</v>
      </c>
      <c r="K45" s="20">
        <v>5.4322999999999997</v>
      </c>
    </row>
    <row r="46" spans="1:11" x14ac:dyDescent="0.2">
      <c r="A46" s="20">
        <v>140</v>
      </c>
      <c r="B46" s="20">
        <v>336.8</v>
      </c>
      <c r="C46" s="20">
        <v>1.6107</v>
      </c>
      <c r="D46" s="20">
        <v>1.149E-2</v>
      </c>
      <c r="E46" s="20">
        <v>1548.6</v>
      </c>
      <c r="F46" s="20">
        <v>2476.8000000000002</v>
      </c>
      <c r="G46" s="20">
        <v>1571.1</v>
      </c>
      <c r="H46" s="20">
        <v>1066.5</v>
      </c>
      <c r="I46" s="20">
        <v>2637.6</v>
      </c>
      <c r="J46" s="20">
        <v>3.6232000000000002</v>
      </c>
      <c r="K46" s="20">
        <v>5.3716999999999997</v>
      </c>
    </row>
    <row r="47" spans="1:11" x14ac:dyDescent="0.2">
      <c r="A47" s="20">
        <v>150</v>
      </c>
      <c r="B47" s="20">
        <v>342.2</v>
      </c>
      <c r="C47" s="20">
        <v>1.6580999999999999</v>
      </c>
      <c r="D47" s="20">
        <v>1.034E-2</v>
      </c>
      <c r="E47" s="20">
        <v>1585.6</v>
      </c>
      <c r="F47" s="20">
        <v>2455.5</v>
      </c>
      <c r="G47" s="20">
        <v>1610.5</v>
      </c>
      <c r="H47" s="20">
        <v>1000</v>
      </c>
      <c r="I47" s="20">
        <v>2610.5</v>
      </c>
      <c r="J47" s="20">
        <v>3.6848000000000001</v>
      </c>
      <c r="K47" s="20">
        <v>5.3098000000000001</v>
      </c>
    </row>
    <row r="48" spans="1:11" x14ac:dyDescent="0.2">
      <c r="A48" s="20">
        <v>160</v>
      </c>
      <c r="B48" s="20">
        <v>347.4</v>
      </c>
      <c r="C48" s="20">
        <v>1.7107000000000001</v>
      </c>
      <c r="D48" s="20">
        <v>9.306E-3</v>
      </c>
      <c r="E48" s="20">
        <v>1622.7</v>
      </c>
      <c r="F48" s="20">
        <v>2431.6999999999998</v>
      </c>
      <c r="G48" s="20">
        <v>1650.1</v>
      </c>
      <c r="H48" s="20">
        <v>930.6</v>
      </c>
      <c r="I48" s="20">
        <v>2580.6</v>
      </c>
      <c r="J48" s="20">
        <v>3.7461000000000002</v>
      </c>
      <c r="K48" s="20">
        <v>5.2454999999999998</v>
      </c>
    </row>
    <row r="49" spans="1:11" x14ac:dyDescent="0.2">
      <c r="A49" s="21">
        <v>170</v>
      </c>
      <c r="B49" s="21">
        <v>352.4</v>
      </c>
      <c r="C49" s="21">
        <v>1.7702</v>
      </c>
      <c r="D49" s="21">
        <v>8.3639999999999999E-3</v>
      </c>
      <c r="E49" s="21">
        <v>1660.2</v>
      </c>
      <c r="F49" s="21">
        <v>2405</v>
      </c>
      <c r="G49" s="21">
        <v>1690.3</v>
      </c>
      <c r="H49" s="21">
        <v>856.9</v>
      </c>
      <c r="I49" s="21">
        <v>2547.1999999999998</v>
      </c>
      <c r="J49" s="21">
        <v>3.8079000000000001</v>
      </c>
      <c r="K49" s="21">
        <v>5.1776999999999997</v>
      </c>
    </row>
    <row r="50" spans="1:11" x14ac:dyDescent="0.2">
      <c r="A50" s="21">
        <v>180</v>
      </c>
      <c r="B50" s="21">
        <v>357.1</v>
      </c>
      <c r="C50" s="21">
        <v>1.8396999999999999</v>
      </c>
      <c r="D50" s="21">
        <v>7.489E-3</v>
      </c>
      <c r="E50" s="21">
        <v>1698.9</v>
      </c>
      <c r="F50" s="21">
        <v>2374.3000000000002</v>
      </c>
      <c r="G50" s="21">
        <v>1732</v>
      </c>
      <c r="H50" s="21">
        <v>777.1</v>
      </c>
      <c r="I50" s="21">
        <v>2509.1</v>
      </c>
      <c r="J50" s="21">
        <v>3.8715000000000002</v>
      </c>
      <c r="K50" s="21">
        <v>5.1044</v>
      </c>
    </row>
    <row r="51" spans="1:11" x14ac:dyDescent="0.2">
      <c r="A51" s="21">
        <v>190</v>
      </c>
      <c r="B51" s="21">
        <v>361.5</v>
      </c>
      <c r="C51" s="21">
        <v>1.9242999999999999</v>
      </c>
      <c r="D51" s="21">
        <v>6.6569999999999997E-3</v>
      </c>
      <c r="E51" s="21">
        <v>1739.9</v>
      </c>
      <c r="F51" s="21">
        <v>2338.1</v>
      </c>
      <c r="G51" s="21">
        <v>1776.5</v>
      </c>
      <c r="H51" s="21">
        <v>688</v>
      </c>
      <c r="I51" s="21">
        <v>2464.5</v>
      </c>
      <c r="J51" s="21">
        <v>3.9388000000000001</v>
      </c>
      <c r="K51" s="21">
        <v>5.0228000000000002</v>
      </c>
    </row>
    <row r="52" spans="1:11" x14ac:dyDescent="0.2">
      <c r="A52" s="21">
        <v>200</v>
      </c>
      <c r="B52" s="21">
        <v>365.8</v>
      </c>
      <c r="C52" s="21">
        <v>2.036</v>
      </c>
      <c r="D52" s="21">
        <v>5.8339999999999998E-3</v>
      </c>
      <c r="E52" s="21">
        <v>1785.6</v>
      </c>
      <c r="F52" s="21">
        <v>2293</v>
      </c>
      <c r="G52" s="21">
        <v>1826.3</v>
      </c>
      <c r="H52" s="21">
        <v>583.4</v>
      </c>
      <c r="I52" s="21">
        <v>2409.6999999999998</v>
      </c>
      <c r="J52" s="21">
        <v>4.0138999999999996</v>
      </c>
      <c r="K52" s="21">
        <v>4.9268999999999998</v>
      </c>
    </row>
    <row r="53" spans="1:11" x14ac:dyDescent="0.2">
      <c r="A53" s="21">
        <v>220.9</v>
      </c>
      <c r="B53" s="21">
        <v>374.1</v>
      </c>
      <c r="C53" s="21">
        <v>3.1549999999999998</v>
      </c>
      <c r="D53" s="21">
        <v>3.1549999999999998E-3</v>
      </c>
      <c r="E53" s="21">
        <v>2029.6</v>
      </c>
      <c r="F53" s="21">
        <v>2029.6</v>
      </c>
      <c r="G53" s="21">
        <v>2099.3000000000002</v>
      </c>
      <c r="H53" s="21">
        <v>0</v>
      </c>
      <c r="I53" s="21">
        <v>2099.3000000000002</v>
      </c>
      <c r="J53" s="21">
        <v>4.4298000000000002</v>
      </c>
      <c r="K53" s="21">
        <v>4.4298000000000002</v>
      </c>
    </row>
    <row r="54" spans="1:11" x14ac:dyDescent="0.2">
      <c r="A54" s="20">
        <v>6.11E-3</v>
      </c>
      <c r="B54" s="20">
        <v>0.01</v>
      </c>
      <c r="C54" s="20">
        <v>1.0001500000000001</v>
      </c>
      <c r="D54" s="20">
        <v>206.136</v>
      </c>
      <c r="E54" s="20">
        <v>0</v>
      </c>
      <c r="F54" s="20">
        <v>2375.3000000000002</v>
      </c>
      <c r="G54" s="20">
        <v>0.01</v>
      </c>
      <c r="H54" s="20">
        <v>2501.3000000000002</v>
      </c>
      <c r="I54" s="20">
        <v>2501.4</v>
      </c>
      <c r="J54" s="20">
        <v>0</v>
      </c>
      <c r="K54" s="20">
        <v>9.1562000000000001</v>
      </c>
    </row>
    <row r="55" spans="1:11" x14ac:dyDescent="0.2">
      <c r="A55" s="20">
        <v>8.1300000000000001E-3</v>
      </c>
      <c r="B55" s="20">
        <v>4</v>
      </c>
      <c r="C55" s="20">
        <v>1.0001679999999999</v>
      </c>
      <c r="D55" s="20">
        <v>157.232</v>
      </c>
      <c r="E55" s="20">
        <v>16.77</v>
      </c>
      <c r="F55" s="20">
        <v>2380.9</v>
      </c>
      <c r="G55" s="20">
        <v>16.78</v>
      </c>
      <c r="H55" s="20">
        <v>2491.9</v>
      </c>
      <c r="I55" s="20">
        <v>2508.6999999999998</v>
      </c>
      <c r="J55" s="20">
        <v>6.0999999999999999E-2</v>
      </c>
      <c r="K55" s="20">
        <v>9.0513999999999992</v>
      </c>
    </row>
    <row r="56" spans="1:11" x14ac:dyDescent="0.2">
      <c r="A56" s="20">
        <v>8.7200000000000003E-3</v>
      </c>
      <c r="B56" s="20">
        <v>5</v>
      </c>
      <c r="C56" s="20">
        <v>1.0001739999999999</v>
      </c>
      <c r="D56" s="20">
        <v>147.12</v>
      </c>
      <c r="E56" s="20">
        <v>20.97</v>
      </c>
      <c r="F56" s="20">
        <v>2382.3000000000002</v>
      </c>
      <c r="G56" s="20">
        <v>20.98</v>
      </c>
      <c r="H56" s="20">
        <v>2489.6</v>
      </c>
      <c r="I56" s="20">
        <v>2510.6</v>
      </c>
      <c r="J56" s="20">
        <v>7.6100000000000001E-2</v>
      </c>
      <c r="K56" s="20">
        <v>9.0257000000000005</v>
      </c>
    </row>
    <row r="57" spans="1:11" x14ac:dyDescent="0.2">
      <c r="A57" s="20">
        <v>9.3500000000000007E-3</v>
      </c>
      <c r="B57" s="20">
        <v>6</v>
      </c>
      <c r="C57" s="20">
        <v>1.0001800000000001</v>
      </c>
      <c r="D57" s="20">
        <v>137.73400000000001</v>
      </c>
      <c r="E57" s="20">
        <v>25.19</v>
      </c>
      <c r="F57" s="20">
        <v>2383.6</v>
      </c>
      <c r="G57" s="20">
        <v>25.2</v>
      </c>
      <c r="H57" s="20">
        <v>2487.1999999999998</v>
      </c>
      <c r="I57" s="20">
        <v>2512.4</v>
      </c>
      <c r="J57" s="20">
        <v>9.1200000000000003E-2</v>
      </c>
      <c r="K57" s="20">
        <v>9.0002999999999993</v>
      </c>
    </row>
    <row r="58" spans="1:11" x14ac:dyDescent="0.2">
      <c r="A58" s="20">
        <v>1.072E-2</v>
      </c>
      <c r="B58" s="20">
        <v>8</v>
      </c>
      <c r="C58" s="20">
        <v>1.0002</v>
      </c>
      <c r="D58" s="20">
        <v>120.917</v>
      </c>
      <c r="E58" s="20">
        <v>33.590000000000003</v>
      </c>
      <c r="F58" s="20">
        <v>2386.4</v>
      </c>
      <c r="G58" s="20">
        <v>33.6</v>
      </c>
      <c r="H58" s="20">
        <v>2482.5</v>
      </c>
      <c r="I58" s="20">
        <v>2516.1</v>
      </c>
      <c r="J58" s="20">
        <v>0.1212</v>
      </c>
      <c r="K58" s="20">
        <v>8.9501000000000008</v>
      </c>
    </row>
    <row r="59" spans="1:11" x14ac:dyDescent="0.2">
      <c r="A59" s="21">
        <v>1.2279999999999999E-2</v>
      </c>
      <c r="B59" s="21">
        <v>10</v>
      </c>
      <c r="C59" s="21">
        <v>1.0003299999999999</v>
      </c>
      <c r="D59" s="21">
        <v>106.379</v>
      </c>
      <c r="E59" s="21">
        <v>42</v>
      </c>
      <c r="F59" s="21">
        <v>2389.1999999999998</v>
      </c>
      <c r="G59" s="21">
        <v>42.01</v>
      </c>
      <c r="H59" s="21">
        <v>2477.6999999999998</v>
      </c>
      <c r="I59" s="21">
        <v>2519.8000000000002</v>
      </c>
      <c r="J59" s="21">
        <v>0.151</v>
      </c>
      <c r="K59" s="21">
        <v>8.9008000000000003</v>
      </c>
    </row>
    <row r="60" spans="1:11" x14ac:dyDescent="0.2">
      <c r="A60" s="21">
        <v>1.312E-2</v>
      </c>
      <c r="B60" s="21">
        <v>11</v>
      </c>
      <c r="C60" s="21">
        <v>1.0004</v>
      </c>
      <c r="D60" s="21">
        <v>99.856999999999999</v>
      </c>
      <c r="E60" s="21">
        <v>46.2</v>
      </c>
      <c r="F60" s="21">
        <v>2390.5</v>
      </c>
      <c r="G60" s="21">
        <v>46.2</v>
      </c>
      <c r="H60" s="21">
        <v>2475.4</v>
      </c>
      <c r="I60" s="21">
        <v>2521.6</v>
      </c>
      <c r="J60" s="21">
        <v>0.1658</v>
      </c>
      <c r="K60" s="21">
        <v>8.8765000000000001</v>
      </c>
    </row>
    <row r="61" spans="1:11" x14ac:dyDescent="0.2">
      <c r="A61" s="21">
        <v>1.4019999999999999E-2</v>
      </c>
      <c r="B61" s="21">
        <v>12</v>
      </c>
      <c r="C61" s="21">
        <v>1.0004999999999999</v>
      </c>
      <c r="D61" s="21">
        <v>93.784000000000006</v>
      </c>
      <c r="E61" s="21">
        <v>50.41</v>
      </c>
      <c r="F61" s="21">
        <v>2391.9</v>
      </c>
      <c r="G61" s="21">
        <v>50.41</v>
      </c>
      <c r="H61" s="21">
        <v>2473</v>
      </c>
      <c r="I61" s="21">
        <v>2523.4</v>
      </c>
      <c r="J61" s="21">
        <v>0.18060000000000001</v>
      </c>
      <c r="K61" s="21">
        <v>8.8523999999999994</v>
      </c>
    </row>
    <row r="62" spans="1:11" x14ac:dyDescent="0.2">
      <c r="A62" s="21">
        <v>1.4970000000000001E-2</v>
      </c>
      <c r="B62" s="21">
        <v>13</v>
      </c>
      <c r="C62" s="21">
        <v>1.0006999999999999</v>
      </c>
      <c r="D62" s="21">
        <v>88.123999999999995</v>
      </c>
      <c r="E62" s="21">
        <v>54.6</v>
      </c>
      <c r="F62" s="21">
        <v>2393.3000000000002</v>
      </c>
      <c r="G62" s="21">
        <v>54.6</v>
      </c>
      <c r="H62" s="21">
        <v>2470.6999999999998</v>
      </c>
      <c r="I62" s="21">
        <v>2525.3000000000002</v>
      </c>
      <c r="J62" s="21">
        <v>0.1953</v>
      </c>
      <c r="K62" s="21">
        <v>8.8285</v>
      </c>
    </row>
    <row r="63" spans="1:11" x14ac:dyDescent="0.2">
      <c r="A63" s="21">
        <v>1.5980000000000001E-2</v>
      </c>
      <c r="B63" s="21">
        <v>14</v>
      </c>
      <c r="C63" s="21">
        <v>1.0007999999999999</v>
      </c>
      <c r="D63" s="21">
        <v>82.847999999999999</v>
      </c>
      <c r="E63" s="21">
        <v>58.79</v>
      </c>
      <c r="F63" s="21">
        <v>2394.6999999999998</v>
      </c>
      <c r="G63" s="21">
        <v>58.8</v>
      </c>
      <c r="H63" s="21">
        <v>2468.3000000000002</v>
      </c>
      <c r="I63" s="21">
        <v>2527.1</v>
      </c>
      <c r="J63" s="21">
        <v>0.2099</v>
      </c>
      <c r="K63" s="21">
        <v>8.8048000000000002</v>
      </c>
    </row>
    <row r="64" spans="1:11" x14ac:dyDescent="0.2">
      <c r="A64" s="20">
        <v>1.7049999999999999E-2</v>
      </c>
      <c r="B64" s="20">
        <v>15</v>
      </c>
      <c r="C64" s="20">
        <v>1.0008999999999999</v>
      </c>
      <c r="D64" s="20">
        <v>77.926000000000002</v>
      </c>
      <c r="E64" s="20">
        <v>62.99</v>
      </c>
      <c r="F64" s="20">
        <v>2396.1</v>
      </c>
      <c r="G64" s="20">
        <v>62.99</v>
      </c>
      <c r="H64" s="20">
        <v>2465.9</v>
      </c>
      <c r="I64" s="20">
        <v>2528.9</v>
      </c>
      <c r="J64" s="20">
        <v>0.22450000000000001</v>
      </c>
      <c r="K64" s="20">
        <v>8.7813999999999997</v>
      </c>
    </row>
    <row r="65" spans="1:11" x14ac:dyDescent="0.2">
      <c r="A65" s="20">
        <v>1.8180000000000002E-2</v>
      </c>
      <c r="B65" s="20">
        <v>16</v>
      </c>
      <c r="C65" s="20">
        <v>1.0011000000000001</v>
      </c>
      <c r="D65" s="20">
        <v>73.332999999999998</v>
      </c>
      <c r="E65" s="20">
        <v>67.180000000000007</v>
      </c>
      <c r="F65" s="20">
        <v>2397.4</v>
      </c>
      <c r="G65" s="20">
        <v>67.19</v>
      </c>
      <c r="H65" s="20">
        <v>2463.6</v>
      </c>
      <c r="I65" s="20">
        <v>2530.8000000000002</v>
      </c>
      <c r="J65" s="20">
        <v>0.23899999999999999</v>
      </c>
      <c r="K65" s="20">
        <v>8.7582000000000004</v>
      </c>
    </row>
    <row r="66" spans="1:11" x14ac:dyDescent="0.2">
      <c r="A66" s="20">
        <v>1.9380000000000001E-2</v>
      </c>
      <c r="B66" s="20">
        <v>17</v>
      </c>
      <c r="C66" s="20">
        <v>1.0012000000000001</v>
      </c>
      <c r="D66" s="20">
        <v>69.043999999999997</v>
      </c>
      <c r="E66" s="20">
        <v>71.38</v>
      </c>
      <c r="F66" s="20">
        <v>2398.8000000000002</v>
      </c>
      <c r="G66" s="20">
        <v>71.38</v>
      </c>
      <c r="H66" s="20">
        <v>2461.1999999999998</v>
      </c>
      <c r="I66" s="20">
        <v>2532.6</v>
      </c>
      <c r="J66" s="20">
        <v>0.2535</v>
      </c>
      <c r="K66" s="20">
        <v>8.7350999999999992</v>
      </c>
    </row>
    <row r="67" spans="1:11" x14ac:dyDescent="0.2">
      <c r="A67" s="20">
        <v>2.0639999999999999E-2</v>
      </c>
      <c r="B67" s="20">
        <v>18</v>
      </c>
      <c r="C67" s="20">
        <v>1.0014000000000001</v>
      </c>
      <c r="D67" s="20">
        <v>65.037999999999997</v>
      </c>
      <c r="E67" s="20">
        <v>75.569999999999993</v>
      </c>
      <c r="F67" s="20">
        <v>2400.1999999999998</v>
      </c>
      <c r="G67" s="20">
        <v>75.58</v>
      </c>
      <c r="H67" s="20">
        <v>2458.8000000000002</v>
      </c>
      <c r="I67" s="20">
        <v>2534.4</v>
      </c>
      <c r="J67" s="20">
        <v>0.26790000000000003</v>
      </c>
      <c r="K67" s="20">
        <v>8.7123000000000008</v>
      </c>
    </row>
    <row r="68" spans="1:11" x14ac:dyDescent="0.2">
      <c r="A68" s="20">
        <v>2.198E-2</v>
      </c>
      <c r="B68" s="20">
        <v>19</v>
      </c>
      <c r="C68" s="20">
        <v>1.0016</v>
      </c>
      <c r="D68" s="20">
        <v>61.292999999999999</v>
      </c>
      <c r="E68" s="20">
        <v>79.760000000000005</v>
      </c>
      <c r="F68" s="20">
        <v>2401.6</v>
      </c>
      <c r="G68" s="20">
        <v>79.77</v>
      </c>
      <c r="H68" s="20">
        <v>2456.5</v>
      </c>
      <c r="I68" s="20">
        <v>2536.1999999999998</v>
      </c>
      <c r="J68" s="20">
        <v>0.2823</v>
      </c>
      <c r="K68" s="20">
        <v>8.6897000000000002</v>
      </c>
    </row>
    <row r="69" spans="1:11" x14ac:dyDescent="0.2">
      <c r="A69" s="21">
        <v>2.3390000000000001E-2</v>
      </c>
      <c r="B69" s="21">
        <v>20</v>
      </c>
      <c r="C69" s="21">
        <v>1.0018</v>
      </c>
      <c r="D69" s="21">
        <v>57.790999999999997</v>
      </c>
      <c r="E69" s="21">
        <v>83.95</v>
      </c>
      <c r="F69" s="21">
        <v>2402.9</v>
      </c>
      <c r="G69" s="21">
        <v>83.96</v>
      </c>
      <c r="H69" s="21">
        <v>2454.1</v>
      </c>
      <c r="I69" s="21">
        <v>2538.1</v>
      </c>
      <c r="J69" s="21">
        <v>0.29659999999999997</v>
      </c>
      <c r="K69" s="21">
        <v>8.6671999999999993</v>
      </c>
    </row>
    <row r="70" spans="1:11" x14ac:dyDescent="0.2">
      <c r="A70" s="21">
        <v>2.487E-2</v>
      </c>
      <c r="B70" s="21">
        <v>21</v>
      </c>
      <c r="C70" s="21">
        <v>1.002</v>
      </c>
      <c r="D70" s="21">
        <v>54.514000000000003</v>
      </c>
      <c r="E70" s="21">
        <v>88.14</v>
      </c>
      <c r="F70" s="21">
        <v>2404.3000000000002</v>
      </c>
      <c r="G70" s="21">
        <v>88.14</v>
      </c>
      <c r="H70" s="21">
        <v>2451.8000000000002</v>
      </c>
      <c r="I70" s="21">
        <v>2539.9</v>
      </c>
      <c r="J70" s="21">
        <v>0.31090000000000001</v>
      </c>
      <c r="K70" s="21">
        <v>8.6449999999999996</v>
      </c>
    </row>
    <row r="71" spans="1:11" x14ac:dyDescent="0.2">
      <c r="A71" s="21">
        <v>2.6450000000000001E-2</v>
      </c>
      <c r="B71" s="21">
        <v>22</v>
      </c>
      <c r="C71" s="21">
        <v>1.0022</v>
      </c>
      <c r="D71" s="21">
        <v>51.447000000000003</v>
      </c>
      <c r="E71" s="21">
        <v>92.32</v>
      </c>
      <c r="F71" s="21">
        <v>2405.6999999999998</v>
      </c>
      <c r="G71" s="21">
        <v>92.33</v>
      </c>
      <c r="H71" s="21">
        <v>2449.4</v>
      </c>
      <c r="I71" s="21">
        <v>2541.6999999999998</v>
      </c>
      <c r="J71" s="21">
        <v>0.3251</v>
      </c>
      <c r="K71" s="21">
        <v>8.6228999999999996</v>
      </c>
    </row>
    <row r="72" spans="1:11" x14ac:dyDescent="0.2">
      <c r="A72" s="21">
        <v>2.81E-2</v>
      </c>
      <c r="B72" s="21">
        <v>23</v>
      </c>
      <c r="C72" s="21">
        <v>1.0024</v>
      </c>
      <c r="D72" s="21">
        <v>48.573999999999998</v>
      </c>
      <c r="E72" s="21">
        <v>96.51</v>
      </c>
      <c r="F72" s="21">
        <v>2407</v>
      </c>
      <c r="G72" s="21">
        <v>96.52</v>
      </c>
      <c r="H72" s="21">
        <v>2447</v>
      </c>
      <c r="I72" s="21">
        <v>2543.5</v>
      </c>
      <c r="J72" s="21">
        <v>0.33929999999999999</v>
      </c>
      <c r="K72" s="21">
        <v>8.6011000000000006</v>
      </c>
    </row>
    <row r="73" spans="1:11" x14ac:dyDescent="0.2">
      <c r="A73" s="21">
        <v>2.9850000000000002E-2</v>
      </c>
      <c r="B73" s="21">
        <v>24</v>
      </c>
      <c r="C73" s="21">
        <v>1.0026999999999999</v>
      </c>
      <c r="D73" s="21">
        <v>45.883000000000003</v>
      </c>
      <c r="E73" s="21">
        <v>100.7</v>
      </c>
      <c r="F73" s="21">
        <v>2408.4</v>
      </c>
      <c r="G73" s="21">
        <v>100.7</v>
      </c>
      <c r="H73" s="21">
        <v>2444.6999999999998</v>
      </c>
      <c r="I73" s="21">
        <v>2545.4</v>
      </c>
      <c r="J73" s="21">
        <v>0.35339999999999999</v>
      </c>
      <c r="K73" s="21">
        <v>8.5793999999999997</v>
      </c>
    </row>
    <row r="74" spans="1:11" x14ac:dyDescent="0.2">
      <c r="A74" s="20">
        <v>3.1690000000000003E-2</v>
      </c>
      <c r="B74" s="20">
        <v>25</v>
      </c>
      <c r="C74" s="20">
        <v>1.0028999999999999</v>
      </c>
      <c r="D74" s="20">
        <v>43.36</v>
      </c>
      <c r="E74" s="20">
        <v>104.88</v>
      </c>
      <c r="F74" s="20">
        <v>2409.8000000000002</v>
      </c>
      <c r="G74" s="20">
        <v>104.89</v>
      </c>
      <c r="H74" s="20">
        <v>2442.3000000000002</v>
      </c>
      <c r="I74" s="20">
        <v>2547.1999999999998</v>
      </c>
      <c r="J74" s="20">
        <v>0.3674</v>
      </c>
      <c r="K74" s="20">
        <v>8.5579999999999998</v>
      </c>
    </row>
    <row r="75" spans="1:11" x14ac:dyDescent="0.2">
      <c r="A75" s="20">
        <v>3.363E-2</v>
      </c>
      <c r="B75" s="20">
        <v>26</v>
      </c>
      <c r="C75" s="20">
        <v>1.0032000000000001</v>
      </c>
      <c r="D75" s="20">
        <v>40.994</v>
      </c>
      <c r="E75" s="20">
        <v>109.06</v>
      </c>
      <c r="F75" s="20">
        <v>2411.1</v>
      </c>
      <c r="G75" s="20">
        <v>109.07</v>
      </c>
      <c r="H75" s="20">
        <v>2439.9</v>
      </c>
      <c r="I75" s="20">
        <v>2549</v>
      </c>
      <c r="J75" s="20">
        <v>0.38140000000000002</v>
      </c>
      <c r="K75" s="20">
        <v>8.5366999999999997</v>
      </c>
    </row>
    <row r="76" spans="1:11" x14ac:dyDescent="0.2">
      <c r="A76" s="20">
        <v>3.567E-2</v>
      </c>
      <c r="B76" s="20">
        <v>27</v>
      </c>
      <c r="C76" s="20">
        <v>1.0035000000000001</v>
      </c>
      <c r="D76" s="20">
        <v>38.774000000000001</v>
      </c>
      <c r="E76" s="20">
        <v>113.25</v>
      </c>
      <c r="F76" s="20">
        <v>2412.5</v>
      </c>
      <c r="G76" s="20">
        <v>113.25</v>
      </c>
      <c r="H76" s="20">
        <v>2437.6</v>
      </c>
      <c r="I76" s="20">
        <v>2550.8000000000002</v>
      </c>
      <c r="J76" s="20">
        <v>0.39539999999999997</v>
      </c>
      <c r="K76" s="20">
        <v>8.5155999999999992</v>
      </c>
    </row>
    <row r="77" spans="1:11" x14ac:dyDescent="0.2">
      <c r="A77" s="20">
        <v>3.7819999999999999E-2</v>
      </c>
      <c r="B77" s="20">
        <v>28</v>
      </c>
      <c r="C77" s="20">
        <v>1.0037</v>
      </c>
      <c r="D77" s="20">
        <v>36.69</v>
      </c>
      <c r="E77" s="20">
        <v>117.42</v>
      </c>
      <c r="F77" s="20">
        <v>2413.9</v>
      </c>
      <c r="G77" s="20">
        <v>117.43</v>
      </c>
      <c r="H77" s="20">
        <v>2435.1999999999998</v>
      </c>
      <c r="I77" s="20">
        <v>2552.6</v>
      </c>
      <c r="J77" s="20">
        <v>0.4093</v>
      </c>
      <c r="K77" s="20">
        <v>8.4946000000000002</v>
      </c>
    </row>
    <row r="78" spans="1:11" x14ac:dyDescent="0.2">
      <c r="A78" s="20">
        <v>4.0079999999999998E-2</v>
      </c>
      <c r="B78" s="20">
        <v>29</v>
      </c>
      <c r="C78" s="20">
        <v>1.0040100000000001</v>
      </c>
      <c r="D78" s="20">
        <v>34.732999999999997</v>
      </c>
      <c r="E78" s="20">
        <v>121.6</v>
      </c>
      <c r="F78" s="20">
        <v>2415.1999999999998</v>
      </c>
      <c r="G78" s="20">
        <v>121.61</v>
      </c>
      <c r="H78" s="20">
        <v>2432.8000000000002</v>
      </c>
      <c r="I78" s="20">
        <v>2554.5</v>
      </c>
      <c r="J78" s="20">
        <v>0.42309999999999998</v>
      </c>
      <c r="K78" s="20">
        <v>8.4739000000000004</v>
      </c>
    </row>
    <row r="79" spans="1:11" x14ac:dyDescent="0.2">
      <c r="A79" s="21">
        <v>4.2459999999999998E-2</v>
      </c>
      <c r="B79" s="21">
        <v>30</v>
      </c>
      <c r="C79" s="21">
        <v>1.0043</v>
      </c>
      <c r="D79" s="21">
        <v>32.893999999999998</v>
      </c>
      <c r="E79" s="21">
        <v>125.78</v>
      </c>
      <c r="F79" s="21">
        <v>2416.6</v>
      </c>
      <c r="G79" s="21">
        <v>125.79</v>
      </c>
      <c r="H79" s="21">
        <v>2430.5</v>
      </c>
      <c r="I79" s="21">
        <v>2556.3000000000002</v>
      </c>
      <c r="J79" s="21">
        <v>0.43690000000000001</v>
      </c>
      <c r="K79" s="21">
        <v>8.4533000000000005</v>
      </c>
    </row>
    <row r="80" spans="1:11" x14ac:dyDescent="0.2">
      <c r="A80" s="21">
        <v>4.496E-2</v>
      </c>
      <c r="B80" s="21">
        <v>31</v>
      </c>
      <c r="C80" s="21">
        <v>1.0045999999999999</v>
      </c>
      <c r="D80" s="21">
        <v>31.164999999999999</v>
      </c>
      <c r="E80" s="21">
        <v>129.96</v>
      </c>
      <c r="F80" s="21">
        <v>2418</v>
      </c>
      <c r="G80" s="21">
        <v>129.97</v>
      </c>
      <c r="H80" s="21">
        <v>2428.1</v>
      </c>
      <c r="I80" s="21">
        <v>2558.1</v>
      </c>
      <c r="J80" s="21">
        <v>0.45069999999999999</v>
      </c>
      <c r="K80" s="21">
        <v>8.4329000000000001</v>
      </c>
    </row>
    <row r="81" spans="1:11" x14ac:dyDescent="0.2">
      <c r="A81" s="21">
        <v>4.759E-2</v>
      </c>
      <c r="B81" s="21">
        <v>32</v>
      </c>
      <c r="C81" s="21">
        <v>1.0049999999999999</v>
      </c>
      <c r="D81" s="21">
        <v>29.54</v>
      </c>
      <c r="E81" s="21">
        <v>134.13999999999999</v>
      </c>
      <c r="F81" s="21">
        <v>2419.3000000000002</v>
      </c>
      <c r="G81" s="21">
        <v>134.15</v>
      </c>
      <c r="H81" s="21">
        <v>2425.6999999999998</v>
      </c>
      <c r="I81" s="21">
        <v>2559.9</v>
      </c>
      <c r="J81" s="21">
        <v>0.46439999999999998</v>
      </c>
      <c r="K81" s="21">
        <v>8.4126999999999992</v>
      </c>
    </row>
    <row r="82" spans="1:11" x14ac:dyDescent="0.2">
      <c r="A82" s="21">
        <v>5.0340000000000003E-2</v>
      </c>
      <c r="B82" s="21">
        <v>33</v>
      </c>
      <c r="C82" s="21">
        <v>1.0053000000000001</v>
      </c>
      <c r="D82" s="21">
        <v>28.010999999999999</v>
      </c>
      <c r="E82" s="21">
        <v>138.32</v>
      </c>
      <c r="F82" s="21">
        <v>2420.6999999999998</v>
      </c>
      <c r="G82" s="21">
        <v>138.33000000000001</v>
      </c>
      <c r="H82" s="21">
        <v>2423.4</v>
      </c>
      <c r="I82" s="21">
        <v>2561.6999999999998</v>
      </c>
      <c r="J82" s="21">
        <v>0.47810000000000002</v>
      </c>
      <c r="K82" s="21">
        <v>8.3926999999999996</v>
      </c>
    </row>
    <row r="83" spans="1:11" x14ac:dyDescent="0.2">
      <c r="A83" s="21">
        <v>5.3240000000000003E-2</v>
      </c>
      <c r="B83" s="21">
        <v>34</v>
      </c>
      <c r="C83" s="21">
        <v>1.0056</v>
      </c>
      <c r="D83" s="21">
        <v>26.571000000000002</v>
      </c>
      <c r="E83" s="21">
        <v>142.5</v>
      </c>
      <c r="F83" s="21">
        <v>2422</v>
      </c>
      <c r="G83" s="21">
        <v>142.5</v>
      </c>
      <c r="H83" s="21">
        <v>2421</v>
      </c>
      <c r="I83" s="21">
        <v>2563.5</v>
      </c>
      <c r="J83" s="21">
        <v>0.49170000000000003</v>
      </c>
      <c r="K83" s="21">
        <v>8.3727999999999998</v>
      </c>
    </row>
    <row r="84" spans="1:11" x14ac:dyDescent="0.2">
      <c r="A84" s="20">
        <v>5.6279999999999997E-2</v>
      </c>
      <c r="B84" s="20">
        <v>35</v>
      </c>
      <c r="C84" s="20">
        <v>1.006</v>
      </c>
      <c r="D84" s="20">
        <v>25.216000000000001</v>
      </c>
      <c r="E84" s="20">
        <v>146.66999999999999</v>
      </c>
      <c r="F84" s="20">
        <v>2423.4</v>
      </c>
      <c r="G84" s="20">
        <v>146.68</v>
      </c>
      <c r="H84" s="20">
        <v>2418.6</v>
      </c>
      <c r="I84" s="20">
        <v>2565.3000000000002</v>
      </c>
      <c r="J84" s="20">
        <v>0.50529999999999997</v>
      </c>
      <c r="K84" s="20">
        <v>8.3530999999999995</v>
      </c>
    </row>
    <row r="85" spans="1:11" x14ac:dyDescent="0.2">
      <c r="A85" s="20">
        <v>5.9470000000000002E-2</v>
      </c>
      <c r="B85" s="20">
        <v>36</v>
      </c>
      <c r="C85" s="20">
        <v>1.0063</v>
      </c>
      <c r="D85" s="20">
        <v>23.94</v>
      </c>
      <c r="E85" s="20">
        <v>150.85</v>
      </c>
      <c r="F85" s="20">
        <v>2424.6999999999998</v>
      </c>
      <c r="G85" s="20">
        <v>150.86000000000001</v>
      </c>
      <c r="H85" s="20">
        <v>2416.1999999999998</v>
      </c>
      <c r="I85" s="20">
        <v>2567.1</v>
      </c>
      <c r="J85" s="20">
        <v>0.51880000000000004</v>
      </c>
      <c r="K85" s="20">
        <v>8.3336000000000006</v>
      </c>
    </row>
    <row r="86" spans="1:11" x14ac:dyDescent="0.2">
      <c r="A86" s="20">
        <v>6.6320000000000004E-2</v>
      </c>
      <c r="B86" s="20">
        <v>38</v>
      </c>
      <c r="C86" s="20">
        <v>1.0071600000000001</v>
      </c>
      <c r="D86" s="20">
        <v>21.602</v>
      </c>
      <c r="E86" s="20">
        <v>159.19999999999999</v>
      </c>
      <c r="F86" s="20">
        <v>2427.4</v>
      </c>
      <c r="G86" s="20">
        <v>159.21</v>
      </c>
      <c r="H86" s="20">
        <v>2411.5</v>
      </c>
      <c r="I86" s="20">
        <v>2570.6999999999998</v>
      </c>
      <c r="J86" s="20">
        <v>0.54579999999999995</v>
      </c>
      <c r="K86" s="20">
        <v>8.2949999999999999</v>
      </c>
    </row>
    <row r="87" spans="1:11" x14ac:dyDescent="0.2">
      <c r="A87" s="20">
        <v>7.3840000000000003E-2</v>
      </c>
      <c r="B87" s="20">
        <v>40</v>
      </c>
      <c r="C87" s="20">
        <v>1.0078</v>
      </c>
      <c r="D87" s="20">
        <v>19.523</v>
      </c>
      <c r="E87" s="20">
        <v>167.56</v>
      </c>
      <c r="F87" s="20">
        <v>2430.1</v>
      </c>
      <c r="G87" s="20">
        <v>167.57</v>
      </c>
      <c r="H87" s="20">
        <v>2406.6999999999998</v>
      </c>
      <c r="I87" s="20">
        <v>2574.3000000000002</v>
      </c>
      <c r="J87" s="20">
        <v>0.57250000000000001</v>
      </c>
      <c r="K87" s="20">
        <v>8.2569999999999997</v>
      </c>
    </row>
    <row r="88" spans="1:11" ht="16" thickBot="1" x14ac:dyDescent="0.25">
      <c r="A88" s="22">
        <v>9.5930000000000001E-2</v>
      </c>
      <c r="B88" s="22">
        <v>45</v>
      </c>
      <c r="C88" s="22">
        <v>1.0099</v>
      </c>
      <c r="D88" s="22">
        <v>15.257999999999999</v>
      </c>
      <c r="E88" s="22">
        <v>188.44</v>
      </c>
      <c r="F88" s="22">
        <v>2436.8000000000002</v>
      </c>
      <c r="G88" s="22">
        <v>188.45</v>
      </c>
      <c r="H88" s="22">
        <v>2394.8000000000002</v>
      </c>
      <c r="I88" s="22">
        <v>2583.1999999999998</v>
      </c>
      <c r="J88" s="22">
        <v>0.63870000000000005</v>
      </c>
      <c r="K88" s="22">
        <v>8.1647999999999996</v>
      </c>
    </row>
    <row r="89" spans="1:11" x14ac:dyDescent="0.2">
      <c r="A89" s="23">
        <v>0.1235</v>
      </c>
      <c r="B89" s="23">
        <v>50</v>
      </c>
      <c r="C89" s="23">
        <v>1.0121</v>
      </c>
      <c r="D89" s="23">
        <v>12.032</v>
      </c>
      <c r="E89" s="23">
        <v>209.32</v>
      </c>
      <c r="F89" s="23">
        <v>2443.5</v>
      </c>
      <c r="G89" s="23">
        <v>209.33</v>
      </c>
      <c r="H89" s="23">
        <v>2382.6999999999998</v>
      </c>
      <c r="I89" s="23">
        <v>2592.1</v>
      </c>
      <c r="J89" s="23">
        <v>0.70379999999999998</v>
      </c>
      <c r="K89" s="23">
        <v>8.0762999999999998</v>
      </c>
    </row>
    <row r="90" spans="1:11" x14ac:dyDescent="0.2">
      <c r="A90" s="20">
        <v>0.15759999999999999</v>
      </c>
      <c r="B90" s="20">
        <v>55</v>
      </c>
      <c r="C90" s="20">
        <v>1.0145999999999999</v>
      </c>
      <c r="D90" s="20">
        <v>9.5679999999999996</v>
      </c>
      <c r="E90" s="20">
        <v>230.21</v>
      </c>
      <c r="F90" s="20">
        <v>2450.1</v>
      </c>
      <c r="G90" s="20">
        <v>230.23</v>
      </c>
      <c r="H90" s="20">
        <v>2370.6999999999998</v>
      </c>
      <c r="I90" s="20">
        <v>2600.9</v>
      </c>
      <c r="J90" s="20">
        <v>0.76790000000000003</v>
      </c>
      <c r="K90" s="20">
        <v>7.9912999999999998</v>
      </c>
    </row>
    <row r="91" spans="1:11" x14ac:dyDescent="0.2">
      <c r="A91" s="20">
        <v>0.19939999999999999</v>
      </c>
      <c r="B91" s="20">
        <v>60</v>
      </c>
      <c r="C91" s="20">
        <v>1.0170999999999999</v>
      </c>
      <c r="D91" s="20">
        <v>7.6710000000000003</v>
      </c>
      <c r="E91" s="20">
        <v>251.11</v>
      </c>
      <c r="F91" s="20">
        <v>2456.6</v>
      </c>
      <c r="G91" s="20">
        <v>251.13</v>
      </c>
      <c r="H91" s="20">
        <v>2358.5</v>
      </c>
      <c r="I91" s="20">
        <v>2609.6</v>
      </c>
      <c r="J91" s="20">
        <v>0.83120000000000005</v>
      </c>
      <c r="K91" s="20">
        <v>7.9096000000000002</v>
      </c>
    </row>
    <row r="92" spans="1:11" x14ac:dyDescent="0.2">
      <c r="A92" s="20">
        <v>0.25030000000000002</v>
      </c>
      <c r="B92" s="20">
        <v>65</v>
      </c>
      <c r="C92" s="20">
        <v>1.0199</v>
      </c>
      <c r="D92" s="20">
        <v>6.1970000000000001</v>
      </c>
      <c r="E92" s="20">
        <v>272.02</v>
      </c>
      <c r="F92" s="20">
        <v>2463.1</v>
      </c>
      <c r="G92" s="20">
        <v>272.06</v>
      </c>
      <c r="H92" s="20">
        <v>2346.1999999999998</v>
      </c>
      <c r="I92" s="20">
        <v>2618.3000000000002</v>
      </c>
      <c r="J92" s="20">
        <v>0.89349999999999996</v>
      </c>
      <c r="K92" s="20">
        <v>7.8310000000000004</v>
      </c>
    </row>
    <row r="93" spans="1:11" x14ac:dyDescent="0.2">
      <c r="A93" s="20">
        <v>0.31190000000000001</v>
      </c>
      <c r="B93" s="20">
        <v>70</v>
      </c>
      <c r="C93" s="20">
        <v>1.0227999999999999</v>
      </c>
      <c r="D93" s="20">
        <v>5.0419999999999998</v>
      </c>
      <c r="E93" s="20">
        <v>292.95</v>
      </c>
      <c r="F93" s="20">
        <v>2469.6</v>
      </c>
      <c r="G93" s="20">
        <v>292.98</v>
      </c>
      <c r="H93" s="20">
        <v>2333.8000000000002</v>
      </c>
      <c r="I93" s="20">
        <v>2626.8</v>
      </c>
      <c r="J93" s="20">
        <v>0.95489999999999997</v>
      </c>
      <c r="K93" s="20">
        <v>7.7553000000000001</v>
      </c>
    </row>
    <row r="94" spans="1:11" x14ac:dyDescent="0.2">
      <c r="A94" s="21">
        <v>0.38579999999999998</v>
      </c>
      <c r="B94" s="21">
        <v>75</v>
      </c>
      <c r="C94" s="21">
        <v>1.0259</v>
      </c>
      <c r="D94" s="21">
        <v>4.1310000000000002</v>
      </c>
      <c r="E94" s="21">
        <v>313.89999999999998</v>
      </c>
      <c r="F94" s="21">
        <v>2475.9</v>
      </c>
      <c r="G94" s="21">
        <v>313.93</v>
      </c>
      <c r="H94" s="21">
        <v>2321.4</v>
      </c>
      <c r="I94" s="21">
        <v>2635.3</v>
      </c>
      <c r="J94" s="21">
        <v>1.0155000000000001</v>
      </c>
      <c r="K94" s="21">
        <v>7.6824000000000003</v>
      </c>
    </row>
    <row r="95" spans="1:11" x14ac:dyDescent="0.2">
      <c r="A95" s="21">
        <v>0.47389999999999999</v>
      </c>
      <c r="B95" s="21">
        <v>80</v>
      </c>
      <c r="C95" s="21">
        <v>1.0290999999999999</v>
      </c>
      <c r="D95" s="21">
        <v>3.407</v>
      </c>
      <c r="E95" s="21">
        <v>334.86</v>
      </c>
      <c r="F95" s="21">
        <v>2482.1999999999998</v>
      </c>
      <c r="G95" s="21">
        <v>334.91</v>
      </c>
      <c r="H95" s="21">
        <v>2308.8000000000002</v>
      </c>
      <c r="I95" s="21">
        <v>2643.7</v>
      </c>
      <c r="J95" s="21">
        <v>1.0752999999999999</v>
      </c>
      <c r="K95" s="21">
        <v>7.6121999999999996</v>
      </c>
    </row>
    <row r="96" spans="1:11" x14ac:dyDescent="0.2">
      <c r="A96" s="21">
        <v>0.57830000000000004</v>
      </c>
      <c r="B96" s="21">
        <v>85</v>
      </c>
      <c r="C96" s="21">
        <v>1.0325</v>
      </c>
      <c r="D96" s="21">
        <v>2.8279999999999998</v>
      </c>
      <c r="E96" s="21">
        <v>355.84</v>
      </c>
      <c r="F96" s="21">
        <v>2488.4</v>
      </c>
      <c r="G96" s="21">
        <v>355.9</v>
      </c>
      <c r="H96" s="21">
        <v>2296</v>
      </c>
      <c r="I96" s="21">
        <v>2651.9</v>
      </c>
      <c r="J96" s="21">
        <v>1.343</v>
      </c>
      <c r="K96" s="21">
        <v>7.5445000000000002</v>
      </c>
    </row>
    <row r="97" spans="1:44" x14ac:dyDescent="0.2">
      <c r="A97" s="21">
        <v>0.71399999999999997</v>
      </c>
      <c r="B97" s="21">
        <v>90</v>
      </c>
      <c r="C97" s="21">
        <v>1.0362800000000001</v>
      </c>
      <c r="D97" s="21">
        <v>2.3610000000000002</v>
      </c>
      <c r="E97" s="21">
        <v>376.85</v>
      </c>
      <c r="F97" s="21">
        <v>2494.5</v>
      </c>
      <c r="G97" s="21">
        <v>376.92</v>
      </c>
      <c r="H97" s="21">
        <v>2283.1999999999998</v>
      </c>
      <c r="I97" s="21">
        <v>2660.1</v>
      </c>
      <c r="J97" s="21">
        <v>1.1924999999999999</v>
      </c>
      <c r="K97" s="21">
        <v>7.4790999999999999</v>
      </c>
    </row>
    <row r="98" spans="1:44" x14ac:dyDescent="0.2">
      <c r="A98" s="21">
        <v>0.84550000000000003</v>
      </c>
      <c r="B98" s="21">
        <v>95</v>
      </c>
      <c r="C98" s="21">
        <v>1.0397000000000001</v>
      </c>
      <c r="D98" s="21">
        <v>1.982</v>
      </c>
      <c r="E98" s="21">
        <v>397.88</v>
      </c>
      <c r="F98" s="21">
        <v>2500.6</v>
      </c>
      <c r="G98" s="21">
        <v>397.96</v>
      </c>
      <c r="H98" s="21">
        <v>2270.1999999999998</v>
      </c>
      <c r="I98" s="21">
        <v>2668.1</v>
      </c>
      <c r="J98" s="21">
        <v>1.25</v>
      </c>
      <c r="K98" s="21">
        <v>7.4155899999999999</v>
      </c>
    </row>
    <row r="99" spans="1:44" x14ac:dyDescent="0.2">
      <c r="A99" s="20">
        <v>1.014</v>
      </c>
      <c r="B99" s="20">
        <v>100</v>
      </c>
      <c r="C99" s="20">
        <v>1.0435000000000001</v>
      </c>
      <c r="D99" s="20">
        <v>1.673</v>
      </c>
      <c r="E99" s="20">
        <v>418.94</v>
      </c>
      <c r="F99" s="20">
        <v>2506.5</v>
      </c>
      <c r="G99" s="20">
        <v>419.04</v>
      </c>
      <c r="H99" s="20">
        <v>2257</v>
      </c>
      <c r="I99" s="20">
        <v>2676.1</v>
      </c>
      <c r="J99" s="20">
        <v>1.3069</v>
      </c>
      <c r="K99" s="20">
        <v>7.3548999999999998</v>
      </c>
    </row>
    <row r="100" spans="1:44" x14ac:dyDescent="0.2">
      <c r="A100" s="20">
        <v>1.4330000000000001</v>
      </c>
      <c r="B100" s="20">
        <v>110</v>
      </c>
      <c r="C100" s="20">
        <v>1.0516000000000001</v>
      </c>
      <c r="D100" s="20">
        <v>1.21</v>
      </c>
      <c r="E100" s="20">
        <v>461.14</v>
      </c>
      <c r="F100" s="20">
        <v>2518.1</v>
      </c>
      <c r="G100" s="20">
        <v>461.3</v>
      </c>
      <c r="H100" s="20">
        <v>2230.1999999999998</v>
      </c>
      <c r="I100" s="20">
        <v>2691.5</v>
      </c>
      <c r="J100" s="20">
        <v>1.4185000000000001</v>
      </c>
      <c r="K100" s="20">
        <v>7.2386999999999997</v>
      </c>
      <c r="O100" s="75"/>
      <c r="P100" s="75"/>
      <c r="Q100" s="110" t="s">
        <v>1</v>
      </c>
      <c r="R100" s="110"/>
      <c r="S100" s="110" t="s">
        <v>4</v>
      </c>
      <c r="T100" s="110"/>
      <c r="U100" s="110" t="s">
        <v>5</v>
      </c>
      <c r="V100" s="110"/>
      <c r="W100" s="110"/>
      <c r="X100" s="110" t="s">
        <v>6</v>
      </c>
      <c r="Y100" s="110"/>
      <c r="AA100" s="75"/>
      <c r="AB100" s="75"/>
      <c r="AC100" s="110" t="s">
        <v>1</v>
      </c>
      <c r="AD100" s="110"/>
      <c r="AE100" s="110" t="s">
        <v>4</v>
      </c>
      <c r="AF100" s="110"/>
      <c r="AG100" s="110" t="s">
        <v>5</v>
      </c>
      <c r="AH100" s="110"/>
      <c r="AI100" s="110"/>
      <c r="AJ100" s="110" t="s">
        <v>6</v>
      </c>
      <c r="AK100" s="110"/>
      <c r="AM100" s="75"/>
      <c r="AN100" s="75"/>
    </row>
    <row r="101" spans="1:44" x14ac:dyDescent="0.2">
      <c r="A101" s="20">
        <v>1.9850000000000001</v>
      </c>
      <c r="B101" s="20">
        <v>120</v>
      </c>
      <c r="C101" s="20">
        <v>1.0603</v>
      </c>
      <c r="D101" s="20">
        <v>0.89190000000000003</v>
      </c>
      <c r="E101" s="20">
        <v>503.5</v>
      </c>
      <c r="F101" s="20">
        <v>2529.3000000000002</v>
      </c>
      <c r="G101" s="20">
        <v>503.71</v>
      </c>
      <c r="H101" s="20">
        <v>2202.6</v>
      </c>
      <c r="I101" s="20">
        <v>2706.3</v>
      </c>
      <c r="J101" s="20">
        <v>1.5276000000000001</v>
      </c>
      <c r="K101" s="20">
        <v>7.1295999999999999</v>
      </c>
      <c r="O101" s="75" t="s">
        <v>0</v>
      </c>
      <c r="P101" s="75" t="s">
        <v>108</v>
      </c>
      <c r="Q101" s="75" t="s">
        <v>2</v>
      </c>
      <c r="R101" s="75" t="s">
        <v>3</v>
      </c>
      <c r="S101" s="75" t="s">
        <v>18</v>
      </c>
      <c r="T101" s="75" t="s">
        <v>19</v>
      </c>
      <c r="U101" s="75" t="s">
        <v>7</v>
      </c>
      <c r="V101" s="75" t="s">
        <v>8</v>
      </c>
      <c r="W101" s="75" t="s">
        <v>9</v>
      </c>
      <c r="X101" s="75" t="s">
        <v>10</v>
      </c>
      <c r="Y101" s="75" t="s">
        <v>11</v>
      </c>
      <c r="AA101" s="75" t="s">
        <v>0</v>
      </c>
      <c r="AB101" s="75" t="s">
        <v>108</v>
      </c>
      <c r="AC101" s="75" t="s">
        <v>2</v>
      </c>
      <c r="AD101" s="75" t="s">
        <v>3</v>
      </c>
      <c r="AE101" s="75" t="s">
        <v>18</v>
      </c>
      <c r="AF101" s="75" t="s">
        <v>19</v>
      </c>
      <c r="AG101" s="75" t="s">
        <v>7</v>
      </c>
      <c r="AH101" s="75" t="s">
        <v>8</v>
      </c>
      <c r="AI101" s="75" t="s">
        <v>9</v>
      </c>
      <c r="AJ101" s="75" t="s">
        <v>10</v>
      </c>
      <c r="AK101" s="75" t="s">
        <v>11</v>
      </c>
      <c r="AM101" s="75" t="s">
        <v>0</v>
      </c>
      <c r="AN101" s="75" t="s">
        <v>108</v>
      </c>
      <c r="AO101" s="106" t="s">
        <v>1</v>
      </c>
      <c r="AP101" s="106" t="s">
        <v>4</v>
      </c>
      <c r="AQ101" s="106" t="s">
        <v>5</v>
      </c>
      <c r="AR101" s="106" t="s">
        <v>6</v>
      </c>
    </row>
    <row r="102" spans="1:44" x14ac:dyDescent="0.2">
      <c r="A102" s="20">
        <v>2.7010000000000001</v>
      </c>
      <c r="B102" s="20">
        <v>130</v>
      </c>
      <c r="C102" s="20">
        <v>1.0697000000000001</v>
      </c>
      <c r="D102" s="20">
        <v>0.66849999999999998</v>
      </c>
      <c r="E102" s="20">
        <v>546.02</v>
      </c>
      <c r="F102" s="20">
        <v>2539.9</v>
      </c>
      <c r="G102" s="20">
        <v>546.30999999999995</v>
      </c>
      <c r="H102" s="20">
        <v>2174.1999999999998</v>
      </c>
      <c r="I102" s="20">
        <v>2720.5</v>
      </c>
      <c r="J102" s="20">
        <v>1.6344000000000001</v>
      </c>
      <c r="K102" s="20">
        <v>7.0269000000000004</v>
      </c>
      <c r="M102" s="105" t="s">
        <v>137</v>
      </c>
      <c r="O102" s="104">
        <v>3.613</v>
      </c>
      <c r="P102" s="104">
        <v>140</v>
      </c>
      <c r="Q102" s="104">
        <v>1.0797000000000001</v>
      </c>
      <c r="R102" s="104">
        <v>0.50890000000000002</v>
      </c>
      <c r="S102" s="104">
        <v>588.74</v>
      </c>
      <c r="T102" s="104">
        <v>2550</v>
      </c>
      <c r="U102" s="104">
        <v>589.13</v>
      </c>
      <c r="V102" s="104">
        <v>2144.6999999999998</v>
      </c>
      <c r="W102" s="104">
        <v>2733.9</v>
      </c>
      <c r="X102" s="104">
        <v>1.7391000000000001</v>
      </c>
      <c r="Y102" s="104">
        <v>6.9298999999999999</v>
      </c>
      <c r="AA102" s="104">
        <f>O102+(O103-O102)*($P$103-$AB$102)/($P$103-$P$102)</f>
        <v>4.4145000000000003</v>
      </c>
      <c r="AB102" s="104">
        <v>143</v>
      </c>
      <c r="AC102" s="104">
        <f>Q102+(Q103-Q102)*($P$103-$AB$102)/($P$103-$P$102)</f>
        <v>1.0872600000000001</v>
      </c>
      <c r="AD102" s="104">
        <f t="shared" ref="AD102:AJ102" si="0">R102+(R103-R102)*($P$103-$AB$102)/($P$103-$P$102)</f>
        <v>0.42763000000000001</v>
      </c>
      <c r="AE102" s="104">
        <f>S102+(S103-S102)*($P$103-$AB$102)/($P$103-$P$102)</f>
        <v>618.798</v>
      </c>
      <c r="AF102" s="104">
        <f t="shared" si="0"/>
        <v>2556.65</v>
      </c>
      <c r="AG102" s="104">
        <f t="shared" si="0"/>
        <v>619.279</v>
      </c>
      <c r="AH102" s="104">
        <f t="shared" si="0"/>
        <v>2123.42</v>
      </c>
      <c r="AI102" s="104">
        <f>W102+(W103-W102)*($P$103-$AB$102)/($P$103-$P$102)</f>
        <v>2742.7200000000003</v>
      </c>
      <c r="AJ102" s="104">
        <f t="shared" si="0"/>
        <v>1.8109900000000001</v>
      </c>
      <c r="AK102" s="104">
        <f>Y102+(Y103-Y102)*($P$103-$AB$102)/($P$103-$P$102)</f>
        <v>6.8654999999999999</v>
      </c>
      <c r="AM102" s="104">
        <f>AA102+(AA103-AA102)*($P$103-$AB$102)/($P$103-$P$102)</f>
        <v>1.3243499999999999</v>
      </c>
      <c r="AN102" s="104">
        <v>143</v>
      </c>
      <c r="AO102" s="104">
        <f>AC102/10^3+($N$103)*(AD102-AC102/10^3)</f>
        <v>0.29966717799999998</v>
      </c>
      <c r="AP102" s="104">
        <f>AD102+($N$103)*(AE102-AD102)</f>
        <v>433.28688899999997</v>
      </c>
      <c r="AQ102" s="104">
        <f t="shared" ref="AQ102" si="1">AG102+(AG103-AG102)*($P$103-$AB$102)/($P$103-$P$102)</f>
        <v>185.78370000000007</v>
      </c>
      <c r="AR102" s="104">
        <f t="shared" ref="AR102" si="2">AJ102+(AJ103-AJ102)*($P$103-$AB$102)/($P$103-$P$102)</f>
        <v>0.54329700000000014</v>
      </c>
    </row>
    <row r="103" spans="1:44" x14ac:dyDescent="0.2">
      <c r="A103" s="20">
        <v>3.613</v>
      </c>
      <c r="B103" s="20">
        <v>140</v>
      </c>
      <c r="C103" s="20">
        <v>1.0797000000000001</v>
      </c>
      <c r="D103" s="20">
        <v>0.50890000000000002</v>
      </c>
      <c r="E103" s="20">
        <v>588.74</v>
      </c>
      <c r="F103" s="20">
        <v>2550</v>
      </c>
      <c r="G103" s="20">
        <v>589.13</v>
      </c>
      <c r="H103" s="20">
        <v>2144.6999999999998</v>
      </c>
      <c r="I103" s="20">
        <v>2733.9</v>
      </c>
      <c r="J103" s="20">
        <v>1.7391000000000001</v>
      </c>
      <c r="K103" s="20">
        <v>6.9298999999999999</v>
      </c>
      <c r="M103" s="105" t="s">
        <v>138</v>
      </c>
      <c r="N103">
        <v>0.7</v>
      </c>
      <c r="O103" s="104">
        <v>4.758</v>
      </c>
      <c r="P103" s="104">
        <v>150</v>
      </c>
      <c r="Q103" s="104">
        <v>1.0905</v>
      </c>
      <c r="R103" s="104">
        <v>0.39279999999999998</v>
      </c>
      <c r="S103" s="104">
        <v>631.67999999999995</v>
      </c>
      <c r="T103" s="104">
        <v>2559.5</v>
      </c>
      <c r="U103" s="104">
        <v>632.20000000000005</v>
      </c>
      <c r="V103" s="104">
        <v>2114.3000000000002</v>
      </c>
      <c r="W103" s="104">
        <v>2746.5</v>
      </c>
      <c r="X103" s="104">
        <v>1.8418000000000001</v>
      </c>
      <c r="Y103" s="104">
        <v>6.8379000000000003</v>
      </c>
    </row>
    <row r="104" spans="1:44" x14ac:dyDescent="0.2">
      <c r="A104" s="21">
        <v>4.758</v>
      </c>
      <c r="B104" s="21">
        <v>150</v>
      </c>
      <c r="C104" s="21">
        <v>1.0905</v>
      </c>
      <c r="D104" s="21">
        <v>0.39279999999999998</v>
      </c>
      <c r="E104" s="21">
        <v>631.67999999999995</v>
      </c>
      <c r="F104" s="21">
        <v>2559.5</v>
      </c>
      <c r="G104" s="21">
        <v>632.20000000000005</v>
      </c>
      <c r="H104" s="21">
        <v>2114.3000000000002</v>
      </c>
      <c r="I104" s="21">
        <v>2746.5</v>
      </c>
      <c r="J104" s="21">
        <v>1.8418000000000001</v>
      </c>
      <c r="K104" s="21">
        <v>6.8379000000000003</v>
      </c>
    </row>
    <row r="105" spans="1:44" x14ac:dyDescent="0.2">
      <c r="A105" s="21">
        <v>6.1779999999999999</v>
      </c>
      <c r="B105" s="21">
        <v>160</v>
      </c>
      <c r="C105" s="21">
        <v>1.1020000000000001</v>
      </c>
      <c r="D105" s="21">
        <v>0.30709999999999998</v>
      </c>
      <c r="E105" s="21">
        <v>674.86</v>
      </c>
      <c r="F105" s="21">
        <v>2568.4</v>
      </c>
      <c r="G105" s="21">
        <v>675.55</v>
      </c>
      <c r="H105" s="21">
        <v>2082.6</v>
      </c>
      <c r="I105" s="21">
        <v>2758.1</v>
      </c>
      <c r="J105" s="21">
        <v>1.9427000000000001</v>
      </c>
      <c r="K105" s="21">
        <v>6.7502000000000004</v>
      </c>
    </row>
    <row r="106" spans="1:44" x14ac:dyDescent="0.2">
      <c r="A106" s="21">
        <v>7.9169999999999998</v>
      </c>
      <c r="B106" s="21">
        <v>170</v>
      </c>
      <c r="C106" s="21">
        <v>1.1143000000000001</v>
      </c>
      <c r="D106" s="21">
        <v>0.24279999999999999</v>
      </c>
      <c r="E106" s="21">
        <v>718.33</v>
      </c>
      <c r="F106" s="21">
        <v>2576.5</v>
      </c>
      <c r="G106" s="21">
        <v>719.21</v>
      </c>
      <c r="H106" s="21">
        <v>2049.5</v>
      </c>
      <c r="I106" s="21">
        <v>2768.7</v>
      </c>
      <c r="J106" s="21">
        <v>2.0419</v>
      </c>
      <c r="K106" s="21">
        <v>6.6662999999999997</v>
      </c>
    </row>
    <row r="107" spans="1:44" x14ac:dyDescent="0.2">
      <c r="A107" s="21">
        <v>10.02</v>
      </c>
      <c r="B107" s="21">
        <v>180</v>
      </c>
      <c r="C107" s="21">
        <v>1.1274</v>
      </c>
      <c r="D107" s="21">
        <v>0.19409999999999999</v>
      </c>
      <c r="E107" s="21">
        <v>762.09</v>
      </c>
      <c r="F107" s="21">
        <v>2583.6999999999998</v>
      </c>
      <c r="G107" s="21">
        <v>763.22</v>
      </c>
      <c r="H107" s="21">
        <v>2015</v>
      </c>
      <c r="I107" s="21">
        <v>2778.2</v>
      </c>
      <c r="J107" s="21">
        <v>2.1396000000000002</v>
      </c>
      <c r="K107" s="21">
        <v>6.5857000000000001</v>
      </c>
    </row>
    <row r="108" spans="1:44" x14ac:dyDescent="0.2">
      <c r="A108" s="21">
        <v>12.54</v>
      </c>
      <c r="B108" s="21">
        <v>190</v>
      </c>
      <c r="C108" s="21">
        <v>1.1414</v>
      </c>
      <c r="D108" s="21">
        <v>0.1565</v>
      </c>
      <c r="E108" s="21">
        <v>806.19</v>
      </c>
      <c r="F108" s="21">
        <v>2590</v>
      </c>
      <c r="G108" s="21">
        <v>807.62</v>
      </c>
      <c r="H108" s="21">
        <v>1978.8</v>
      </c>
      <c r="I108" s="21">
        <v>2786.4</v>
      </c>
      <c r="J108" s="21">
        <v>2.2359</v>
      </c>
      <c r="K108" s="21">
        <v>6.5079000000000002</v>
      </c>
    </row>
    <row r="109" spans="1:44" x14ac:dyDescent="0.2">
      <c r="A109" s="20">
        <v>15.54</v>
      </c>
      <c r="B109" s="20">
        <v>200</v>
      </c>
      <c r="C109" s="20">
        <v>1.1565000000000001</v>
      </c>
      <c r="D109" s="20">
        <v>0.12740000000000001</v>
      </c>
      <c r="E109" s="20">
        <v>850.65</v>
      </c>
      <c r="F109" s="20">
        <v>2595.3000000000002</v>
      </c>
      <c r="G109" s="20">
        <v>852.45</v>
      </c>
      <c r="H109" s="20">
        <v>1940.7</v>
      </c>
      <c r="I109" s="20">
        <v>2793.2</v>
      </c>
      <c r="J109" s="20">
        <v>2.3309000000000002</v>
      </c>
      <c r="K109" s="20">
        <v>6.4322999999999997</v>
      </c>
    </row>
    <row r="110" spans="1:44" x14ac:dyDescent="0.2">
      <c r="A110" s="20">
        <v>19.059999999999999</v>
      </c>
      <c r="B110" s="20">
        <v>210</v>
      </c>
      <c r="C110" s="20">
        <v>1.1726000000000001</v>
      </c>
      <c r="D110" s="20">
        <v>0.10440000000000001</v>
      </c>
      <c r="E110" s="20">
        <v>895.53</v>
      </c>
      <c r="F110" s="20">
        <v>2599.5</v>
      </c>
      <c r="G110" s="20">
        <v>897.76</v>
      </c>
      <c r="H110" s="20">
        <v>1900.7</v>
      </c>
      <c r="I110" s="20">
        <v>2798.5</v>
      </c>
      <c r="J110" s="20">
        <v>2.4247999999999998</v>
      </c>
      <c r="K110" s="20">
        <v>6.3585000000000003</v>
      </c>
    </row>
    <row r="111" spans="1:44" x14ac:dyDescent="0.2">
      <c r="A111" s="20">
        <v>23.18</v>
      </c>
      <c r="B111" s="20">
        <v>220</v>
      </c>
      <c r="C111" s="20">
        <v>1.19</v>
      </c>
      <c r="D111" s="20">
        <v>8.6190000000000003E-2</v>
      </c>
      <c r="E111" s="20">
        <v>940.87</v>
      </c>
      <c r="F111" s="20">
        <v>2602.4</v>
      </c>
      <c r="G111" s="20">
        <v>943.62</v>
      </c>
      <c r="H111" s="20">
        <v>1858.5</v>
      </c>
      <c r="I111" s="20">
        <v>2802.1</v>
      </c>
      <c r="J111" s="20">
        <v>2.5177999999999998</v>
      </c>
      <c r="K111" s="20">
        <v>6.2861000000000002</v>
      </c>
    </row>
    <row r="112" spans="1:44" x14ac:dyDescent="0.2">
      <c r="A112" s="20">
        <v>27.95</v>
      </c>
      <c r="B112" s="20">
        <v>230</v>
      </c>
      <c r="C112" s="20">
        <v>1.2088000000000001</v>
      </c>
      <c r="D112" s="20">
        <v>7.1580000000000005E-2</v>
      </c>
      <c r="E112" s="20">
        <v>986.74</v>
      </c>
      <c r="F112" s="20">
        <v>2603.9</v>
      </c>
      <c r="G112" s="20">
        <v>990.12</v>
      </c>
      <c r="H112" s="20">
        <v>1813.8</v>
      </c>
      <c r="I112" s="20">
        <v>2804</v>
      </c>
      <c r="J112" s="20">
        <v>2.6099000000000001</v>
      </c>
      <c r="K112" s="20">
        <v>6.2145999999999999</v>
      </c>
    </row>
    <row r="113" spans="1:11" x14ac:dyDescent="0.2">
      <c r="A113" s="20">
        <v>33.44</v>
      </c>
      <c r="B113" s="20">
        <v>240</v>
      </c>
      <c r="C113" s="20">
        <v>1.2291000000000001</v>
      </c>
      <c r="D113" s="20">
        <v>5.9760000000000001E-2</v>
      </c>
      <c r="E113" s="20">
        <v>1003.2</v>
      </c>
      <c r="F113" s="20">
        <v>2604</v>
      </c>
      <c r="G113" s="20">
        <v>1037.3</v>
      </c>
      <c r="H113" s="20">
        <v>1766.5</v>
      </c>
      <c r="I113" s="20">
        <v>2803.8</v>
      </c>
      <c r="J113" s="20">
        <v>2.7014999999999998</v>
      </c>
      <c r="K113" s="20">
        <v>6.1436999999999999</v>
      </c>
    </row>
    <row r="114" spans="1:11" x14ac:dyDescent="0.2">
      <c r="A114" s="21">
        <v>39.729999999999997</v>
      </c>
      <c r="B114" s="21">
        <v>250</v>
      </c>
      <c r="C114" s="21">
        <v>1.2512000000000001</v>
      </c>
      <c r="D114" s="21">
        <v>5.0130000000000001E-2</v>
      </c>
      <c r="E114" s="21">
        <v>1080.4000000000001</v>
      </c>
      <c r="F114" s="21">
        <v>2602.4</v>
      </c>
      <c r="G114" s="21">
        <v>1085.4000000000001</v>
      </c>
      <c r="H114" s="21">
        <v>1716.2</v>
      </c>
      <c r="I114" s="21">
        <v>2801.5</v>
      </c>
      <c r="J114" s="21">
        <v>2.7927</v>
      </c>
      <c r="K114" s="21">
        <v>6.0730000000000004</v>
      </c>
    </row>
    <row r="115" spans="1:11" x14ac:dyDescent="0.2">
      <c r="A115" s="21">
        <v>46.88</v>
      </c>
      <c r="B115" s="21">
        <v>260</v>
      </c>
      <c r="C115" s="21">
        <v>1.2755000000000001</v>
      </c>
      <c r="D115" s="21">
        <v>4.2209999999999998E-2</v>
      </c>
      <c r="E115" s="21">
        <v>1128.4000000000001</v>
      </c>
      <c r="F115" s="21">
        <v>2599</v>
      </c>
      <c r="G115" s="21">
        <v>1134.4000000000001</v>
      </c>
      <c r="H115" s="21">
        <v>1662.5</v>
      </c>
      <c r="I115" s="21">
        <v>2796.6</v>
      </c>
      <c r="J115" s="21">
        <v>2.8837999999999999</v>
      </c>
      <c r="K115" s="21">
        <v>6.0019</v>
      </c>
    </row>
    <row r="116" spans="1:11" x14ac:dyDescent="0.2">
      <c r="A116" s="21">
        <v>54.99</v>
      </c>
      <c r="B116" s="21">
        <v>270</v>
      </c>
      <c r="C116" s="21">
        <v>1.3023</v>
      </c>
      <c r="D116" s="21">
        <v>3.5639999999999998E-2</v>
      </c>
      <c r="E116" s="21">
        <v>1177.4000000000001</v>
      </c>
      <c r="F116" s="21">
        <v>2593.6999999999998</v>
      </c>
      <c r="G116" s="21">
        <v>1184.5</v>
      </c>
      <c r="H116" s="21">
        <v>1605.2</v>
      </c>
      <c r="I116" s="21">
        <v>2789.7</v>
      </c>
      <c r="J116" s="21">
        <v>2.9750999999999999</v>
      </c>
      <c r="K116" s="21">
        <v>5.9301000000000004</v>
      </c>
    </row>
    <row r="117" spans="1:11" x14ac:dyDescent="0.2">
      <c r="A117" s="21">
        <v>64.12</v>
      </c>
      <c r="B117" s="21">
        <v>280</v>
      </c>
      <c r="C117" s="21">
        <v>1.3321000000000001</v>
      </c>
      <c r="D117" s="21">
        <v>3.0169999999999999E-2</v>
      </c>
      <c r="E117" s="21">
        <v>1227.5</v>
      </c>
      <c r="F117" s="21">
        <v>2586.1</v>
      </c>
      <c r="G117" s="21">
        <v>1236</v>
      </c>
      <c r="H117" s="21">
        <v>1543.6</v>
      </c>
      <c r="I117" s="21">
        <v>2779.6</v>
      </c>
      <c r="J117" s="21">
        <v>3.0668000000000002</v>
      </c>
      <c r="K117" s="21">
        <v>5.8571</v>
      </c>
    </row>
    <row r="118" spans="1:11" x14ac:dyDescent="0.2">
      <c r="A118" s="21">
        <v>74.36</v>
      </c>
      <c r="B118" s="21">
        <v>290</v>
      </c>
      <c r="C118" s="21">
        <v>1.3655999999999999</v>
      </c>
      <c r="D118" s="21">
        <v>2.5569999999999999E-2</v>
      </c>
      <c r="E118" s="21">
        <v>1278.9000000000001</v>
      </c>
      <c r="F118" s="21">
        <v>2576</v>
      </c>
      <c r="G118" s="21">
        <v>1289.0999999999999</v>
      </c>
      <c r="H118" s="21">
        <v>1477.1</v>
      </c>
      <c r="I118" s="21">
        <v>2766.2</v>
      </c>
      <c r="J118" s="21">
        <v>3.1594000000000002</v>
      </c>
      <c r="K118" s="21">
        <v>5.7820999999999998</v>
      </c>
    </row>
    <row r="119" spans="1:11" x14ac:dyDescent="0.2">
      <c r="A119" s="20">
        <v>85.81</v>
      </c>
      <c r="B119" s="20">
        <v>300</v>
      </c>
      <c r="C119" s="20">
        <v>1.4036</v>
      </c>
      <c r="D119" s="20">
        <v>2.1669999999999998E-2</v>
      </c>
      <c r="E119" s="20">
        <v>1332</v>
      </c>
      <c r="F119" s="20">
        <v>2563</v>
      </c>
      <c r="G119" s="20">
        <v>1344</v>
      </c>
      <c r="H119" s="20">
        <v>1404.9</v>
      </c>
      <c r="I119" s="20">
        <v>2749</v>
      </c>
      <c r="J119" s="20">
        <v>3.2534000000000001</v>
      </c>
      <c r="K119" s="20">
        <v>5.7045000000000003</v>
      </c>
    </row>
    <row r="120" spans="1:11" x14ac:dyDescent="0.2">
      <c r="A120" s="20">
        <v>112.7</v>
      </c>
      <c r="B120" s="20">
        <v>320</v>
      </c>
      <c r="C120" s="20">
        <v>1.4987999999999999</v>
      </c>
      <c r="D120" s="20">
        <v>1.549E-2</v>
      </c>
      <c r="E120" s="20">
        <v>1444.6</v>
      </c>
      <c r="F120" s="20">
        <v>2525.5</v>
      </c>
      <c r="G120" s="20">
        <v>1461.5</v>
      </c>
      <c r="H120" s="20">
        <v>1238.5999999999999</v>
      </c>
      <c r="I120" s="20">
        <v>2700.1</v>
      </c>
      <c r="J120" s="20">
        <v>3.448</v>
      </c>
      <c r="K120" s="20">
        <v>5.5362</v>
      </c>
    </row>
    <row r="121" spans="1:11" x14ac:dyDescent="0.2">
      <c r="A121" s="20">
        <v>145.9</v>
      </c>
      <c r="B121" s="20">
        <v>340</v>
      </c>
      <c r="C121" s="20">
        <v>1.6378999999999999</v>
      </c>
      <c r="D121" s="20">
        <v>1.0800000000000001E-2</v>
      </c>
      <c r="E121" s="20">
        <v>1570.3</v>
      </c>
      <c r="F121" s="20">
        <v>2464.6</v>
      </c>
      <c r="G121" s="20">
        <v>1594.2</v>
      </c>
      <c r="H121" s="20">
        <v>1027.9000000000001</v>
      </c>
      <c r="I121" s="20">
        <v>2622</v>
      </c>
      <c r="J121" s="20">
        <v>3.6594000000000002</v>
      </c>
      <c r="K121" s="20">
        <v>5.3357000000000001</v>
      </c>
    </row>
    <row r="122" spans="1:11" x14ac:dyDescent="0.2">
      <c r="A122" s="20">
        <v>186.5</v>
      </c>
      <c r="B122" s="20">
        <v>360</v>
      </c>
      <c r="C122" s="20">
        <v>1.8925000000000001</v>
      </c>
      <c r="D122" s="20">
        <v>6.9449999999999998E-3</v>
      </c>
      <c r="E122" s="20">
        <v>1725.2</v>
      </c>
      <c r="F122" s="20">
        <v>2351.5</v>
      </c>
      <c r="G122" s="20">
        <v>1760.5</v>
      </c>
      <c r="H122" s="20">
        <v>720.5</v>
      </c>
      <c r="I122" s="20">
        <v>2481</v>
      </c>
      <c r="J122" s="20">
        <v>3.9146999999999998</v>
      </c>
      <c r="K122" s="20">
        <v>5.0526</v>
      </c>
    </row>
    <row r="123" spans="1:11" x14ac:dyDescent="0.2">
      <c r="A123" s="20">
        <v>220.9</v>
      </c>
      <c r="B123" s="20">
        <v>374.14</v>
      </c>
      <c r="C123" s="20">
        <v>3.1549999999999998</v>
      </c>
      <c r="D123" s="20">
        <v>3.1549999999999998E-3</v>
      </c>
      <c r="E123" s="20">
        <v>2029.6</v>
      </c>
      <c r="F123" s="20">
        <v>2029.6</v>
      </c>
      <c r="G123" s="20">
        <v>2099.3000000000002</v>
      </c>
      <c r="H123" s="20">
        <v>0</v>
      </c>
      <c r="I123" s="20">
        <v>2099.3000000000002</v>
      </c>
      <c r="J123" s="20">
        <v>4.4298000000000002</v>
      </c>
      <c r="K123" s="20">
        <v>4.4298000000000002</v>
      </c>
    </row>
  </sheetData>
  <mergeCells count="12">
    <mergeCell ref="AJ100:AK100"/>
    <mergeCell ref="C2:D2"/>
    <mergeCell ref="E2:F2"/>
    <mergeCell ref="G2:I2"/>
    <mergeCell ref="J2:K2"/>
    <mergeCell ref="Q100:R100"/>
    <mergeCell ref="S100:T100"/>
    <mergeCell ref="U100:W100"/>
    <mergeCell ref="X100:Y100"/>
    <mergeCell ref="AC100:AD100"/>
    <mergeCell ref="AE100:AF100"/>
    <mergeCell ref="AG100:AI10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1EF9-C73A-9240-A177-65A5C4FA263D}">
  <dimension ref="A1:O123"/>
  <sheetViews>
    <sheetView zoomScale="75" workbookViewId="0">
      <selection activeCell="P12" sqref="P12"/>
    </sheetView>
  </sheetViews>
  <sheetFormatPr baseColWidth="10" defaultRowHeight="15" x14ac:dyDescent="0.2"/>
  <sheetData>
    <row r="1" spans="1:5" x14ac:dyDescent="0.2">
      <c r="A1" s="75" t="s">
        <v>20</v>
      </c>
      <c r="B1" s="75"/>
      <c r="C1" s="75"/>
      <c r="D1" s="75"/>
    </row>
    <row r="2" spans="1:5" x14ac:dyDescent="0.2">
      <c r="A2" s="75"/>
      <c r="B2" s="75"/>
      <c r="C2" s="110" t="s">
        <v>6</v>
      </c>
      <c r="D2" s="110"/>
    </row>
    <row r="3" spans="1:5" x14ac:dyDescent="0.2">
      <c r="A3" s="75" t="s">
        <v>108</v>
      </c>
      <c r="B3" s="75" t="s">
        <v>0</v>
      </c>
      <c r="C3" s="75" t="s">
        <v>10</v>
      </c>
      <c r="D3" s="75" t="s">
        <v>11</v>
      </c>
      <c r="E3" s="75" t="s">
        <v>124</v>
      </c>
    </row>
    <row r="4" spans="1:5" x14ac:dyDescent="0.2">
      <c r="A4" s="20">
        <v>0.01</v>
      </c>
      <c r="B4" s="20">
        <v>6.11E-3</v>
      </c>
      <c r="C4" s="20">
        <v>0</v>
      </c>
      <c r="D4" s="20">
        <v>9.1562000000000001</v>
      </c>
      <c r="E4">
        <f>A4</f>
        <v>0.01</v>
      </c>
    </row>
    <row r="5" spans="1:5" x14ac:dyDescent="0.2">
      <c r="A5" s="20">
        <v>4</v>
      </c>
      <c r="B5" s="20">
        <v>8.1300000000000001E-3</v>
      </c>
      <c r="C5" s="20">
        <v>6.0999999999999999E-2</v>
      </c>
      <c r="D5" s="20">
        <v>9.0513999999999992</v>
      </c>
      <c r="E5">
        <f t="shared" ref="E5:E68" si="0">A5</f>
        <v>4</v>
      </c>
    </row>
    <row r="6" spans="1:5" x14ac:dyDescent="0.2">
      <c r="A6" s="20">
        <v>5</v>
      </c>
      <c r="B6" s="20">
        <v>8.7200000000000003E-3</v>
      </c>
      <c r="C6" s="20">
        <v>7.6100000000000001E-2</v>
      </c>
      <c r="D6" s="20">
        <v>9.0257000000000005</v>
      </c>
      <c r="E6">
        <f t="shared" si="0"/>
        <v>5</v>
      </c>
    </row>
    <row r="7" spans="1:5" x14ac:dyDescent="0.2">
      <c r="A7" s="20">
        <v>6</v>
      </c>
      <c r="B7" s="20">
        <v>9.3500000000000007E-3</v>
      </c>
      <c r="C7" s="20">
        <v>9.1200000000000003E-2</v>
      </c>
      <c r="D7" s="20">
        <v>9.0002999999999993</v>
      </c>
      <c r="E7">
        <f t="shared" si="0"/>
        <v>6</v>
      </c>
    </row>
    <row r="8" spans="1:5" x14ac:dyDescent="0.2">
      <c r="A8" s="20">
        <v>8</v>
      </c>
      <c r="B8" s="20">
        <v>1.072E-2</v>
      </c>
      <c r="C8" s="20">
        <v>0.1212</v>
      </c>
      <c r="D8" s="20">
        <v>8.9501000000000008</v>
      </c>
      <c r="E8">
        <f t="shared" si="0"/>
        <v>8</v>
      </c>
    </row>
    <row r="9" spans="1:5" x14ac:dyDescent="0.2">
      <c r="A9" s="21">
        <v>10</v>
      </c>
      <c r="B9" s="21">
        <v>1.2279999999999999E-2</v>
      </c>
      <c r="C9" s="21">
        <v>0.151</v>
      </c>
      <c r="D9" s="21">
        <v>8.9008000000000003</v>
      </c>
      <c r="E9">
        <f t="shared" si="0"/>
        <v>10</v>
      </c>
    </row>
    <row r="10" spans="1:5" x14ac:dyDescent="0.2">
      <c r="A10" s="21">
        <v>11</v>
      </c>
      <c r="B10" s="21">
        <v>1.312E-2</v>
      </c>
      <c r="C10" s="21">
        <v>0.1658</v>
      </c>
      <c r="D10" s="21">
        <v>8.8765000000000001</v>
      </c>
      <c r="E10">
        <f t="shared" si="0"/>
        <v>11</v>
      </c>
    </row>
    <row r="11" spans="1:5" x14ac:dyDescent="0.2">
      <c r="A11" s="21">
        <v>12</v>
      </c>
      <c r="B11" s="21">
        <v>1.4019999999999999E-2</v>
      </c>
      <c r="C11" s="21">
        <v>0.18060000000000001</v>
      </c>
      <c r="D11" s="100">
        <v>8.8523999999999994</v>
      </c>
      <c r="E11" s="101">
        <f t="shared" si="0"/>
        <v>12</v>
      </c>
    </row>
    <row r="12" spans="1:5" x14ac:dyDescent="0.2">
      <c r="A12" s="21">
        <v>13</v>
      </c>
      <c r="B12" s="21">
        <v>1.4970000000000001E-2</v>
      </c>
      <c r="C12" s="21">
        <v>0.1953</v>
      </c>
      <c r="D12" s="100">
        <v>8.2850000000000001</v>
      </c>
      <c r="E12" s="101">
        <f t="shared" si="0"/>
        <v>13</v>
      </c>
    </row>
    <row r="13" spans="1:5" x14ac:dyDescent="0.2">
      <c r="A13" s="21">
        <v>14</v>
      </c>
      <c r="B13" s="21">
        <v>1.5980000000000001E-2</v>
      </c>
      <c r="C13" s="21">
        <v>0.2099</v>
      </c>
      <c r="D13" s="100">
        <v>8.8048000000000002</v>
      </c>
      <c r="E13" s="101">
        <f t="shared" si="0"/>
        <v>14</v>
      </c>
    </row>
    <row r="14" spans="1:5" x14ac:dyDescent="0.2">
      <c r="A14" s="20">
        <v>15</v>
      </c>
      <c r="B14" s="20">
        <v>1.7049999999999999E-2</v>
      </c>
      <c r="C14" s="20">
        <v>0.22450000000000001</v>
      </c>
      <c r="D14" s="20">
        <v>8.7813999999999997</v>
      </c>
      <c r="E14">
        <f t="shared" si="0"/>
        <v>15</v>
      </c>
    </row>
    <row r="15" spans="1:5" x14ac:dyDescent="0.2">
      <c r="A15" s="20">
        <v>16</v>
      </c>
      <c r="B15" s="20">
        <v>1.8180000000000002E-2</v>
      </c>
      <c r="C15" s="20">
        <v>0.23899999999999999</v>
      </c>
      <c r="D15" s="20">
        <v>8.7582000000000004</v>
      </c>
      <c r="E15">
        <f t="shared" si="0"/>
        <v>16</v>
      </c>
    </row>
    <row r="16" spans="1:5" x14ac:dyDescent="0.2">
      <c r="A16" s="20">
        <v>17</v>
      </c>
      <c r="B16" s="20">
        <v>1.9380000000000001E-2</v>
      </c>
      <c r="C16" s="20">
        <v>0.2535</v>
      </c>
      <c r="D16" s="20">
        <v>8.7350999999999992</v>
      </c>
      <c r="E16">
        <f t="shared" si="0"/>
        <v>17</v>
      </c>
    </row>
    <row r="17" spans="1:5" x14ac:dyDescent="0.2">
      <c r="A17" s="20">
        <v>18</v>
      </c>
      <c r="B17" s="20">
        <v>2.0639999999999999E-2</v>
      </c>
      <c r="C17" s="20">
        <v>0.26790000000000003</v>
      </c>
      <c r="D17" s="20">
        <v>8.7123000000000008</v>
      </c>
      <c r="E17">
        <f t="shared" si="0"/>
        <v>18</v>
      </c>
    </row>
    <row r="18" spans="1:5" x14ac:dyDescent="0.2">
      <c r="A18" s="20">
        <v>19</v>
      </c>
      <c r="B18" s="20">
        <v>2.198E-2</v>
      </c>
      <c r="C18" s="20">
        <v>0.2823</v>
      </c>
      <c r="D18" s="20">
        <v>8.6897000000000002</v>
      </c>
      <c r="E18">
        <f t="shared" si="0"/>
        <v>19</v>
      </c>
    </row>
    <row r="19" spans="1:5" x14ac:dyDescent="0.2">
      <c r="A19" s="21">
        <v>20</v>
      </c>
      <c r="B19" s="21">
        <v>2.3390000000000001E-2</v>
      </c>
      <c r="C19" s="21">
        <v>0.29659999999999997</v>
      </c>
      <c r="D19" s="21">
        <v>8.6671999999999993</v>
      </c>
      <c r="E19">
        <f t="shared" si="0"/>
        <v>20</v>
      </c>
    </row>
    <row r="20" spans="1:5" x14ac:dyDescent="0.2">
      <c r="A20" s="21">
        <v>21</v>
      </c>
      <c r="B20" s="21">
        <v>2.487E-2</v>
      </c>
      <c r="C20" s="21">
        <v>0.31090000000000001</v>
      </c>
      <c r="D20" s="21">
        <v>8.6449999999999996</v>
      </c>
      <c r="E20">
        <f t="shared" si="0"/>
        <v>21</v>
      </c>
    </row>
    <row r="21" spans="1:5" x14ac:dyDescent="0.2">
      <c r="A21" s="21">
        <v>22</v>
      </c>
      <c r="B21" s="21">
        <v>2.6450000000000001E-2</v>
      </c>
      <c r="C21" s="21">
        <v>0.3251</v>
      </c>
      <c r="D21" s="21">
        <v>8.6228999999999996</v>
      </c>
      <c r="E21">
        <f t="shared" si="0"/>
        <v>22</v>
      </c>
    </row>
    <row r="22" spans="1:5" x14ac:dyDescent="0.2">
      <c r="A22" s="21">
        <v>23</v>
      </c>
      <c r="B22" s="21">
        <v>2.81E-2</v>
      </c>
      <c r="C22" s="21">
        <v>0.33929999999999999</v>
      </c>
      <c r="D22" s="21">
        <v>8.6011000000000006</v>
      </c>
      <c r="E22">
        <f t="shared" si="0"/>
        <v>23</v>
      </c>
    </row>
    <row r="23" spans="1:5" x14ac:dyDescent="0.2">
      <c r="A23" s="21">
        <v>24</v>
      </c>
      <c r="B23" s="21">
        <v>2.9850000000000002E-2</v>
      </c>
      <c r="C23" s="21">
        <v>0.35339999999999999</v>
      </c>
      <c r="D23" s="21">
        <v>8.5793999999999997</v>
      </c>
      <c r="E23">
        <f t="shared" si="0"/>
        <v>24</v>
      </c>
    </row>
    <row r="24" spans="1:5" x14ac:dyDescent="0.2">
      <c r="A24" s="20">
        <v>25</v>
      </c>
      <c r="B24" s="20">
        <v>3.1690000000000003E-2</v>
      </c>
      <c r="C24" s="20">
        <v>0.3674</v>
      </c>
      <c r="D24" s="20">
        <v>8.5579999999999998</v>
      </c>
      <c r="E24">
        <f t="shared" si="0"/>
        <v>25</v>
      </c>
    </row>
    <row r="25" spans="1:5" x14ac:dyDescent="0.2">
      <c r="A25" s="20">
        <v>26</v>
      </c>
      <c r="B25" s="20">
        <v>3.363E-2</v>
      </c>
      <c r="C25" s="20">
        <v>0.38140000000000002</v>
      </c>
      <c r="D25" s="20">
        <v>8.5366999999999997</v>
      </c>
      <c r="E25">
        <f t="shared" si="0"/>
        <v>26</v>
      </c>
    </row>
    <row r="26" spans="1:5" x14ac:dyDescent="0.2">
      <c r="A26" s="20">
        <v>27</v>
      </c>
      <c r="B26" s="20">
        <v>3.567E-2</v>
      </c>
      <c r="C26" s="20">
        <v>0.39539999999999997</v>
      </c>
      <c r="D26" s="20">
        <v>8.5155999999999992</v>
      </c>
      <c r="E26">
        <f t="shared" si="0"/>
        <v>27</v>
      </c>
    </row>
    <row r="27" spans="1:5" x14ac:dyDescent="0.2">
      <c r="A27" s="20">
        <v>28</v>
      </c>
      <c r="B27" s="20">
        <v>3.7819999999999999E-2</v>
      </c>
      <c r="C27" s="20">
        <v>0.4093</v>
      </c>
      <c r="D27" s="20">
        <v>8.4946000000000002</v>
      </c>
      <c r="E27">
        <f t="shared" si="0"/>
        <v>28</v>
      </c>
    </row>
    <row r="28" spans="1:5" x14ac:dyDescent="0.2">
      <c r="A28" s="20">
        <v>29</v>
      </c>
      <c r="B28" s="20">
        <v>4.0079999999999998E-2</v>
      </c>
      <c r="C28" s="20">
        <v>0.42309999999999998</v>
      </c>
      <c r="D28" s="20">
        <v>8.4739000000000004</v>
      </c>
      <c r="E28">
        <f t="shared" si="0"/>
        <v>29</v>
      </c>
    </row>
    <row r="29" spans="1:5" x14ac:dyDescent="0.2">
      <c r="A29" s="21">
        <v>30</v>
      </c>
      <c r="B29" s="21">
        <v>4.2459999999999998E-2</v>
      </c>
      <c r="C29" s="21">
        <v>0.43690000000000001</v>
      </c>
      <c r="D29" s="21">
        <v>8.4533000000000005</v>
      </c>
      <c r="E29">
        <f t="shared" si="0"/>
        <v>30</v>
      </c>
    </row>
    <row r="30" spans="1:5" x14ac:dyDescent="0.2">
      <c r="A30" s="21">
        <v>31</v>
      </c>
      <c r="B30" s="21">
        <v>4.496E-2</v>
      </c>
      <c r="C30" s="21">
        <v>0.45069999999999999</v>
      </c>
      <c r="D30" s="21">
        <v>8.4329000000000001</v>
      </c>
      <c r="E30">
        <f t="shared" si="0"/>
        <v>31</v>
      </c>
    </row>
    <row r="31" spans="1:5" x14ac:dyDescent="0.2">
      <c r="A31" s="21">
        <v>32</v>
      </c>
      <c r="B31" s="21">
        <v>4.759E-2</v>
      </c>
      <c r="C31" s="21">
        <v>0.46439999999999998</v>
      </c>
      <c r="D31" s="21">
        <v>8.4126999999999992</v>
      </c>
      <c r="E31">
        <f t="shared" si="0"/>
        <v>32</v>
      </c>
    </row>
    <row r="32" spans="1:5" x14ac:dyDescent="0.2">
      <c r="A32" s="21">
        <v>33</v>
      </c>
      <c r="B32" s="21">
        <v>5.0340000000000003E-2</v>
      </c>
      <c r="C32" s="21">
        <v>0.47810000000000002</v>
      </c>
      <c r="D32" s="21">
        <v>8.3926999999999996</v>
      </c>
      <c r="E32">
        <f t="shared" si="0"/>
        <v>33</v>
      </c>
    </row>
    <row r="33" spans="1:15" x14ac:dyDescent="0.2">
      <c r="A33" s="21">
        <v>34</v>
      </c>
      <c r="B33" s="21">
        <v>5.3240000000000003E-2</v>
      </c>
      <c r="C33" s="21">
        <v>0.49170000000000003</v>
      </c>
      <c r="D33" s="21">
        <v>8.3727999999999998</v>
      </c>
      <c r="E33">
        <f t="shared" si="0"/>
        <v>34</v>
      </c>
    </row>
    <row r="34" spans="1:15" x14ac:dyDescent="0.2">
      <c r="A34" s="20">
        <v>35</v>
      </c>
      <c r="B34" s="20">
        <v>5.6279999999999997E-2</v>
      </c>
      <c r="C34" s="20">
        <v>0.50529999999999997</v>
      </c>
      <c r="D34" s="20">
        <v>8.3530999999999995</v>
      </c>
      <c r="E34">
        <f t="shared" si="0"/>
        <v>35</v>
      </c>
    </row>
    <row r="35" spans="1:15" x14ac:dyDescent="0.2">
      <c r="A35" s="20">
        <v>36</v>
      </c>
      <c r="B35" s="20">
        <v>5.9470000000000002E-2</v>
      </c>
      <c r="C35" s="20">
        <v>0.51880000000000004</v>
      </c>
      <c r="D35" s="20">
        <v>8.3336000000000006</v>
      </c>
      <c r="E35">
        <f t="shared" si="0"/>
        <v>36</v>
      </c>
    </row>
    <row r="36" spans="1:15" x14ac:dyDescent="0.2">
      <c r="A36" s="20">
        <v>38</v>
      </c>
      <c r="B36" s="20">
        <v>6.6320000000000004E-2</v>
      </c>
      <c r="C36" s="20">
        <v>0.54579999999999995</v>
      </c>
      <c r="D36" s="20">
        <v>8.2949999999999999</v>
      </c>
      <c r="E36">
        <f t="shared" si="0"/>
        <v>38</v>
      </c>
    </row>
    <row r="37" spans="1:15" x14ac:dyDescent="0.2">
      <c r="A37" s="20">
        <v>40</v>
      </c>
      <c r="B37" s="20">
        <v>7.3840000000000003E-2</v>
      </c>
      <c r="C37" s="20">
        <v>0.57250000000000001</v>
      </c>
      <c r="D37" s="20">
        <v>8.2569999999999997</v>
      </c>
      <c r="E37">
        <f t="shared" si="0"/>
        <v>40</v>
      </c>
    </row>
    <row r="38" spans="1:15" ht="16" thickBot="1" x14ac:dyDescent="0.25">
      <c r="A38" s="22">
        <v>45</v>
      </c>
      <c r="B38" s="22">
        <v>9.5930000000000001E-2</v>
      </c>
      <c r="C38" s="22">
        <v>0.63870000000000005</v>
      </c>
      <c r="D38" s="22">
        <v>8.1647999999999996</v>
      </c>
      <c r="E38">
        <f t="shared" si="0"/>
        <v>45</v>
      </c>
    </row>
    <row r="39" spans="1:15" x14ac:dyDescent="0.2">
      <c r="A39" s="23">
        <v>50</v>
      </c>
      <c r="B39" s="23">
        <v>0.1235</v>
      </c>
      <c r="C39" s="23">
        <v>0.70379999999999998</v>
      </c>
      <c r="D39" s="23">
        <v>8.0762999999999998</v>
      </c>
      <c r="E39">
        <f t="shared" si="0"/>
        <v>50</v>
      </c>
      <c r="L39" s="75" t="s">
        <v>108</v>
      </c>
      <c r="M39" s="75" t="s">
        <v>0</v>
      </c>
      <c r="N39" s="75" t="s">
        <v>10</v>
      </c>
      <c r="O39" s="75" t="s">
        <v>11</v>
      </c>
    </row>
    <row r="40" spans="1:15" x14ac:dyDescent="0.2">
      <c r="A40" s="20">
        <v>55</v>
      </c>
      <c r="B40" s="20">
        <v>0.15759999999999999</v>
      </c>
      <c r="C40" s="20">
        <v>0.76790000000000003</v>
      </c>
      <c r="D40" s="20">
        <v>7.9912999999999998</v>
      </c>
      <c r="E40">
        <f t="shared" si="0"/>
        <v>55</v>
      </c>
      <c r="L40" s="102">
        <v>12</v>
      </c>
      <c r="M40" s="21">
        <v>1.4019999999999999E-2</v>
      </c>
      <c r="N40" s="21">
        <v>0.18060000000000001</v>
      </c>
      <c r="O40" s="100">
        <v>8.8523999999999994</v>
      </c>
    </row>
    <row r="41" spans="1:15" x14ac:dyDescent="0.2">
      <c r="A41" s="20">
        <v>60</v>
      </c>
      <c r="B41" s="20">
        <v>0.19939999999999999</v>
      </c>
      <c r="C41" s="20">
        <v>0.83120000000000005</v>
      </c>
      <c r="D41" s="20">
        <v>7.9096000000000002</v>
      </c>
      <c r="E41">
        <f t="shared" si="0"/>
        <v>60</v>
      </c>
      <c r="L41" s="102">
        <v>13</v>
      </c>
      <c r="M41" s="21">
        <v>1.4970000000000001E-2</v>
      </c>
      <c r="N41" s="21">
        <v>0.1953</v>
      </c>
      <c r="O41" s="100">
        <v>8.2850000000000001</v>
      </c>
    </row>
    <row r="42" spans="1:15" x14ac:dyDescent="0.2">
      <c r="A42" s="20">
        <v>65</v>
      </c>
      <c r="B42" s="20">
        <v>0.25030000000000002</v>
      </c>
      <c r="C42" s="20">
        <v>0.89349999999999996</v>
      </c>
      <c r="D42" s="20">
        <v>7.8310000000000004</v>
      </c>
      <c r="E42">
        <f t="shared" si="0"/>
        <v>65</v>
      </c>
      <c r="L42" s="102">
        <v>14</v>
      </c>
      <c r="M42" s="21">
        <v>1.5980000000000001E-2</v>
      </c>
      <c r="N42" s="21">
        <v>0.2099</v>
      </c>
      <c r="O42" s="100">
        <v>8.8048000000000002</v>
      </c>
    </row>
    <row r="43" spans="1:15" x14ac:dyDescent="0.2">
      <c r="A43" s="20">
        <v>70</v>
      </c>
      <c r="B43" s="20">
        <v>0.31190000000000001</v>
      </c>
      <c r="C43" s="20">
        <v>0.95489999999999997</v>
      </c>
      <c r="D43" s="20">
        <v>7.7553000000000001</v>
      </c>
      <c r="E43">
        <f t="shared" si="0"/>
        <v>70</v>
      </c>
      <c r="L43" s="102">
        <v>80</v>
      </c>
      <c r="M43" s="21">
        <v>0.47389999999999999</v>
      </c>
      <c r="N43" s="102">
        <v>1.0752999999999999</v>
      </c>
      <c r="O43" s="21">
        <v>7.6121999999999996</v>
      </c>
    </row>
    <row r="44" spans="1:15" x14ac:dyDescent="0.2">
      <c r="A44" s="21">
        <v>75</v>
      </c>
      <c r="B44" s="21">
        <v>0.38579999999999998</v>
      </c>
      <c r="C44" s="21">
        <v>1.0155000000000001</v>
      </c>
      <c r="D44" s="21">
        <v>7.6824000000000003</v>
      </c>
      <c r="E44">
        <f t="shared" si="0"/>
        <v>75</v>
      </c>
      <c r="L44" s="102">
        <v>85</v>
      </c>
      <c r="M44" s="21">
        <v>0.57830000000000004</v>
      </c>
      <c r="N44" s="102">
        <v>1.343</v>
      </c>
      <c r="O44" s="21">
        <v>7.5445000000000002</v>
      </c>
    </row>
    <row r="45" spans="1:15" x14ac:dyDescent="0.2">
      <c r="A45" s="21">
        <v>80</v>
      </c>
      <c r="B45" s="21">
        <v>0.47389999999999999</v>
      </c>
      <c r="C45" s="102">
        <v>1.0752999999999999</v>
      </c>
      <c r="D45" s="21">
        <v>7.6121999999999996</v>
      </c>
      <c r="E45" s="101">
        <f t="shared" si="0"/>
        <v>80</v>
      </c>
      <c r="L45" s="102">
        <v>90</v>
      </c>
      <c r="M45" s="21">
        <v>0.71399999999999997</v>
      </c>
      <c r="N45" s="102">
        <v>1.1924999999999999</v>
      </c>
      <c r="O45" s="21">
        <v>7.4790999999999999</v>
      </c>
    </row>
    <row r="46" spans="1:15" x14ac:dyDescent="0.2">
      <c r="A46" s="21">
        <v>85</v>
      </c>
      <c r="B46" s="21">
        <v>0.57830000000000004</v>
      </c>
      <c r="C46" s="102">
        <v>1.343</v>
      </c>
      <c r="D46" s="21">
        <v>7.5445000000000002</v>
      </c>
      <c r="E46" s="101">
        <f t="shared" si="0"/>
        <v>85</v>
      </c>
    </row>
    <row r="47" spans="1:15" x14ac:dyDescent="0.2">
      <c r="A47" s="21">
        <v>90</v>
      </c>
      <c r="B47" s="21">
        <v>0.71399999999999997</v>
      </c>
      <c r="C47" s="102">
        <v>1.1924999999999999</v>
      </c>
      <c r="D47" s="21">
        <v>7.4790999999999999</v>
      </c>
      <c r="E47" s="101">
        <f t="shared" si="0"/>
        <v>90</v>
      </c>
    </row>
    <row r="48" spans="1:15" x14ac:dyDescent="0.2">
      <c r="A48" s="21">
        <v>95</v>
      </c>
      <c r="B48" s="21">
        <v>0.84550000000000003</v>
      </c>
      <c r="C48" s="21">
        <v>1.25</v>
      </c>
      <c r="D48" s="21">
        <v>7.4155899999999999</v>
      </c>
      <c r="E48">
        <f t="shared" si="0"/>
        <v>95</v>
      </c>
    </row>
    <row r="49" spans="1:5" x14ac:dyDescent="0.2">
      <c r="A49" s="20">
        <v>100</v>
      </c>
      <c r="B49" s="20">
        <v>1.014</v>
      </c>
      <c r="C49" s="20">
        <v>1.3069</v>
      </c>
      <c r="D49" s="20">
        <v>7.3548999999999998</v>
      </c>
      <c r="E49">
        <f t="shared" si="0"/>
        <v>100</v>
      </c>
    </row>
    <row r="50" spans="1:5" x14ac:dyDescent="0.2">
      <c r="A50" s="20">
        <v>110</v>
      </c>
      <c r="B50" s="20">
        <v>1.4330000000000001</v>
      </c>
      <c r="C50" s="20">
        <v>1.4185000000000001</v>
      </c>
      <c r="D50" s="20">
        <v>7.2386999999999997</v>
      </c>
      <c r="E50">
        <f t="shared" si="0"/>
        <v>110</v>
      </c>
    </row>
    <row r="51" spans="1:5" x14ac:dyDescent="0.2">
      <c r="A51" s="20">
        <v>120</v>
      </c>
      <c r="B51" s="20">
        <v>1.9850000000000001</v>
      </c>
      <c r="C51" s="20">
        <v>1.5276000000000001</v>
      </c>
      <c r="D51" s="20">
        <v>7.1295999999999999</v>
      </c>
      <c r="E51">
        <f t="shared" si="0"/>
        <v>120</v>
      </c>
    </row>
    <row r="52" spans="1:5" x14ac:dyDescent="0.2">
      <c r="A52" s="20">
        <v>130</v>
      </c>
      <c r="B52" s="20">
        <v>2.7010000000000001</v>
      </c>
      <c r="C52" s="20">
        <v>1.6344000000000001</v>
      </c>
      <c r="D52" s="20">
        <v>7.0269000000000004</v>
      </c>
      <c r="E52">
        <f t="shared" si="0"/>
        <v>130</v>
      </c>
    </row>
    <row r="53" spans="1:5" x14ac:dyDescent="0.2">
      <c r="A53" s="20">
        <v>140</v>
      </c>
      <c r="B53" s="20">
        <v>3.613</v>
      </c>
      <c r="C53" s="20">
        <v>1.7391000000000001</v>
      </c>
      <c r="D53" s="20">
        <v>6.9298999999999999</v>
      </c>
      <c r="E53">
        <f t="shared" si="0"/>
        <v>140</v>
      </c>
    </row>
    <row r="54" spans="1:5" x14ac:dyDescent="0.2">
      <c r="A54" s="21">
        <v>150</v>
      </c>
      <c r="B54" s="21">
        <v>4.758</v>
      </c>
      <c r="C54" s="21">
        <v>1.8418000000000001</v>
      </c>
      <c r="D54" s="21">
        <v>6.8379000000000003</v>
      </c>
      <c r="E54">
        <f t="shared" si="0"/>
        <v>150</v>
      </c>
    </row>
    <row r="55" spans="1:5" x14ac:dyDescent="0.2">
      <c r="A55" s="21">
        <v>160</v>
      </c>
      <c r="B55" s="21">
        <v>6.1779999999999999</v>
      </c>
      <c r="C55" s="21">
        <v>1.9427000000000001</v>
      </c>
      <c r="D55" s="21">
        <v>6.7502000000000004</v>
      </c>
      <c r="E55">
        <f t="shared" si="0"/>
        <v>160</v>
      </c>
    </row>
    <row r="56" spans="1:5" x14ac:dyDescent="0.2">
      <c r="A56" s="21">
        <v>170</v>
      </c>
      <c r="B56" s="21">
        <v>7.9169999999999998</v>
      </c>
      <c r="C56" s="21">
        <v>2.0419</v>
      </c>
      <c r="D56" s="21">
        <v>6.6662999999999997</v>
      </c>
      <c r="E56">
        <f t="shared" si="0"/>
        <v>170</v>
      </c>
    </row>
    <row r="57" spans="1:5" x14ac:dyDescent="0.2">
      <c r="A57" s="21">
        <v>180</v>
      </c>
      <c r="B57" s="21">
        <v>10.02</v>
      </c>
      <c r="C57" s="21">
        <v>2.1396000000000002</v>
      </c>
      <c r="D57" s="21">
        <v>6.5857000000000001</v>
      </c>
      <c r="E57">
        <f t="shared" si="0"/>
        <v>180</v>
      </c>
    </row>
    <row r="58" spans="1:5" x14ac:dyDescent="0.2">
      <c r="A58" s="21">
        <v>190</v>
      </c>
      <c r="B58" s="21">
        <v>12.54</v>
      </c>
      <c r="C58" s="21">
        <v>2.2359</v>
      </c>
      <c r="D58" s="21">
        <v>6.5079000000000002</v>
      </c>
      <c r="E58">
        <f t="shared" si="0"/>
        <v>190</v>
      </c>
    </row>
    <row r="59" spans="1:5" x14ac:dyDescent="0.2">
      <c r="A59" s="20">
        <v>200</v>
      </c>
      <c r="B59" s="20">
        <v>15.54</v>
      </c>
      <c r="C59" s="20">
        <v>2.3309000000000002</v>
      </c>
      <c r="D59" s="20">
        <v>6.4322999999999997</v>
      </c>
      <c r="E59">
        <f t="shared" si="0"/>
        <v>200</v>
      </c>
    </row>
    <row r="60" spans="1:5" x14ac:dyDescent="0.2">
      <c r="A60" s="20">
        <v>210</v>
      </c>
      <c r="B60" s="20">
        <v>19.059999999999999</v>
      </c>
      <c r="C60" s="20">
        <v>2.4247999999999998</v>
      </c>
      <c r="D60" s="20">
        <v>6.3585000000000003</v>
      </c>
      <c r="E60">
        <f t="shared" si="0"/>
        <v>210</v>
      </c>
    </row>
    <row r="61" spans="1:5" x14ac:dyDescent="0.2">
      <c r="A61" s="20">
        <v>220</v>
      </c>
      <c r="B61" s="20">
        <v>23.18</v>
      </c>
      <c r="C61" s="20">
        <v>2.5177999999999998</v>
      </c>
      <c r="D61" s="20">
        <v>6.2861000000000002</v>
      </c>
      <c r="E61">
        <f t="shared" si="0"/>
        <v>220</v>
      </c>
    </row>
    <row r="62" spans="1:5" x14ac:dyDescent="0.2">
      <c r="A62" s="20">
        <v>230</v>
      </c>
      <c r="B62" s="20">
        <v>27.95</v>
      </c>
      <c r="C62" s="20">
        <v>2.6099000000000001</v>
      </c>
      <c r="D62" s="20">
        <v>6.2145999999999999</v>
      </c>
      <c r="E62">
        <f t="shared" si="0"/>
        <v>230</v>
      </c>
    </row>
    <row r="63" spans="1:5" x14ac:dyDescent="0.2">
      <c r="A63" s="20">
        <v>240</v>
      </c>
      <c r="B63" s="20">
        <v>33.44</v>
      </c>
      <c r="C63" s="20">
        <v>2.7014999999999998</v>
      </c>
      <c r="D63" s="20">
        <v>6.1436999999999999</v>
      </c>
      <c r="E63">
        <f t="shared" si="0"/>
        <v>240</v>
      </c>
    </row>
    <row r="64" spans="1:5" x14ac:dyDescent="0.2">
      <c r="A64" s="21">
        <v>250</v>
      </c>
      <c r="B64" s="21">
        <v>39.729999999999997</v>
      </c>
      <c r="C64" s="21">
        <v>2.7927</v>
      </c>
      <c r="D64" s="21">
        <v>6.0730000000000004</v>
      </c>
      <c r="E64">
        <f t="shared" si="0"/>
        <v>250</v>
      </c>
    </row>
    <row r="65" spans="1:5" x14ac:dyDescent="0.2">
      <c r="A65" s="21">
        <v>260</v>
      </c>
      <c r="B65" s="21">
        <v>46.88</v>
      </c>
      <c r="C65" s="21">
        <v>2.8837999999999999</v>
      </c>
      <c r="D65" s="21">
        <v>6.0019</v>
      </c>
      <c r="E65">
        <f t="shared" si="0"/>
        <v>260</v>
      </c>
    </row>
    <row r="66" spans="1:5" x14ac:dyDescent="0.2">
      <c r="A66" s="21">
        <v>270</v>
      </c>
      <c r="B66" s="21">
        <v>54.99</v>
      </c>
      <c r="C66" s="21">
        <v>2.9750999999999999</v>
      </c>
      <c r="D66" s="21">
        <v>5.9301000000000004</v>
      </c>
      <c r="E66">
        <f t="shared" si="0"/>
        <v>270</v>
      </c>
    </row>
    <row r="67" spans="1:5" x14ac:dyDescent="0.2">
      <c r="A67" s="21">
        <v>280</v>
      </c>
      <c r="B67" s="21">
        <v>64.12</v>
      </c>
      <c r="C67" s="21">
        <v>3.0668000000000002</v>
      </c>
      <c r="D67" s="21">
        <v>5.8571</v>
      </c>
      <c r="E67">
        <f t="shared" si="0"/>
        <v>280</v>
      </c>
    </row>
    <row r="68" spans="1:5" x14ac:dyDescent="0.2">
      <c r="A68" s="21">
        <v>290</v>
      </c>
      <c r="B68" s="21">
        <v>74.36</v>
      </c>
      <c r="C68" s="21">
        <v>3.1594000000000002</v>
      </c>
      <c r="D68" s="21">
        <v>5.7820999999999998</v>
      </c>
      <c r="E68">
        <f t="shared" si="0"/>
        <v>290</v>
      </c>
    </row>
    <row r="69" spans="1:5" x14ac:dyDescent="0.2">
      <c r="A69" s="20">
        <v>300</v>
      </c>
      <c r="B69" s="20">
        <v>85.81</v>
      </c>
      <c r="C69" s="20">
        <v>3.2534000000000001</v>
      </c>
      <c r="D69" s="20">
        <v>5.7045000000000003</v>
      </c>
      <c r="E69">
        <f t="shared" ref="E69:E72" si="1">A69</f>
        <v>300</v>
      </c>
    </row>
    <row r="70" spans="1:5" x14ac:dyDescent="0.2">
      <c r="A70" s="20">
        <v>320</v>
      </c>
      <c r="B70" s="20">
        <v>112.7</v>
      </c>
      <c r="C70" s="20">
        <v>3.448</v>
      </c>
      <c r="D70" s="20">
        <v>5.5362</v>
      </c>
      <c r="E70">
        <f t="shared" si="1"/>
        <v>320</v>
      </c>
    </row>
    <row r="71" spans="1:5" x14ac:dyDescent="0.2">
      <c r="A71" s="20">
        <v>340</v>
      </c>
      <c r="B71" s="20">
        <v>145.9</v>
      </c>
      <c r="C71" s="20">
        <v>3.6594000000000002</v>
      </c>
      <c r="D71" s="20">
        <v>5.3357000000000001</v>
      </c>
      <c r="E71">
        <f t="shared" si="1"/>
        <v>340</v>
      </c>
    </row>
    <row r="72" spans="1:5" x14ac:dyDescent="0.2">
      <c r="A72" s="20">
        <v>360</v>
      </c>
      <c r="B72" s="20">
        <v>186.5</v>
      </c>
      <c r="C72" s="20">
        <v>3.9146999999999998</v>
      </c>
      <c r="D72" s="20">
        <v>5.0526</v>
      </c>
      <c r="E72">
        <f t="shared" si="1"/>
        <v>360</v>
      </c>
    </row>
    <row r="73" spans="1:5" x14ac:dyDescent="0.2">
      <c r="A73" s="20">
        <v>374.14</v>
      </c>
      <c r="B73" s="20">
        <v>220.9</v>
      </c>
      <c r="C73" s="20">
        <v>4.4298000000000002</v>
      </c>
      <c r="D73" s="20">
        <v>4.4298000000000002</v>
      </c>
      <c r="E73">
        <f>A73</f>
        <v>374.14</v>
      </c>
    </row>
    <row r="74" spans="1:5" x14ac:dyDescent="0.2">
      <c r="A74" s="20">
        <v>28.96</v>
      </c>
      <c r="B74" s="20">
        <v>0.04</v>
      </c>
      <c r="C74" s="20">
        <v>0.42259999999999998</v>
      </c>
      <c r="D74" s="20">
        <v>8.4746000000000006</v>
      </c>
      <c r="E74">
        <f>A74</f>
        <v>28.96</v>
      </c>
    </row>
    <row r="75" spans="1:5" x14ac:dyDescent="0.2">
      <c r="A75" s="20">
        <v>36.159999999999997</v>
      </c>
      <c r="B75" s="20">
        <v>0.06</v>
      </c>
      <c r="C75" s="20">
        <v>0.52100000000000002</v>
      </c>
      <c r="D75" s="20">
        <v>8.3303999999999991</v>
      </c>
      <c r="E75">
        <f t="shared" ref="E75:E123" si="2">A75</f>
        <v>36.159999999999997</v>
      </c>
    </row>
    <row r="76" spans="1:5" x14ac:dyDescent="0.2">
      <c r="A76" s="20">
        <v>41.51</v>
      </c>
      <c r="B76" s="20">
        <v>0.08</v>
      </c>
      <c r="C76" s="20">
        <v>0.59260000000000002</v>
      </c>
      <c r="D76" s="20">
        <v>8.2286999999999999</v>
      </c>
      <c r="E76">
        <f t="shared" si="2"/>
        <v>41.51</v>
      </c>
    </row>
    <row r="77" spans="1:5" x14ac:dyDescent="0.2">
      <c r="A77" s="20">
        <v>45.81</v>
      </c>
      <c r="B77" s="20">
        <v>0.1</v>
      </c>
      <c r="C77" s="20">
        <v>0.64929999999999999</v>
      </c>
      <c r="D77" s="20">
        <v>8.1501999999999999</v>
      </c>
      <c r="E77">
        <f t="shared" si="2"/>
        <v>45.81</v>
      </c>
    </row>
    <row r="78" spans="1:5" x14ac:dyDescent="0.2">
      <c r="A78" s="20">
        <v>60.06</v>
      </c>
      <c r="B78" s="20">
        <v>0.2</v>
      </c>
      <c r="C78" s="20">
        <v>0.83199999999999996</v>
      </c>
      <c r="D78" s="20">
        <v>7.9085000000000001</v>
      </c>
      <c r="E78">
        <f t="shared" si="2"/>
        <v>60.06</v>
      </c>
    </row>
    <row r="79" spans="1:5" x14ac:dyDescent="0.2">
      <c r="A79" s="21">
        <v>69.099999999999994</v>
      </c>
      <c r="B79" s="21">
        <v>0.3</v>
      </c>
      <c r="C79" s="21">
        <v>0.94389999999999996</v>
      </c>
      <c r="D79" s="21">
        <v>7.7686000000000002</v>
      </c>
      <c r="E79">
        <f t="shared" si="2"/>
        <v>69.099999999999994</v>
      </c>
    </row>
    <row r="80" spans="1:5" x14ac:dyDescent="0.2">
      <c r="A80" s="21">
        <v>75.87</v>
      </c>
      <c r="B80" s="21">
        <v>0.4</v>
      </c>
      <c r="C80" s="21">
        <v>1.0259</v>
      </c>
      <c r="D80" s="21">
        <v>7.67</v>
      </c>
      <c r="E80">
        <f t="shared" si="2"/>
        <v>75.87</v>
      </c>
    </row>
    <row r="81" spans="1:5" x14ac:dyDescent="0.2">
      <c r="A81" s="21">
        <v>81.33</v>
      </c>
      <c r="B81" s="21">
        <v>0.5</v>
      </c>
      <c r="C81" s="21">
        <v>1.091</v>
      </c>
      <c r="D81" s="21">
        <v>7.5938999999999997</v>
      </c>
      <c r="E81">
        <f t="shared" si="2"/>
        <v>81.33</v>
      </c>
    </row>
    <row r="82" spans="1:5" x14ac:dyDescent="0.2">
      <c r="A82" s="21">
        <v>85.94</v>
      </c>
      <c r="B82" s="21">
        <v>0.6</v>
      </c>
      <c r="C82" s="21">
        <v>1.1453</v>
      </c>
      <c r="D82" s="21">
        <v>7.532</v>
      </c>
      <c r="E82">
        <f t="shared" si="2"/>
        <v>85.94</v>
      </c>
    </row>
    <row r="83" spans="1:5" x14ac:dyDescent="0.2">
      <c r="A83" s="21">
        <v>89.95</v>
      </c>
      <c r="B83" s="21">
        <v>0.7</v>
      </c>
      <c r="C83" s="21">
        <v>1.1919</v>
      </c>
      <c r="D83" s="21">
        <v>7.4797000000000002</v>
      </c>
      <c r="E83">
        <f t="shared" si="2"/>
        <v>89.95</v>
      </c>
    </row>
    <row r="84" spans="1:5" x14ac:dyDescent="0.2">
      <c r="A84" s="20">
        <v>93.5</v>
      </c>
      <c r="B84" s="20">
        <v>0.8</v>
      </c>
      <c r="C84" s="20">
        <v>1.2329000000000001</v>
      </c>
      <c r="D84" s="20">
        <v>7.4345999999999997</v>
      </c>
      <c r="E84">
        <f t="shared" si="2"/>
        <v>93.5</v>
      </c>
    </row>
    <row r="85" spans="1:5" x14ac:dyDescent="0.2">
      <c r="A85" s="20">
        <v>96.71</v>
      </c>
      <c r="B85" s="20">
        <v>0.9</v>
      </c>
      <c r="C85" s="20">
        <v>1.2695000000000001</v>
      </c>
      <c r="D85" s="20">
        <v>7.3948999999999998</v>
      </c>
      <c r="E85">
        <f t="shared" si="2"/>
        <v>96.71</v>
      </c>
    </row>
    <row r="86" spans="1:5" x14ac:dyDescent="0.2">
      <c r="A86" s="20">
        <v>99.63</v>
      </c>
      <c r="B86" s="20">
        <v>1</v>
      </c>
      <c r="C86" s="20">
        <v>1.3026</v>
      </c>
      <c r="D86" s="20">
        <v>7.3593999999999999</v>
      </c>
      <c r="E86">
        <f t="shared" si="2"/>
        <v>99.63</v>
      </c>
    </row>
    <row r="87" spans="1:5" x14ac:dyDescent="0.2">
      <c r="A87" s="20">
        <v>111.4</v>
      </c>
      <c r="B87" s="20">
        <v>1.5</v>
      </c>
      <c r="C87" s="20">
        <v>1.4336</v>
      </c>
      <c r="D87" s="20">
        <v>7.2233000000000001</v>
      </c>
      <c r="E87">
        <f t="shared" si="2"/>
        <v>111.4</v>
      </c>
    </row>
    <row r="88" spans="1:5" x14ac:dyDescent="0.2">
      <c r="A88" s="20">
        <v>120.2</v>
      </c>
      <c r="B88" s="20">
        <v>2</v>
      </c>
      <c r="C88" s="20">
        <v>1.5301</v>
      </c>
      <c r="D88" s="20">
        <v>7.1271000000000004</v>
      </c>
      <c r="E88">
        <f t="shared" si="2"/>
        <v>120.2</v>
      </c>
    </row>
    <row r="89" spans="1:5" x14ac:dyDescent="0.2">
      <c r="A89" s="21">
        <v>127.4</v>
      </c>
      <c r="B89" s="21">
        <v>2.5</v>
      </c>
      <c r="C89" s="21">
        <v>1.6072</v>
      </c>
      <c r="D89" s="21">
        <v>7.0526999999999997</v>
      </c>
      <c r="E89">
        <f t="shared" si="2"/>
        <v>127.4</v>
      </c>
    </row>
    <row r="90" spans="1:5" x14ac:dyDescent="0.2">
      <c r="A90" s="21">
        <v>133.6</v>
      </c>
      <c r="B90" s="21">
        <v>3</v>
      </c>
      <c r="C90" s="21">
        <v>1.6718</v>
      </c>
      <c r="D90" s="21">
        <v>6.9919000000000002</v>
      </c>
      <c r="E90">
        <f t="shared" si="2"/>
        <v>133.6</v>
      </c>
    </row>
    <row r="91" spans="1:5" x14ac:dyDescent="0.2">
      <c r="A91" s="21">
        <v>138.9</v>
      </c>
      <c r="B91" s="21">
        <v>3.5</v>
      </c>
      <c r="C91" s="21">
        <v>1.7275</v>
      </c>
      <c r="D91" s="21">
        <v>6.9405000000000001</v>
      </c>
      <c r="E91">
        <f t="shared" si="2"/>
        <v>138.9</v>
      </c>
    </row>
    <row r="92" spans="1:5" x14ac:dyDescent="0.2">
      <c r="A92" s="21">
        <v>143.6</v>
      </c>
      <c r="B92" s="21">
        <v>4</v>
      </c>
      <c r="C92" s="21">
        <v>1.7766</v>
      </c>
      <c r="D92" s="21">
        <v>6.8959000000000001</v>
      </c>
      <c r="E92">
        <f t="shared" si="2"/>
        <v>143.6</v>
      </c>
    </row>
    <row r="93" spans="1:5" x14ac:dyDescent="0.2">
      <c r="A93" s="21">
        <v>147.9</v>
      </c>
      <c r="B93" s="21">
        <v>4.5</v>
      </c>
      <c r="C93" s="21">
        <v>1.8207</v>
      </c>
      <c r="D93" s="21">
        <v>6.8564999999999996</v>
      </c>
      <c r="E93">
        <f t="shared" si="2"/>
        <v>147.9</v>
      </c>
    </row>
    <row r="94" spans="1:5" x14ac:dyDescent="0.2">
      <c r="A94" s="20">
        <v>151.9</v>
      </c>
      <c r="B94" s="20">
        <v>5</v>
      </c>
      <c r="C94" s="20">
        <v>1.8607</v>
      </c>
      <c r="D94" s="20">
        <v>6.8212000000000002</v>
      </c>
      <c r="E94">
        <f t="shared" si="2"/>
        <v>151.9</v>
      </c>
    </row>
    <row r="95" spans="1:5" x14ac:dyDescent="0.2">
      <c r="A95" s="20">
        <v>158.9</v>
      </c>
      <c r="B95" s="20">
        <v>6</v>
      </c>
      <c r="C95" s="20">
        <v>1.9312</v>
      </c>
      <c r="D95" s="20">
        <v>6.76</v>
      </c>
      <c r="E95">
        <f t="shared" si="2"/>
        <v>158.9</v>
      </c>
    </row>
    <row r="96" spans="1:5" x14ac:dyDescent="0.2">
      <c r="A96" s="20">
        <v>165</v>
      </c>
      <c r="B96" s="20">
        <v>7</v>
      </c>
      <c r="C96" s="20">
        <v>1.9922</v>
      </c>
      <c r="D96" s="20">
        <v>6.7080000000000002</v>
      </c>
      <c r="E96">
        <f t="shared" si="2"/>
        <v>165</v>
      </c>
    </row>
    <row r="97" spans="1:5" x14ac:dyDescent="0.2">
      <c r="A97" s="20">
        <v>170.4</v>
      </c>
      <c r="B97" s="20">
        <v>8</v>
      </c>
      <c r="C97" s="20">
        <v>2.0461999999999998</v>
      </c>
      <c r="D97" s="20">
        <v>6.6627999999999998</v>
      </c>
      <c r="E97">
        <f t="shared" si="2"/>
        <v>170.4</v>
      </c>
    </row>
    <row r="98" spans="1:5" x14ac:dyDescent="0.2">
      <c r="A98" s="20">
        <v>175.4</v>
      </c>
      <c r="B98" s="20">
        <v>9</v>
      </c>
      <c r="C98" s="20">
        <v>2.0945999999999998</v>
      </c>
      <c r="D98" s="20">
        <v>6.6226000000000003</v>
      </c>
      <c r="E98">
        <f t="shared" si="2"/>
        <v>175.4</v>
      </c>
    </row>
    <row r="99" spans="1:5" x14ac:dyDescent="0.2">
      <c r="A99" s="21">
        <v>179.9</v>
      </c>
      <c r="B99" s="21">
        <v>10</v>
      </c>
      <c r="C99" s="21">
        <v>2.1387</v>
      </c>
      <c r="D99" s="21">
        <v>6.5862999999999996</v>
      </c>
      <c r="E99">
        <f t="shared" si="2"/>
        <v>179.9</v>
      </c>
    </row>
    <row r="100" spans="1:5" x14ac:dyDescent="0.2">
      <c r="A100" s="21">
        <v>198.3</v>
      </c>
      <c r="B100" s="21">
        <v>15</v>
      </c>
      <c r="C100" s="21">
        <v>2.3149999999999999</v>
      </c>
      <c r="D100" s="21">
        <v>6.4447999999999999</v>
      </c>
      <c r="E100">
        <f t="shared" si="2"/>
        <v>198.3</v>
      </c>
    </row>
    <row r="101" spans="1:5" x14ac:dyDescent="0.2">
      <c r="A101" s="21">
        <v>212.4</v>
      </c>
      <c r="B101" s="21">
        <v>20</v>
      </c>
      <c r="C101" s="21">
        <v>2.4474</v>
      </c>
      <c r="D101" s="21">
        <v>6.3409000000000004</v>
      </c>
      <c r="E101">
        <f t="shared" si="2"/>
        <v>212.4</v>
      </c>
    </row>
    <row r="102" spans="1:5" x14ac:dyDescent="0.2">
      <c r="A102" s="21">
        <v>224</v>
      </c>
      <c r="B102" s="21">
        <v>25</v>
      </c>
      <c r="C102" s="21">
        <v>2.5547</v>
      </c>
      <c r="D102" s="21">
        <v>6.2575000000000003</v>
      </c>
      <c r="E102">
        <f t="shared" si="2"/>
        <v>224</v>
      </c>
    </row>
    <row r="103" spans="1:5" x14ac:dyDescent="0.2">
      <c r="A103" s="21">
        <v>233.9</v>
      </c>
      <c r="B103" s="21">
        <v>30</v>
      </c>
      <c r="C103" s="21">
        <v>2.6457000000000002</v>
      </c>
      <c r="D103" s="21">
        <v>6.1868999999999996</v>
      </c>
      <c r="E103">
        <f t="shared" si="2"/>
        <v>233.9</v>
      </c>
    </row>
    <row r="104" spans="1:5" x14ac:dyDescent="0.2">
      <c r="A104" s="20">
        <v>242.6</v>
      </c>
      <c r="B104" s="20">
        <v>35</v>
      </c>
      <c r="C104" s="20">
        <v>2.7252999999999998</v>
      </c>
      <c r="D104" s="20">
        <v>6.1253000000000002</v>
      </c>
      <c r="E104">
        <f t="shared" si="2"/>
        <v>242.6</v>
      </c>
    </row>
    <row r="105" spans="1:5" x14ac:dyDescent="0.2">
      <c r="A105" s="20">
        <v>250.4</v>
      </c>
      <c r="B105" s="20">
        <v>40</v>
      </c>
      <c r="C105" s="20">
        <v>2.7964000000000002</v>
      </c>
      <c r="D105" s="20">
        <v>6.0701000000000001</v>
      </c>
      <c r="E105">
        <f t="shared" si="2"/>
        <v>250.4</v>
      </c>
    </row>
    <row r="106" spans="1:5" x14ac:dyDescent="0.2">
      <c r="A106" s="20">
        <v>257.5</v>
      </c>
      <c r="B106" s="20">
        <v>45</v>
      </c>
      <c r="C106" s="20">
        <v>2.8610000000000002</v>
      </c>
      <c r="D106" s="20">
        <v>6.0198999999999998</v>
      </c>
      <c r="E106">
        <f t="shared" si="2"/>
        <v>257.5</v>
      </c>
    </row>
    <row r="107" spans="1:5" x14ac:dyDescent="0.2">
      <c r="A107" s="20">
        <v>264</v>
      </c>
      <c r="B107" s="20">
        <v>50</v>
      </c>
      <c r="C107" s="20">
        <v>2.9201999999999999</v>
      </c>
      <c r="D107" s="20">
        <v>5.9733999999999998</v>
      </c>
      <c r="E107">
        <f t="shared" si="2"/>
        <v>264</v>
      </c>
    </row>
    <row r="108" spans="1:5" x14ac:dyDescent="0.2">
      <c r="A108" s="20">
        <v>275.60000000000002</v>
      </c>
      <c r="B108" s="20">
        <v>60</v>
      </c>
      <c r="C108" s="20">
        <v>3.0266999999999999</v>
      </c>
      <c r="D108" s="20">
        <v>5.8891999999999998</v>
      </c>
      <c r="E108">
        <f t="shared" si="2"/>
        <v>275.60000000000002</v>
      </c>
    </row>
    <row r="109" spans="1:5" x14ac:dyDescent="0.2">
      <c r="A109" s="21">
        <v>285.89999999999998</v>
      </c>
      <c r="B109" s="21">
        <v>70</v>
      </c>
      <c r="C109" s="21">
        <v>3.1211000000000002</v>
      </c>
      <c r="D109" s="21">
        <v>5.8132999999999999</v>
      </c>
      <c r="E109">
        <f t="shared" si="2"/>
        <v>285.89999999999998</v>
      </c>
    </row>
    <row r="110" spans="1:5" x14ac:dyDescent="0.2">
      <c r="A110" s="21">
        <v>295.10000000000002</v>
      </c>
      <c r="B110" s="21">
        <v>80</v>
      </c>
      <c r="C110" s="21">
        <v>3.2067999999999999</v>
      </c>
      <c r="D110" s="21">
        <v>5.7431999999999999</v>
      </c>
      <c r="E110">
        <f t="shared" si="2"/>
        <v>295.10000000000002</v>
      </c>
    </row>
    <row r="111" spans="1:5" x14ac:dyDescent="0.2">
      <c r="A111" s="21">
        <v>303.39999999999998</v>
      </c>
      <c r="B111" s="21">
        <v>90</v>
      </c>
      <c r="C111" s="21">
        <v>3.2858000000000001</v>
      </c>
      <c r="D111" s="21">
        <v>5.6772</v>
      </c>
      <c r="E111">
        <f t="shared" si="2"/>
        <v>303.39999999999998</v>
      </c>
    </row>
    <row r="112" spans="1:5" x14ac:dyDescent="0.2">
      <c r="A112" s="21">
        <v>311.10000000000002</v>
      </c>
      <c r="B112" s="21">
        <v>100</v>
      </c>
      <c r="C112" s="21">
        <v>3.3595999999999999</v>
      </c>
      <c r="D112" s="21">
        <v>5.6140999999999996</v>
      </c>
      <c r="E112">
        <f t="shared" si="2"/>
        <v>311.10000000000002</v>
      </c>
    </row>
    <row r="113" spans="1:5" ht="16" thickBot="1" x14ac:dyDescent="0.25">
      <c r="A113" s="24">
        <v>318.2</v>
      </c>
      <c r="B113" s="24">
        <v>110</v>
      </c>
      <c r="C113" s="24">
        <v>3.4295</v>
      </c>
      <c r="D113" s="24">
        <v>5.5526999999999997</v>
      </c>
      <c r="E113">
        <f t="shared" si="2"/>
        <v>318.2</v>
      </c>
    </row>
    <row r="114" spans="1:5" x14ac:dyDescent="0.2">
      <c r="A114" s="23">
        <v>324.8</v>
      </c>
      <c r="B114" s="23">
        <v>120</v>
      </c>
      <c r="C114" s="23">
        <v>3.4962</v>
      </c>
      <c r="D114" s="23">
        <v>5.4923999999999999</v>
      </c>
      <c r="E114">
        <f t="shared" si="2"/>
        <v>324.8</v>
      </c>
    </row>
    <row r="115" spans="1:5" x14ac:dyDescent="0.2">
      <c r="A115" s="20">
        <v>330.9</v>
      </c>
      <c r="B115" s="20">
        <v>130</v>
      </c>
      <c r="C115" s="20">
        <v>3.5606</v>
      </c>
      <c r="D115" s="20">
        <v>5.4322999999999997</v>
      </c>
      <c r="E115">
        <f t="shared" si="2"/>
        <v>330.9</v>
      </c>
    </row>
    <row r="116" spans="1:5" x14ac:dyDescent="0.2">
      <c r="A116" s="20">
        <v>336.8</v>
      </c>
      <c r="B116" s="20">
        <v>140</v>
      </c>
      <c r="C116" s="20">
        <v>3.6232000000000002</v>
      </c>
      <c r="D116" s="20">
        <v>5.3716999999999997</v>
      </c>
      <c r="E116">
        <f t="shared" si="2"/>
        <v>336.8</v>
      </c>
    </row>
    <row r="117" spans="1:5" x14ac:dyDescent="0.2">
      <c r="A117" s="20">
        <v>342.2</v>
      </c>
      <c r="B117" s="20">
        <v>150</v>
      </c>
      <c r="C117" s="20">
        <v>3.6848000000000001</v>
      </c>
      <c r="D117" s="20">
        <v>5.3098000000000001</v>
      </c>
      <c r="E117">
        <f t="shared" si="2"/>
        <v>342.2</v>
      </c>
    </row>
    <row r="118" spans="1:5" x14ac:dyDescent="0.2">
      <c r="A118" s="20">
        <v>347.4</v>
      </c>
      <c r="B118" s="20">
        <v>160</v>
      </c>
      <c r="C118" s="20">
        <v>3.7461000000000002</v>
      </c>
      <c r="D118" s="20">
        <v>5.2454999999999998</v>
      </c>
      <c r="E118">
        <f t="shared" si="2"/>
        <v>347.4</v>
      </c>
    </row>
    <row r="119" spans="1:5" x14ac:dyDescent="0.2">
      <c r="A119" s="21">
        <v>352.4</v>
      </c>
      <c r="B119" s="21">
        <v>170</v>
      </c>
      <c r="C119" s="21">
        <v>3.8079000000000001</v>
      </c>
      <c r="D119" s="21">
        <v>5.1776999999999997</v>
      </c>
      <c r="E119">
        <f t="shared" si="2"/>
        <v>352.4</v>
      </c>
    </row>
    <row r="120" spans="1:5" x14ac:dyDescent="0.2">
      <c r="A120" s="21">
        <v>357.1</v>
      </c>
      <c r="B120" s="21">
        <v>180</v>
      </c>
      <c r="C120" s="21">
        <v>3.8715000000000002</v>
      </c>
      <c r="D120" s="21">
        <v>5.1044</v>
      </c>
      <c r="E120">
        <f t="shared" si="2"/>
        <v>357.1</v>
      </c>
    </row>
    <row r="121" spans="1:5" x14ac:dyDescent="0.2">
      <c r="A121" s="21">
        <v>361.5</v>
      </c>
      <c r="B121" s="21">
        <v>190</v>
      </c>
      <c r="C121" s="21">
        <v>3.9388000000000001</v>
      </c>
      <c r="D121" s="21">
        <v>5.0228000000000002</v>
      </c>
      <c r="E121">
        <f t="shared" si="2"/>
        <v>361.5</v>
      </c>
    </row>
    <row r="122" spans="1:5" x14ac:dyDescent="0.2">
      <c r="A122" s="21">
        <v>365.8</v>
      </c>
      <c r="B122" s="21">
        <v>200</v>
      </c>
      <c r="C122" s="21">
        <v>4.0138999999999996</v>
      </c>
      <c r="D122" s="21">
        <v>4.9268999999999998</v>
      </c>
      <c r="E122">
        <f t="shared" si="2"/>
        <v>365.8</v>
      </c>
    </row>
    <row r="123" spans="1:5" x14ac:dyDescent="0.2">
      <c r="A123" s="21">
        <v>374.1</v>
      </c>
      <c r="B123" s="21">
        <v>220.9</v>
      </c>
      <c r="C123" s="21">
        <v>4.4298000000000002</v>
      </c>
      <c r="D123" s="21">
        <v>4.4298000000000002</v>
      </c>
      <c r="E123">
        <f t="shared" si="2"/>
        <v>374.1</v>
      </c>
    </row>
  </sheetData>
  <mergeCells count="1">
    <mergeCell ref="C2:D2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B78F-E5A0-5445-8679-CB3E415CA2FD}">
  <dimension ref="A1:V123"/>
  <sheetViews>
    <sheetView topLeftCell="D1" zoomScale="75" zoomScaleNormal="90" workbookViewId="0">
      <selection activeCell="F17" sqref="F17"/>
    </sheetView>
  </sheetViews>
  <sheetFormatPr baseColWidth="10" defaultRowHeight="15" x14ac:dyDescent="0.2"/>
  <sheetData>
    <row r="1" spans="1:14" x14ac:dyDescent="0.2">
      <c r="A1" s="75" t="s">
        <v>20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4" x14ac:dyDescent="0.2">
      <c r="A2" s="75"/>
      <c r="B2" s="75"/>
      <c r="C2" s="110" t="s">
        <v>1</v>
      </c>
      <c r="D2" s="110"/>
      <c r="E2" s="110" t="s">
        <v>4</v>
      </c>
      <c r="F2" s="110"/>
      <c r="G2" s="110" t="s">
        <v>5</v>
      </c>
      <c r="H2" s="110"/>
      <c r="I2" s="110"/>
      <c r="J2" s="110" t="s">
        <v>6</v>
      </c>
      <c r="K2" s="110"/>
      <c r="M2" t="s">
        <v>126</v>
      </c>
    </row>
    <row r="3" spans="1:14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  <c r="L3" s="75" t="s">
        <v>128</v>
      </c>
      <c r="M3" s="75" t="s">
        <v>125</v>
      </c>
      <c r="N3" s="75" t="s">
        <v>127</v>
      </c>
    </row>
    <row r="4" spans="1:14" x14ac:dyDescent="0.2">
      <c r="A4" s="20">
        <v>0.01</v>
      </c>
      <c r="B4" s="20">
        <v>6.11E-3</v>
      </c>
      <c r="C4" s="20">
        <v>1.0001500000000001</v>
      </c>
      <c r="D4" s="20">
        <v>206.136</v>
      </c>
      <c r="E4" s="20">
        <v>0</v>
      </c>
      <c r="F4" s="20">
        <v>2375.3000000000002</v>
      </c>
      <c r="G4" s="20">
        <v>0.01</v>
      </c>
      <c r="H4" s="20">
        <v>2501.3000000000002</v>
      </c>
      <c r="I4" s="20">
        <v>2501.4</v>
      </c>
      <c r="J4" s="20">
        <v>0</v>
      </c>
      <c r="K4" s="20">
        <v>9.1562000000000001</v>
      </c>
      <c r="L4">
        <f>A4+273.15</f>
        <v>273.15999999999997</v>
      </c>
      <c r="M4">
        <f>K4-J4</f>
        <v>9.1562000000000001</v>
      </c>
      <c r="N4">
        <f>H4/L4</f>
        <v>9.1569043783862956</v>
      </c>
    </row>
    <row r="5" spans="1:14" x14ac:dyDescent="0.2">
      <c r="A5" s="20">
        <v>4</v>
      </c>
      <c r="B5" s="20">
        <v>8.1300000000000001E-3</v>
      </c>
      <c r="C5" s="20">
        <v>1.0001679999999999</v>
      </c>
      <c r="D5" s="20">
        <v>157.232</v>
      </c>
      <c r="E5" s="20">
        <v>16.77</v>
      </c>
      <c r="F5" s="20">
        <v>2380.9</v>
      </c>
      <c r="G5" s="20">
        <v>16.78</v>
      </c>
      <c r="H5" s="20">
        <v>2491.9</v>
      </c>
      <c r="I5" s="20">
        <v>2508.6999999999998</v>
      </c>
      <c r="J5" s="20">
        <v>6.0999999999999999E-2</v>
      </c>
      <c r="K5" s="20">
        <v>9.0513999999999992</v>
      </c>
      <c r="L5">
        <f t="shared" ref="L5:L68" si="0">A5+273.15</f>
        <v>277.14999999999998</v>
      </c>
      <c r="M5">
        <f t="shared" ref="M5:M68" si="1">K5-J5</f>
        <v>8.9903999999999993</v>
      </c>
      <c r="N5">
        <f t="shared" ref="N5:N68" si="2">H5/L5</f>
        <v>8.9911600216489269</v>
      </c>
    </row>
    <row r="6" spans="1:14" x14ac:dyDescent="0.2">
      <c r="A6" s="20">
        <v>5</v>
      </c>
      <c r="B6" s="20">
        <v>8.7200000000000003E-3</v>
      </c>
      <c r="C6" s="20">
        <v>1.0001739999999999</v>
      </c>
      <c r="D6" s="20">
        <v>147.12</v>
      </c>
      <c r="E6" s="20">
        <v>20.97</v>
      </c>
      <c r="F6" s="20">
        <v>2382.3000000000002</v>
      </c>
      <c r="G6" s="20">
        <v>20.98</v>
      </c>
      <c r="H6" s="20">
        <v>2489.6</v>
      </c>
      <c r="I6" s="20">
        <v>2510.6</v>
      </c>
      <c r="J6" s="20">
        <v>7.6100000000000001E-2</v>
      </c>
      <c r="K6" s="20">
        <v>9.0257000000000005</v>
      </c>
      <c r="L6">
        <f t="shared" si="0"/>
        <v>278.14999999999998</v>
      </c>
      <c r="M6">
        <f t="shared" si="1"/>
        <v>8.9496000000000002</v>
      </c>
      <c r="N6">
        <f t="shared" si="2"/>
        <v>8.9505662412367428</v>
      </c>
    </row>
    <row r="7" spans="1:14" x14ac:dyDescent="0.2">
      <c r="A7" s="20">
        <v>6</v>
      </c>
      <c r="B7" s="20">
        <v>9.3500000000000007E-3</v>
      </c>
      <c r="C7" s="20">
        <v>1.0001800000000001</v>
      </c>
      <c r="D7" s="20">
        <v>137.73400000000001</v>
      </c>
      <c r="E7" s="20">
        <v>25.19</v>
      </c>
      <c r="F7" s="20">
        <v>2383.6</v>
      </c>
      <c r="G7" s="20">
        <v>25.2</v>
      </c>
      <c r="H7" s="20">
        <v>2487.1999999999998</v>
      </c>
      <c r="I7" s="20">
        <v>2512.4</v>
      </c>
      <c r="J7" s="20">
        <v>9.1200000000000003E-2</v>
      </c>
      <c r="K7" s="20">
        <v>9.0002999999999993</v>
      </c>
      <c r="L7">
        <f t="shared" si="0"/>
        <v>279.14999999999998</v>
      </c>
      <c r="M7">
        <f t="shared" si="1"/>
        <v>8.9090999999999987</v>
      </c>
      <c r="N7">
        <f t="shared" si="2"/>
        <v>8.9099050689593415</v>
      </c>
    </row>
    <row r="8" spans="1:14" x14ac:dyDescent="0.2">
      <c r="A8" s="20">
        <v>8</v>
      </c>
      <c r="B8" s="20">
        <v>1.072E-2</v>
      </c>
      <c r="C8" s="20">
        <v>1.0002</v>
      </c>
      <c r="D8" s="20">
        <v>120.917</v>
      </c>
      <c r="E8" s="20">
        <v>33.590000000000003</v>
      </c>
      <c r="F8" s="20">
        <v>2386.4</v>
      </c>
      <c r="G8" s="20">
        <v>33.6</v>
      </c>
      <c r="H8" s="20">
        <v>2482.5</v>
      </c>
      <c r="I8" s="20">
        <v>2516.1</v>
      </c>
      <c r="J8" s="20">
        <v>0.1212</v>
      </c>
      <c r="K8" s="20">
        <v>8.9501000000000008</v>
      </c>
      <c r="L8">
        <f t="shared" si="0"/>
        <v>281.14999999999998</v>
      </c>
      <c r="M8">
        <f t="shared" si="1"/>
        <v>8.8289000000000009</v>
      </c>
      <c r="N8">
        <f t="shared" si="2"/>
        <v>8.8298061532989518</v>
      </c>
    </row>
    <row r="9" spans="1:14" x14ac:dyDescent="0.2">
      <c r="A9" s="21">
        <v>10</v>
      </c>
      <c r="B9" s="21">
        <v>1.2279999999999999E-2</v>
      </c>
      <c r="C9" s="21">
        <v>1.0003299999999999</v>
      </c>
      <c r="D9" s="21">
        <v>106.379</v>
      </c>
      <c r="E9" s="21">
        <v>42</v>
      </c>
      <c r="F9" s="21">
        <v>2389.1999999999998</v>
      </c>
      <c r="G9" s="21">
        <v>42.01</v>
      </c>
      <c r="H9" s="21">
        <v>2477.6999999999998</v>
      </c>
      <c r="I9" s="21">
        <v>2519.8000000000002</v>
      </c>
      <c r="J9" s="21">
        <v>0.151</v>
      </c>
      <c r="K9" s="21">
        <v>8.9008000000000003</v>
      </c>
      <c r="L9">
        <f t="shared" si="0"/>
        <v>283.14999999999998</v>
      </c>
      <c r="M9">
        <f t="shared" si="1"/>
        <v>8.7498000000000005</v>
      </c>
      <c r="N9">
        <f t="shared" si="2"/>
        <v>8.7504856083348042</v>
      </c>
    </row>
    <row r="10" spans="1:14" x14ac:dyDescent="0.2">
      <c r="A10" s="21">
        <v>11</v>
      </c>
      <c r="B10" s="21">
        <v>1.312E-2</v>
      </c>
      <c r="C10" s="21">
        <v>1.0004</v>
      </c>
      <c r="D10" s="21">
        <v>99.856999999999999</v>
      </c>
      <c r="E10" s="21">
        <v>46.2</v>
      </c>
      <c r="F10" s="21">
        <v>2390.5</v>
      </c>
      <c r="G10" s="21">
        <v>46.2</v>
      </c>
      <c r="H10" s="21">
        <v>2475.4</v>
      </c>
      <c r="I10" s="21">
        <v>2521.6</v>
      </c>
      <c r="J10" s="21">
        <v>0.1658</v>
      </c>
      <c r="K10" s="21">
        <v>8.8765000000000001</v>
      </c>
      <c r="L10">
        <f t="shared" si="0"/>
        <v>284.14999999999998</v>
      </c>
      <c r="M10">
        <f t="shared" si="1"/>
        <v>8.7106999999999992</v>
      </c>
      <c r="N10">
        <f t="shared" si="2"/>
        <v>8.7115959880344906</v>
      </c>
    </row>
    <row r="11" spans="1:14" x14ac:dyDescent="0.2">
      <c r="A11" s="21">
        <v>12</v>
      </c>
      <c r="B11" s="21">
        <v>1.4019999999999999E-2</v>
      </c>
      <c r="C11" s="21">
        <v>1.0004999999999999</v>
      </c>
      <c r="D11" s="21">
        <v>93.784000000000006</v>
      </c>
      <c r="E11" s="21">
        <v>50.41</v>
      </c>
      <c r="F11" s="21">
        <v>2391.9</v>
      </c>
      <c r="G11" s="21">
        <v>50.41</v>
      </c>
      <c r="H11" s="21">
        <v>2473</v>
      </c>
      <c r="I11" s="21">
        <v>2523.4</v>
      </c>
      <c r="J11" s="21">
        <v>0.18060000000000001</v>
      </c>
      <c r="K11" s="21">
        <v>8.8523999999999994</v>
      </c>
      <c r="L11">
        <f t="shared" si="0"/>
        <v>285.14999999999998</v>
      </c>
      <c r="M11">
        <f t="shared" si="1"/>
        <v>8.6717999999999993</v>
      </c>
      <c r="N11">
        <f t="shared" si="2"/>
        <v>8.6726284411713142</v>
      </c>
    </row>
    <row r="12" spans="1:14" x14ac:dyDescent="0.2">
      <c r="A12" s="21">
        <v>13</v>
      </c>
      <c r="B12" s="21">
        <v>1.4970000000000001E-2</v>
      </c>
      <c r="C12" s="21">
        <v>1.0006999999999999</v>
      </c>
      <c r="D12" s="21">
        <v>88.123999999999995</v>
      </c>
      <c r="E12" s="21">
        <v>54.6</v>
      </c>
      <c r="F12" s="21">
        <v>2393.3000000000002</v>
      </c>
      <c r="G12" s="21">
        <v>54.6</v>
      </c>
      <c r="H12" s="21">
        <v>2470.6999999999998</v>
      </c>
      <c r="I12" s="21">
        <v>2525.3000000000002</v>
      </c>
      <c r="J12" s="21">
        <v>0.1953</v>
      </c>
      <c r="K12" s="103">
        <v>8.2850000000000001</v>
      </c>
      <c r="L12">
        <f t="shared" si="0"/>
        <v>286.14999999999998</v>
      </c>
      <c r="M12">
        <f t="shared" si="1"/>
        <v>8.0897000000000006</v>
      </c>
      <c r="N12">
        <f t="shared" si="2"/>
        <v>8.6342827188537488</v>
      </c>
    </row>
    <row r="13" spans="1:14" x14ac:dyDescent="0.2">
      <c r="A13" s="21">
        <v>14</v>
      </c>
      <c r="B13" s="21">
        <v>1.5980000000000001E-2</v>
      </c>
      <c r="C13" s="21">
        <v>1.0007999999999999</v>
      </c>
      <c r="D13" s="21">
        <v>82.847999999999999</v>
      </c>
      <c r="E13" s="21">
        <v>58.79</v>
      </c>
      <c r="F13" s="21">
        <v>2394.6999999999998</v>
      </c>
      <c r="G13" s="21">
        <v>58.8</v>
      </c>
      <c r="H13" s="21">
        <v>2468.3000000000002</v>
      </c>
      <c r="I13" s="21">
        <v>2527.1</v>
      </c>
      <c r="J13" s="21">
        <v>0.2099</v>
      </c>
      <c r="K13" s="21">
        <v>8.8048000000000002</v>
      </c>
      <c r="L13">
        <f t="shared" si="0"/>
        <v>287.14999999999998</v>
      </c>
      <c r="M13">
        <f t="shared" si="1"/>
        <v>8.5949000000000009</v>
      </c>
      <c r="N13">
        <f t="shared" si="2"/>
        <v>8.5958558244819798</v>
      </c>
    </row>
    <row r="14" spans="1:14" x14ac:dyDescent="0.2">
      <c r="A14" s="20">
        <v>15</v>
      </c>
      <c r="B14" s="20">
        <v>1.7049999999999999E-2</v>
      </c>
      <c r="C14" s="20">
        <v>1.0008999999999999</v>
      </c>
      <c r="D14" s="20">
        <v>77.926000000000002</v>
      </c>
      <c r="E14" s="20">
        <v>62.99</v>
      </c>
      <c r="F14" s="20">
        <v>2396.1</v>
      </c>
      <c r="G14" s="20">
        <v>62.99</v>
      </c>
      <c r="H14" s="20">
        <v>2465.9</v>
      </c>
      <c r="I14" s="20">
        <v>2528.9</v>
      </c>
      <c r="J14" s="20">
        <v>0.22450000000000001</v>
      </c>
      <c r="K14" s="20">
        <v>8.7813999999999997</v>
      </c>
      <c r="L14">
        <f t="shared" si="0"/>
        <v>288.14999999999998</v>
      </c>
      <c r="M14">
        <f t="shared" si="1"/>
        <v>8.5568999999999988</v>
      </c>
      <c r="N14">
        <f t="shared" si="2"/>
        <v>8.5576956446295345</v>
      </c>
    </row>
    <row r="15" spans="1:14" x14ac:dyDescent="0.2">
      <c r="A15" s="20">
        <v>16</v>
      </c>
      <c r="B15" s="20">
        <v>1.8180000000000002E-2</v>
      </c>
      <c r="C15" s="20">
        <v>1.0011000000000001</v>
      </c>
      <c r="D15" s="20">
        <v>73.332999999999998</v>
      </c>
      <c r="E15" s="20">
        <v>67.180000000000007</v>
      </c>
      <c r="F15" s="20">
        <v>2397.4</v>
      </c>
      <c r="G15" s="20">
        <v>67.19</v>
      </c>
      <c r="H15" s="20">
        <v>2463.6</v>
      </c>
      <c r="I15" s="20">
        <v>2530.8000000000002</v>
      </c>
      <c r="J15" s="20">
        <v>0.23899999999999999</v>
      </c>
      <c r="K15" s="20">
        <v>8.7582000000000004</v>
      </c>
      <c r="L15">
        <f t="shared" si="0"/>
        <v>289.14999999999998</v>
      </c>
      <c r="M15">
        <f t="shared" si="1"/>
        <v>8.5191999999999997</v>
      </c>
      <c r="N15">
        <f t="shared" si="2"/>
        <v>8.5201452533287227</v>
      </c>
    </row>
    <row r="16" spans="1:14" x14ac:dyDescent="0.2">
      <c r="A16" s="20">
        <v>17</v>
      </c>
      <c r="B16" s="20">
        <v>1.9380000000000001E-2</v>
      </c>
      <c r="C16" s="20">
        <v>1.0012000000000001</v>
      </c>
      <c r="D16" s="20">
        <v>69.043999999999997</v>
      </c>
      <c r="E16" s="20">
        <v>71.38</v>
      </c>
      <c r="F16" s="20">
        <v>2398.8000000000002</v>
      </c>
      <c r="G16" s="20">
        <v>71.38</v>
      </c>
      <c r="H16" s="20">
        <v>2461.1999999999998</v>
      </c>
      <c r="I16" s="20">
        <v>2532.6</v>
      </c>
      <c r="J16" s="20">
        <v>0.2535</v>
      </c>
      <c r="K16" s="20">
        <v>8.7350999999999992</v>
      </c>
      <c r="L16">
        <f t="shared" si="0"/>
        <v>290.14999999999998</v>
      </c>
      <c r="M16">
        <f t="shared" si="1"/>
        <v>8.4815999999999985</v>
      </c>
      <c r="N16">
        <f t="shared" si="2"/>
        <v>8.4825090470446316</v>
      </c>
    </row>
    <row r="17" spans="1:14" x14ac:dyDescent="0.2">
      <c r="A17" s="20">
        <v>18</v>
      </c>
      <c r="B17" s="20">
        <v>2.0639999999999999E-2</v>
      </c>
      <c r="C17" s="20">
        <v>1.0014000000000001</v>
      </c>
      <c r="D17" s="20">
        <v>65.037999999999997</v>
      </c>
      <c r="E17" s="20">
        <v>75.569999999999993</v>
      </c>
      <c r="F17" s="20">
        <v>2400.1999999999998</v>
      </c>
      <c r="G17" s="20">
        <v>75.58</v>
      </c>
      <c r="H17" s="20">
        <v>2458.8000000000002</v>
      </c>
      <c r="I17" s="20">
        <v>2534.4</v>
      </c>
      <c r="J17" s="20">
        <v>0.26790000000000003</v>
      </c>
      <c r="K17" s="20">
        <v>8.7123000000000008</v>
      </c>
      <c r="L17">
        <f t="shared" si="0"/>
        <v>291.14999999999998</v>
      </c>
      <c r="M17">
        <f t="shared" si="1"/>
        <v>8.4444000000000017</v>
      </c>
      <c r="N17">
        <f t="shared" si="2"/>
        <v>8.4451313755795994</v>
      </c>
    </row>
    <row r="18" spans="1:14" x14ac:dyDescent="0.2">
      <c r="A18" s="20">
        <v>19</v>
      </c>
      <c r="B18" s="20">
        <v>2.198E-2</v>
      </c>
      <c r="C18" s="20">
        <v>1.0016</v>
      </c>
      <c r="D18" s="20">
        <v>61.292999999999999</v>
      </c>
      <c r="E18" s="20">
        <v>79.760000000000005</v>
      </c>
      <c r="F18" s="20">
        <v>2401.6</v>
      </c>
      <c r="G18" s="20">
        <v>79.77</v>
      </c>
      <c r="H18" s="20">
        <v>2456.5</v>
      </c>
      <c r="I18" s="20">
        <v>2536.1999999999998</v>
      </c>
      <c r="J18" s="20">
        <v>0.2823</v>
      </c>
      <c r="K18" s="20">
        <v>8.6897000000000002</v>
      </c>
      <c r="L18">
        <f t="shared" si="0"/>
        <v>292.14999999999998</v>
      </c>
      <c r="M18">
        <f t="shared" si="1"/>
        <v>8.4074000000000009</v>
      </c>
      <c r="N18">
        <f t="shared" si="2"/>
        <v>8.4083518740373098</v>
      </c>
    </row>
    <row r="19" spans="1:14" x14ac:dyDescent="0.2">
      <c r="A19" s="21">
        <v>20</v>
      </c>
      <c r="B19" s="21">
        <v>2.3390000000000001E-2</v>
      </c>
      <c r="C19" s="21">
        <v>1.0018</v>
      </c>
      <c r="D19" s="21">
        <v>57.790999999999997</v>
      </c>
      <c r="E19" s="21">
        <v>83.95</v>
      </c>
      <c r="F19" s="21">
        <v>2402.9</v>
      </c>
      <c r="G19" s="21">
        <v>83.96</v>
      </c>
      <c r="H19" s="21">
        <v>2454.1</v>
      </c>
      <c r="I19" s="21">
        <v>2538.1</v>
      </c>
      <c r="J19" s="21">
        <v>0.29659999999999997</v>
      </c>
      <c r="K19" s="21">
        <v>8.6671999999999993</v>
      </c>
      <c r="L19">
        <f t="shared" si="0"/>
        <v>293.14999999999998</v>
      </c>
      <c r="M19">
        <f t="shared" si="1"/>
        <v>8.3705999999999996</v>
      </c>
      <c r="N19">
        <f t="shared" si="2"/>
        <v>8.3714821763602263</v>
      </c>
    </row>
    <row r="20" spans="1:14" x14ac:dyDescent="0.2">
      <c r="A20" s="21">
        <v>21</v>
      </c>
      <c r="B20" s="21">
        <v>2.487E-2</v>
      </c>
      <c r="C20" s="21">
        <v>1.002</v>
      </c>
      <c r="D20" s="21">
        <v>54.514000000000003</v>
      </c>
      <c r="E20" s="21">
        <v>88.14</v>
      </c>
      <c r="F20" s="21">
        <v>2404.3000000000002</v>
      </c>
      <c r="G20" s="21">
        <v>88.14</v>
      </c>
      <c r="H20" s="21">
        <v>2451.8000000000002</v>
      </c>
      <c r="I20" s="21">
        <v>2539.9</v>
      </c>
      <c r="J20" s="21">
        <v>0.31090000000000001</v>
      </c>
      <c r="K20" s="21">
        <v>8.6449999999999996</v>
      </c>
      <c r="L20">
        <f t="shared" si="0"/>
        <v>294.14999999999998</v>
      </c>
      <c r="M20">
        <f t="shared" si="1"/>
        <v>8.3340999999999994</v>
      </c>
      <c r="N20">
        <f t="shared" si="2"/>
        <v>8.3352031276559586</v>
      </c>
    </row>
    <row r="21" spans="1:14" x14ac:dyDescent="0.2">
      <c r="A21" s="21">
        <v>22</v>
      </c>
      <c r="B21" s="21">
        <v>2.6450000000000001E-2</v>
      </c>
      <c r="C21" s="21">
        <v>1.0022</v>
      </c>
      <c r="D21" s="21">
        <v>51.447000000000003</v>
      </c>
      <c r="E21" s="21">
        <v>92.32</v>
      </c>
      <c r="F21" s="21">
        <v>2405.6999999999998</v>
      </c>
      <c r="G21" s="21">
        <v>92.33</v>
      </c>
      <c r="H21" s="21">
        <v>2449.4</v>
      </c>
      <c r="I21" s="21">
        <v>2541.6999999999998</v>
      </c>
      <c r="J21" s="21">
        <v>0.3251</v>
      </c>
      <c r="K21" s="21">
        <v>8.6228999999999996</v>
      </c>
      <c r="L21">
        <f t="shared" si="0"/>
        <v>295.14999999999998</v>
      </c>
      <c r="M21">
        <f t="shared" si="1"/>
        <v>8.2977999999999987</v>
      </c>
      <c r="N21">
        <f t="shared" si="2"/>
        <v>8.2988311028290713</v>
      </c>
    </row>
    <row r="22" spans="1:14" x14ac:dyDescent="0.2">
      <c r="A22" s="21">
        <v>23</v>
      </c>
      <c r="B22" s="21">
        <v>2.81E-2</v>
      </c>
      <c r="C22" s="21">
        <v>1.0024</v>
      </c>
      <c r="D22" s="21">
        <v>48.573999999999998</v>
      </c>
      <c r="E22" s="21">
        <v>96.51</v>
      </c>
      <c r="F22" s="21">
        <v>2407</v>
      </c>
      <c r="G22" s="21">
        <v>96.52</v>
      </c>
      <c r="H22" s="21">
        <v>2447</v>
      </c>
      <c r="I22" s="21">
        <v>2543.5</v>
      </c>
      <c r="J22" s="21">
        <v>0.33929999999999999</v>
      </c>
      <c r="K22" s="21">
        <v>8.6011000000000006</v>
      </c>
      <c r="L22">
        <f t="shared" si="0"/>
        <v>296.14999999999998</v>
      </c>
      <c r="M22">
        <f t="shared" si="1"/>
        <v>8.2618000000000009</v>
      </c>
      <c r="N22">
        <f t="shared" si="2"/>
        <v>8.2627047104507856</v>
      </c>
    </row>
    <row r="23" spans="1:14" x14ac:dyDescent="0.2">
      <c r="A23" s="21">
        <v>24</v>
      </c>
      <c r="B23" s="21">
        <v>2.9850000000000002E-2</v>
      </c>
      <c r="C23" s="21">
        <v>1.0026999999999999</v>
      </c>
      <c r="D23" s="21">
        <v>45.883000000000003</v>
      </c>
      <c r="E23" s="21">
        <v>100.7</v>
      </c>
      <c r="F23" s="21">
        <v>2408.4</v>
      </c>
      <c r="G23" s="21">
        <v>100.7</v>
      </c>
      <c r="H23" s="21">
        <v>2444.6999999999998</v>
      </c>
      <c r="I23" s="21">
        <v>2545.4</v>
      </c>
      <c r="J23" s="21">
        <v>0.35339999999999999</v>
      </c>
      <c r="K23" s="21">
        <v>8.5793999999999997</v>
      </c>
      <c r="L23">
        <f t="shared" si="0"/>
        <v>297.14999999999998</v>
      </c>
      <c r="M23">
        <f t="shared" si="1"/>
        <v>8.2259999999999991</v>
      </c>
      <c r="N23">
        <f t="shared" si="2"/>
        <v>8.2271580010095917</v>
      </c>
    </row>
    <row r="24" spans="1:14" x14ac:dyDescent="0.2">
      <c r="A24" s="20">
        <v>25</v>
      </c>
      <c r="B24" s="20">
        <v>3.1690000000000003E-2</v>
      </c>
      <c r="C24" s="20">
        <v>1.0028999999999999</v>
      </c>
      <c r="D24" s="20">
        <v>43.36</v>
      </c>
      <c r="E24" s="20">
        <v>104.88</v>
      </c>
      <c r="F24" s="20">
        <v>2409.8000000000002</v>
      </c>
      <c r="G24" s="20">
        <v>104.89</v>
      </c>
      <c r="H24" s="20">
        <v>2442.3000000000002</v>
      </c>
      <c r="I24" s="20">
        <v>2547.1999999999998</v>
      </c>
      <c r="J24" s="20">
        <v>0.3674</v>
      </c>
      <c r="K24" s="20">
        <v>8.5579999999999998</v>
      </c>
      <c r="L24">
        <f t="shared" si="0"/>
        <v>298.14999999999998</v>
      </c>
      <c r="M24">
        <f t="shared" si="1"/>
        <v>8.1905999999999999</v>
      </c>
      <c r="N24">
        <f t="shared" si="2"/>
        <v>8.1915143384202587</v>
      </c>
    </row>
    <row r="25" spans="1:14" x14ac:dyDescent="0.2">
      <c r="A25" s="20">
        <v>26</v>
      </c>
      <c r="B25" s="20">
        <v>3.363E-2</v>
      </c>
      <c r="C25" s="20">
        <v>1.0032000000000001</v>
      </c>
      <c r="D25" s="20">
        <v>40.994</v>
      </c>
      <c r="E25" s="20">
        <v>109.06</v>
      </c>
      <c r="F25" s="20">
        <v>2411.1</v>
      </c>
      <c r="G25" s="20">
        <v>109.07</v>
      </c>
      <c r="H25" s="20">
        <v>2439.9</v>
      </c>
      <c r="I25" s="20">
        <v>2549</v>
      </c>
      <c r="J25" s="20">
        <v>0.38140000000000002</v>
      </c>
      <c r="K25" s="20">
        <v>8.5366999999999997</v>
      </c>
      <c r="L25">
        <f t="shared" si="0"/>
        <v>299.14999999999998</v>
      </c>
      <c r="M25">
        <f t="shared" si="1"/>
        <v>8.1553000000000004</v>
      </c>
      <c r="N25">
        <f t="shared" si="2"/>
        <v>8.1561089754303868</v>
      </c>
    </row>
    <row r="26" spans="1:14" x14ac:dyDescent="0.2">
      <c r="A26" s="20">
        <v>27</v>
      </c>
      <c r="B26" s="20">
        <v>3.567E-2</v>
      </c>
      <c r="C26" s="20">
        <v>1.0035000000000001</v>
      </c>
      <c r="D26" s="20">
        <v>38.774000000000001</v>
      </c>
      <c r="E26" s="20">
        <v>113.25</v>
      </c>
      <c r="F26" s="20">
        <v>2412.5</v>
      </c>
      <c r="G26" s="20">
        <v>113.25</v>
      </c>
      <c r="H26" s="20">
        <v>2437.6</v>
      </c>
      <c r="I26" s="20">
        <v>2550.8000000000002</v>
      </c>
      <c r="J26" s="20">
        <v>0.39539999999999997</v>
      </c>
      <c r="K26" s="20">
        <v>8.5155999999999992</v>
      </c>
      <c r="L26">
        <f t="shared" si="0"/>
        <v>300.14999999999998</v>
      </c>
      <c r="M26">
        <f t="shared" si="1"/>
        <v>8.1201999999999988</v>
      </c>
      <c r="N26">
        <f t="shared" si="2"/>
        <v>8.1212726969848408</v>
      </c>
    </row>
    <row r="27" spans="1:14" x14ac:dyDescent="0.2">
      <c r="A27" s="20">
        <v>28</v>
      </c>
      <c r="B27" s="20">
        <v>3.7819999999999999E-2</v>
      </c>
      <c r="C27" s="20">
        <v>1.0037</v>
      </c>
      <c r="D27" s="20">
        <v>36.69</v>
      </c>
      <c r="E27" s="20">
        <v>117.42</v>
      </c>
      <c r="F27" s="20">
        <v>2413.9</v>
      </c>
      <c r="G27" s="20">
        <v>117.43</v>
      </c>
      <c r="H27" s="20">
        <v>2435.1999999999998</v>
      </c>
      <c r="I27" s="20">
        <v>2552.6</v>
      </c>
      <c r="J27" s="20">
        <v>0.4093</v>
      </c>
      <c r="K27" s="20">
        <v>8.4946000000000002</v>
      </c>
      <c r="L27">
        <f t="shared" si="0"/>
        <v>301.14999999999998</v>
      </c>
      <c r="M27">
        <f t="shared" si="1"/>
        <v>8.0853000000000002</v>
      </c>
      <c r="N27">
        <f t="shared" si="2"/>
        <v>8.0863357130997837</v>
      </c>
    </row>
    <row r="28" spans="1:14" x14ac:dyDescent="0.2">
      <c r="A28" s="20">
        <v>29</v>
      </c>
      <c r="B28" s="20">
        <v>4.0079999999999998E-2</v>
      </c>
      <c r="C28" s="20">
        <v>1.0040100000000001</v>
      </c>
      <c r="D28" s="20">
        <v>34.732999999999997</v>
      </c>
      <c r="E28" s="20">
        <v>121.6</v>
      </c>
      <c r="F28" s="20">
        <v>2415.1999999999998</v>
      </c>
      <c r="G28" s="20">
        <v>121.61</v>
      </c>
      <c r="H28" s="20">
        <v>2432.8000000000002</v>
      </c>
      <c r="I28" s="20">
        <v>2554.5</v>
      </c>
      <c r="J28" s="20">
        <v>0.42309999999999998</v>
      </c>
      <c r="K28" s="20">
        <v>8.4739000000000004</v>
      </c>
      <c r="L28">
        <f t="shared" si="0"/>
        <v>302.14999999999998</v>
      </c>
      <c r="M28">
        <f t="shared" si="1"/>
        <v>8.0508000000000006</v>
      </c>
      <c r="N28">
        <f t="shared" si="2"/>
        <v>8.0516299851067359</v>
      </c>
    </row>
    <row r="29" spans="1:14" x14ac:dyDescent="0.2">
      <c r="A29" s="21">
        <v>30</v>
      </c>
      <c r="B29" s="21">
        <v>4.2459999999999998E-2</v>
      </c>
      <c r="C29" s="21">
        <v>1.0043</v>
      </c>
      <c r="D29" s="21">
        <v>32.893999999999998</v>
      </c>
      <c r="E29" s="21">
        <v>125.78</v>
      </c>
      <c r="F29" s="21">
        <v>2416.6</v>
      </c>
      <c r="G29" s="21">
        <v>125.79</v>
      </c>
      <c r="H29" s="21">
        <v>2430.5</v>
      </c>
      <c r="I29" s="21">
        <v>2556.3000000000002</v>
      </c>
      <c r="J29" s="21">
        <v>0.43690000000000001</v>
      </c>
      <c r="K29" s="21">
        <v>8.4533000000000005</v>
      </c>
      <c r="L29">
        <f t="shared" si="0"/>
        <v>303.14999999999998</v>
      </c>
      <c r="M29">
        <f t="shared" si="1"/>
        <v>8.0164000000000009</v>
      </c>
      <c r="N29">
        <f t="shared" si="2"/>
        <v>8.0174830941778001</v>
      </c>
    </row>
    <row r="30" spans="1:14" x14ac:dyDescent="0.2">
      <c r="A30" s="21">
        <v>31</v>
      </c>
      <c r="B30" s="21">
        <v>4.496E-2</v>
      </c>
      <c r="C30" s="21">
        <v>1.0045999999999999</v>
      </c>
      <c r="D30" s="21">
        <v>31.164999999999999</v>
      </c>
      <c r="E30" s="21">
        <v>129.96</v>
      </c>
      <c r="F30" s="21">
        <v>2418</v>
      </c>
      <c r="G30" s="21">
        <v>129.97</v>
      </c>
      <c r="H30" s="21">
        <v>2428.1</v>
      </c>
      <c r="I30" s="21">
        <v>2558.1</v>
      </c>
      <c r="J30" s="21">
        <v>0.45069999999999999</v>
      </c>
      <c r="K30" s="21">
        <v>8.4329000000000001</v>
      </c>
      <c r="L30">
        <f t="shared" si="0"/>
        <v>304.14999999999998</v>
      </c>
      <c r="M30">
        <f t="shared" si="1"/>
        <v>7.9821999999999997</v>
      </c>
      <c r="N30">
        <f t="shared" si="2"/>
        <v>7.9832319579155024</v>
      </c>
    </row>
    <row r="31" spans="1:14" x14ac:dyDescent="0.2">
      <c r="A31" s="21">
        <v>32</v>
      </c>
      <c r="B31" s="21">
        <v>4.759E-2</v>
      </c>
      <c r="C31" s="21">
        <v>1.0049999999999999</v>
      </c>
      <c r="D31" s="21">
        <v>29.54</v>
      </c>
      <c r="E31" s="21">
        <v>134.13999999999999</v>
      </c>
      <c r="F31" s="21">
        <v>2419.3000000000002</v>
      </c>
      <c r="G31" s="21">
        <v>134.15</v>
      </c>
      <c r="H31" s="21">
        <v>2425.6999999999998</v>
      </c>
      <c r="I31" s="21">
        <v>2559.9</v>
      </c>
      <c r="J31" s="21">
        <v>0.46439999999999998</v>
      </c>
      <c r="K31" s="21">
        <v>8.4126999999999992</v>
      </c>
      <c r="L31">
        <f t="shared" si="0"/>
        <v>305.14999999999998</v>
      </c>
      <c r="M31">
        <f t="shared" si="1"/>
        <v>7.9482999999999988</v>
      </c>
      <c r="N31">
        <f t="shared" si="2"/>
        <v>7.9492053088644932</v>
      </c>
    </row>
    <row r="32" spans="1:14" x14ac:dyDescent="0.2">
      <c r="A32" s="21">
        <v>33</v>
      </c>
      <c r="B32" s="21">
        <v>5.0340000000000003E-2</v>
      </c>
      <c r="C32" s="21">
        <v>1.0053000000000001</v>
      </c>
      <c r="D32" s="21">
        <v>28.010999999999999</v>
      </c>
      <c r="E32" s="21">
        <v>138.32</v>
      </c>
      <c r="F32" s="21">
        <v>2420.6999999999998</v>
      </c>
      <c r="G32" s="21">
        <v>138.33000000000001</v>
      </c>
      <c r="H32" s="21">
        <v>2423.4</v>
      </c>
      <c r="I32" s="21">
        <v>2561.6999999999998</v>
      </c>
      <c r="J32" s="21">
        <v>0.47810000000000002</v>
      </c>
      <c r="K32" s="21">
        <v>8.3926999999999996</v>
      </c>
      <c r="L32">
        <f t="shared" si="0"/>
        <v>306.14999999999998</v>
      </c>
      <c r="M32">
        <f t="shared" si="1"/>
        <v>7.9145999999999992</v>
      </c>
      <c r="N32">
        <f t="shared" si="2"/>
        <v>7.915727584517394</v>
      </c>
    </row>
    <row r="33" spans="1:22" x14ac:dyDescent="0.2">
      <c r="A33" s="21">
        <v>34</v>
      </c>
      <c r="B33" s="21">
        <v>5.3240000000000003E-2</v>
      </c>
      <c r="C33" s="21">
        <v>1.0056</v>
      </c>
      <c r="D33" s="21">
        <v>26.571000000000002</v>
      </c>
      <c r="E33" s="21">
        <v>142.5</v>
      </c>
      <c r="F33" s="21">
        <v>2422</v>
      </c>
      <c r="G33" s="21">
        <v>142.5</v>
      </c>
      <c r="H33" s="21">
        <v>2421</v>
      </c>
      <c r="I33" s="21">
        <v>2563.5</v>
      </c>
      <c r="J33" s="21">
        <v>0.49170000000000003</v>
      </c>
      <c r="K33" s="21">
        <v>8.3727999999999998</v>
      </c>
      <c r="L33">
        <f t="shared" si="0"/>
        <v>307.14999999999998</v>
      </c>
      <c r="M33">
        <f t="shared" si="1"/>
        <v>7.8811</v>
      </c>
      <c r="N33">
        <f t="shared" si="2"/>
        <v>7.8821422757610291</v>
      </c>
    </row>
    <row r="34" spans="1:22" x14ac:dyDescent="0.2">
      <c r="A34" s="20">
        <v>35</v>
      </c>
      <c r="B34" s="20">
        <v>5.6279999999999997E-2</v>
      </c>
      <c r="C34" s="20">
        <v>1.006</v>
      </c>
      <c r="D34" s="20">
        <v>25.216000000000001</v>
      </c>
      <c r="E34" s="20">
        <v>146.66999999999999</v>
      </c>
      <c r="F34" s="20">
        <v>2423.4</v>
      </c>
      <c r="G34" s="20">
        <v>146.68</v>
      </c>
      <c r="H34" s="20">
        <v>2418.6</v>
      </c>
      <c r="I34" s="20">
        <v>2565.3000000000002</v>
      </c>
      <c r="J34" s="20">
        <v>0.50529999999999997</v>
      </c>
      <c r="K34" s="20">
        <v>8.3530999999999995</v>
      </c>
      <c r="L34">
        <f t="shared" si="0"/>
        <v>308.14999999999998</v>
      </c>
      <c r="M34">
        <f t="shared" si="1"/>
        <v>7.8477999999999994</v>
      </c>
      <c r="N34">
        <f t="shared" si="2"/>
        <v>7.8487749472659418</v>
      </c>
    </row>
    <row r="35" spans="1:22" x14ac:dyDescent="0.2">
      <c r="A35" s="20">
        <v>36</v>
      </c>
      <c r="B35" s="20">
        <v>5.9470000000000002E-2</v>
      </c>
      <c r="C35" s="20">
        <v>1.0063</v>
      </c>
      <c r="D35" s="20">
        <v>23.94</v>
      </c>
      <c r="E35" s="20">
        <v>150.85</v>
      </c>
      <c r="F35" s="20">
        <v>2424.6999999999998</v>
      </c>
      <c r="G35" s="20">
        <v>150.86000000000001</v>
      </c>
      <c r="H35" s="20">
        <v>2416.1999999999998</v>
      </c>
      <c r="I35" s="20">
        <v>2567.1</v>
      </c>
      <c r="J35" s="20">
        <v>0.51880000000000004</v>
      </c>
      <c r="K35" s="20">
        <v>8.3336000000000006</v>
      </c>
      <c r="L35">
        <f t="shared" si="0"/>
        <v>309.14999999999998</v>
      </c>
      <c r="M35">
        <f t="shared" si="1"/>
        <v>7.8148000000000009</v>
      </c>
      <c r="N35">
        <f t="shared" si="2"/>
        <v>7.8156234837457541</v>
      </c>
    </row>
    <row r="36" spans="1:22" x14ac:dyDescent="0.2">
      <c r="A36" s="20">
        <v>38</v>
      </c>
      <c r="B36" s="20">
        <v>6.6320000000000004E-2</v>
      </c>
      <c r="C36" s="20">
        <v>1.0071600000000001</v>
      </c>
      <c r="D36" s="20">
        <v>21.602</v>
      </c>
      <c r="E36" s="20">
        <v>159.19999999999999</v>
      </c>
      <c r="F36" s="20">
        <v>2427.4</v>
      </c>
      <c r="G36" s="20">
        <v>159.21</v>
      </c>
      <c r="H36" s="20">
        <v>2411.5</v>
      </c>
      <c r="I36" s="20">
        <v>2570.6999999999998</v>
      </c>
      <c r="J36" s="20">
        <v>0.54579999999999995</v>
      </c>
      <c r="K36" s="20">
        <v>8.2949999999999999</v>
      </c>
      <c r="L36">
        <f t="shared" si="0"/>
        <v>311.14999999999998</v>
      </c>
      <c r="M36">
        <f t="shared" si="1"/>
        <v>7.7492000000000001</v>
      </c>
      <c r="N36">
        <f t="shared" si="2"/>
        <v>7.7502812148481448</v>
      </c>
    </row>
    <row r="37" spans="1:22" x14ac:dyDescent="0.2">
      <c r="A37" s="20">
        <v>40</v>
      </c>
      <c r="B37" s="20">
        <v>7.3840000000000003E-2</v>
      </c>
      <c r="C37" s="20">
        <v>1.0078</v>
      </c>
      <c r="D37" s="20">
        <v>19.523</v>
      </c>
      <c r="E37" s="20">
        <v>167.56</v>
      </c>
      <c r="F37" s="20">
        <v>2430.1</v>
      </c>
      <c r="G37" s="20">
        <v>167.57</v>
      </c>
      <c r="H37" s="20">
        <v>2406.6999999999998</v>
      </c>
      <c r="I37" s="20">
        <v>2574.3000000000002</v>
      </c>
      <c r="J37" s="20">
        <v>0.57250000000000001</v>
      </c>
      <c r="K37" s="20">
        <v>8.2569999999999997</v>
      </c>
      <c r="L37">
        <f t="shared" si="0"/>
        <v>313.14999999999998</v>
      </c>
      <c r="M37">
        <f t="shared" si="1"/>
        <v>7.6844999999999999</v>
      </c>
      <c r="N37">
        <f t="shared" si="2"/>
        <v>7.6854542551492893</v>
      </c>
    </row>
    <row r="38" spans="1:22" ht="16" thickBot="1" x14ac:dyDescent="0.25">
      <c r="A38" s="22">
        <v>45</v>
      </c>
      <c r="B38" s="22">
        <v>9.5930000000000001E-2</v>
      </c>
      <c r="C38" s="22">
        <v>1.0099</v>
      </c>
      <c r="D38" s="22">
        <v>15.257999999999999</v>
      </c>
      <c r="E38" s="22">
        <v>188.44</v>
      </c>
      <c r="F38" s="22">
        <v>2436.8000000000002</v>
      </c>
      <c r="G38" s="22">
        <v>188.45</v>
      </c>
      <c r="H38" s="22">
        <v>2394.8000000000002</v>
      </c>
      <c r="I38" s="22">
        <v>2583.1999999999998</v>
      </c>
      <c r="J38" s="22">
        <v>0.63870000000000005</v>
      </c>
      <c r="K38" s="22">
        <v>8.1647999999999996</v>
      </c>
      <c r="L38">
        <f t="shared" si="0"/>
        <v>318.14999999999998</v>
      </c>
      <c r="M38">
        <f t="shared" si="1"/>
        <v>7.5260999999999996</v>
      </c>
      <c r="N38">
        <f t="shared" si="2"/>
        <v>7.5272670124155283</v>
      </c>
    </row>
    <row r="39" spans="1:22" x14ac:dyDescent="0.2">
      <c r="A39" s="23">
        <v>50</v>
      </c>
      <c r="B39" s="23">
        <v>0.1235</v>
      </c>
      <c r="C39" s="23">
        <v>1.0121</v>
      </c>
      <c r="D39" s="23">
        <v>12.032</v>
      </c>
      <c r="E39" s="23">
        <v>209.32</v>
      </c>
      <c r="F39" s="23">
        <v>2443.5</v>
      </c>
      <c r="G39" s="23">
        <v>209.33</v>
      </c>
      <c r="H39" s="23">
        <v>2382.6999999999998</v>
      </c>
      <c r="I39" s="23">
        <v>2592.1</v>
      </c>
      <c r="J39" s="23">
        <v>0.70379999999999998</v>
      </c>
      <c r="K39" s="23">
        <v>8.0762999999999998</v>
      </c>
      <c r="L39">
        <f t="shared" si="0"/>
        <v>323.14999999999998</v>
      </c>
      <c r="M39">
        <f t="shared" si="1"/>
        <v>7.3724999999999996</v>
      </c>
      <c r="N39">
        <f t="shared" si="2"/>
        <v>7.3733560266130276</v>
      </c>
    </row>
    <row r="40" spans="1:22" x14ac:dyDescent="0.2">
      <c r="A40" s="20">
        <v>55</v>
      </c>
      <c r="B40" s="20">
        <v>0.15759999999999999</v>
      </c>
      <c r="C40" s="20">
        <v>1.0145999999999999</v>
      </c>
      <c r="D40" s="20">
        <v>9.5679999999999996</v>
      </c>
      <c r="E40" s="20">
        <v>230.21</v>
      </c>
      <c r="F40" s="20">
        <v>2450.1</v>
      </c>
      <c r="G40" s="20">
        <v>230.23</v>
      </c>
      <c r="H40" s="20">
        <v>2370.6999999999998</v>
      </c>
      <c r="I40" s="20">
        <v>2600.9</v>
      </c>
      <c r="J40" s="20">
        <v>0.76790000000000003</v>
      </c>
      <c r="K40" s="20">
        <v>7.9912999999999998</v>
      </c>
      <c r="L40">
        <f t="shared" si="0"/>
        <v>328.15</v>
      </c>
      <c r="M40">
        <f t="shared" si="1"/>
        <v>7.2233999999999998</v>
      </c>
      <c r="N40">
        <f t="shared" si="2"/>
        <v>7.2244400426634163</v>
      </c>
    </row>
    <row r="41" spans="1:22" x14ac:dyDescent="0.2">
      <c r="A41" s="20">
        <v>60</v>
      </c>
      <c r="B41" s="20">
        <v>0.19939999999999999</v>
      </c>
      <c r="C41" s="20">
        <v>1.0170999999999999</v>
      </c>
      <c r="D41" s="20">
        <v>7.6710000000000003</v>
      </c>
      <c r="E41" s="20">
        <v>251.11</v>
      </c>
      <c r="F41" s="20">
        <v>2456.6</v>
      </c>
      <c r="G41" s="20">
        <v>251.13</v>
      </c>
      <c r="H41" s="20">
        <v>2358.5</v>
      </c>
      <c r="I41" s="20">
        <v>2609.6</v>
      </c>
      <c r="J41" s="20">
        <v>0.83120000000000005</v>
      </c>
      <c r="K41" s="20">
        <v>7.9096000000000002</v>
      </c>
      <c r="L41">
        <f t="shared" si="0"/>
        <v>333.15</v>
      </c>
      <c r="M41">
        <f t="shared" si="1"/>
        <v>7.0784000000000002</v>
      </c>
      <c r="N41">
        <f t="shared" si="2"/>
        <v>7.0793936665165846</v>
      </c>
    </row>
    <row r="42" spans="1:22" x14ac:dyDescent="0.2">
      <c r="A42" s="20">
        <v>65</v>
      </c>
      <c r="B42" s="20">
        <v>0.25030000000000002</v>
      </c>
      <c r="C42" s="20">
        <v>1.0199</v>
      </c>
      <c r="D42" s="20">
        <v>6.1970000000000001</v>
      </c>
      <c r="E42" s="20">
        <v>272.02</v>
      </c>
      <c r="F42" s="20">
        <v>2463.1</v>
      </c>
      <c r="G42" s="20">
        <v>272.06</v>
      </c>
      <c r="H42" s="20">
        <v>2346.1999999999998</v>
      </c>
      <c r="I42" s="20">
        <v>2618.3000000000002</v>
      </c>
      <c r="J42" s="20">
        <v>0.89349999999999996</v>
      </c>
      <c r="K42" s="20">
        <v>7.8310000000000004</v>
      </c>
      <c r="L42">
        <f t="shared" si="0"/>
        <v>338.15</v>
      </c>
      <c r="M42">
        <f t="shared" si="1"/>
        <v>6.9375</v>
      </c>
      <c r="N42">
        <f t="shared" si="2"/>
        <v>6.9383409729410026</v>
      </c>
    </row>
    <row r="43" spans="1:22" x14ac:dyDescent="0.2">
      <c r="A43" s="20">
        <v>70</v>
      </c>
      <c r="B43" s="20">
        <v>0.31190000000000001</v>
      </c>
      <c r="C43" s="20">
        <v>1.0227999999999999</v>
      </c>
      <c r="D43" s="20">
        <v>5.0419999999999998</v>
      </c>
      <c r="E43" s="20">
        <v>292.95</v>
      </c>
      <c r="F43" s="20">
        <v>2469.6</v>
      </c>
      <c r="G43" s="20">
        <v>292.98</v>
      </c>
      <c r="H43" s="20">
        <v>2333.8000000000002</v>
      </c>
      <c r="I43" s="20">
        <v>2626.8</v>
      </c>
      <c r="J43" s="20">
        <v>0.95489999999999997</v>
      </c>
      <c r="K43" s="20">
        <v>7.7553000000000001</v>
      </c>
      <c r="L43">
        <f t="shared" si="0"/>
        <v>343.15</v>
      </c>
      <c r="M43">
        <f t="shared" si="1"/>
        <v>6.8003999999999998</v>
      </c>
      <c r="N43">
        <f t="shared" si="2"/>
        <v>6.8011073874398962</v>
      </c>
    </row>
    <row r="44" spans="1:22" x14ac:dyDescent="0.2">
      <c r="A44" s="21">
        <v>75</v>
      </c>
      <c r="B44" s="21">
        <v>0.38579999999999998</v>
      </c>
      <c r="C44" s="21">
        <v>1.0259</v>
      </c>
      <c r="D44" s="21">
        <v>4.1310000000000002</v>
      </c>
      <c r="E44" s="21">
        <v>313.89999999999998</v>
      </c>
      <c r="F44" s="21">
        <v>2475.9</v>
      </c>
      <c r="G44" s="21">
        <v>313.93</v>
      </c>
      <c r="H44" s="21">
        <v>2321.4</v>
      </c>
      <c r="I44" s="21">
        <v>2635.3</v>
      </c>
      <c r="J44" s="21">
        <v>1.0155000000000001</v>
      </c>
      <c r="K44" s="21">
        <v>7.6824000000000003</v>
      </c>
      <c r="L44">
        <f t="shared" si="0"/>
        <v>348.15</v>
      </c>
      <c r="M44">
        <f t="shared" si="1"/>
        <v>6.6669</v>
      </c>
      <c r="N44">
        <f t="shared" si="2"/>
        <v>6.6678155967255499</v>
      </c>
    </row>
    <row r="45" spans="1:22" x14ac:dyDescent="0.2">
      <c r="A45" s="21">
        <v>80</v>
      </c>
      <c r="B45" s="21">
        <v>0.47389999999999999</v>
      </c>
      <c r="C45" s="21">
        <v>1.0290999999999999</v>
      </c>
      <c r="D45" s="21">
        <v>3.407</v>
      </c>
      <c r="E45" s="21">
        <v>334.86</v>
      </c>
      <c r="F45" s="21">
        <v>2482.1999999999998</v>
      </c>
      <c r="G45" s="21">
        <v>334.91</v>
      </c>
      <c r="H45" s="21">
        <v>2308.8000000000002</v>
      </c>
      <c r="I45" s="21">
        <v>2643.7</v>
      </c>
      <c r="J45" s="21">
        <v>1.0752999999999999</v>
      </c>
      <c r="K45" s="21">
        <v>7.6121999999999996</v>
      </c>
      <c r="L45">
        <f t="shared" si="0"/>
        <v>353.15</v>
      </c>
      <c r="M45">
        <f t="shared" si="1"/>
        <v>6.5368999999999993</v>
      </c>
      <c r="N45">
        <f t="shared" si="2"/>
        <v>6.5377318419934882</v>
      </c>
      <c r="P45" t="s">
        <v>100</v>
      </c>
      <c r="Q45" t="s">
        <v>129</v>
      </c>
      <c r="R45" t="s">
        <v>130</v>
      </c>
      <c r="S45" t="s">
        <v>131</v>
      </c>
      <c r="T45" t="s">
        <v>132</v>
      </c>
      <c r="U45" t="s">
        <v>133</v>
      </c>
      <c r="V45" t="s">
        <v>134</v>
      </c>
    </row>
    <row r="46" spans="1:22" x14ac:dyDescent="0.2">
      <c r="A46" s="21">
        <v>85</v>
      </c>
      <c r="B46" s="21">
        <v>0.57830000000000004</v>
      </c>
      <c r="C46" s="21">
        <v>1.0325</v>
      </c>
      <c r="D46" s="21">
        <v>2.8279999999999998</v>
      </c>
      <c r="E46" s="21">
        <v>355.84</v>
      </c>
      <c r="F46" s="21">
        <v>2488.4</v>
      </c>
      <c r="G46" s="21">
        <v>355.9</v>
      </c>
      <c r="H46" s="21">
        <v>2296</v>
      </c>
      <c r="I46" s="21">
        <v>2651.9</v>
      </c>
      <c r="J46" s="21">
        <v>1.343</v>
      </c>
      <c r="K46" s="21">
        <v>7.5445000000000002</v>
      </c>
      <c r="L46">
        <f t="shared" si="0"/>
        <v>358.15</v>
      </c>
      <c r="M46">
        <f t="shared" si="1"/>
        <v>6.2015000000000002</v>
      </c>
      <c r="N46">
        <f t="shared" si="2"/>
        <v>6.4107217646237613</v>
      </c>
      <c r="P46">
        <v>1.996</v>
      </c>
      <c r="Q46">
        <f>K45</f>
        <v>7.6121999999999996</v>
      </c>
      <c r="R46">
        <f>A45+273.15</f>
        <v>353.15</v>
      </c>
      <c r="S46">
        <f>A46+273.15</f>
        <v>358.15</v>
      </c>
      <c r="T46">
        <f>D45</f>
        <v>3.407</v>
      </c>
      <c r="U46">
        <f>D46</f>
        <v>2.8279999999999998</v>
      </c>
      <c r="V46">
        <f>Q46+P46*LN(S46)</f>
        <v>19.35057997854868</v>
      </c>
    </row>
    <row r="47" spans="1:22" x14ac:dyDescent="0.2">
      <c r="A47" s="21">
        <v>90</v>
      </c>
      <c r="B47" s="21">
        <v>0.71399999999999997</v>
      </c>
      <c r="C47" s="21">
        <v>1.0362800000000001</v>
      </c>
      <c r="D47" s="21">
        <v>2.3610000000000002</v>
      </c>
      <c r="E47" s="21">
        <v>376.85</v>
      </c>
      <c r="F47" s="21">
        <v>2494.5</v>
      </c>
      <c r="G47" s="21">
        <v>376.92</v>
      </c>
      <c r="H47" s="21">
        <v>2283.1999999999998</v>
      </c>
      <c r="I47" s="21">
        <v>2660.1</v>
      </c>
      <c r="J47" s="21">
        <v>1.1924999999999999</v>
      </c>
      <c r="K47" s="21">
        <v>7.4790999999999999</v>
      </c>
      <c r="L47">
        <f t="shared" si="0"/>
        <v>363.15</v>
      </c>
      <c r="M47">
        <f t="shared" si="1"/>
        <v>6.2866</v>
      </c>
      <c r="N47">
        <f t="shared" si="2"/>
        <v>6.2872091422277299</v>
      </c>
    </row>
    <row r="48" spans="1:22" x14ac:dyDescent="0.2">
      <c r="A48" s="21">
        <v>95</v>
      </c>
      <c r="B48" s="21">
        <v>0.84550000000000003</v>
      </c>
      <c r="C48" s="21">
        <v>1.0397000000000001</v>
      </c>
      <c r="D48" s="21">
        <v>1.982</v>
      </c>
      <c r="E48" s="21">
        <v>397.88</v>
      </c>
      <c r="F48" s="21">
        <v>2500.6</v>
      </c>
      <c r="G48" s="21">
        <v>397.96</v>
      </c>
      <c r="H48" s="21">
        <v>2270.1999999999998</v>
      </c>
      <c r="I48" s="21">
        <v>2668.1</v>
      </c>
      <c r="J48" s="21">
        <v>1.25</v>
      </c>
      <c r="K48" s="21">
        <v>7.4155899999999999</v>
      </c>
      <c r="L48">
        <f t="shared" si="0"/>
        <v>368.15</v>
      </c>
      <c r="M48">
        <f t="shared" si="1"/>
        <v>6.1655899999999999</v>
      </c>
      <c r="N48">
        <f t="shared" si="2"/>
        <v>6.1665082167594729</v>
      </c>
    </row>
    <row r="49" spans="1:14" x14ac:dyDescent="0.2">
      <c r="A49" s="20">
        <v>100</v>
      </c>
      <c r="B49" s="20">
        <v>1.014</v>
      </c>
      <c r="C49" s="20">
        <v>1.0435000000000001</v>
      </c>
      <c r="D49" s="20">
        <v>1.673</v>
      </c>
      <c r="E49" s="20">
        <v>418.94</v>
      </c>
      <c r="F49" s="20">
        <v>2506.5</v>
      </c>
      <c r="G49" s="20">
        <v>419.04</v>
      </c>
      <c r="H49" s="20">
        <v>2257</v>
      </c>
      <c r="I49" s="20">
        <v>2676.1</v>
      </c>
      <c r="J49" s="20">
        <v>1.3069</v>
      </c>
      <c r="K49" s="20">
        <v>7.3548999999999998</v>
      </c>
      <c r="L49">
        <f t="shared" si="0"/>
        <v>373.15</v>
      </c>
      <c r="M49">
        <f t="shared" si="1"/>
        <v>6.048</v>
      </c>
      <c r="N49">
        <f t="shared" si="2"/>
        <v>6.048505962749565</v>
      </c>
    </row>
    <row r="50" spans="1:14" x14ac:dyDescent="0.2">
      <c r="A50" s="20">
        <v>110</v>
      </c>
      <c r="B50" s="20">
        <v>1.4330000000000001</v>
      </c>
      <c r="C50" s="20">
        <v>1.0516000000000001</v>
      </c>
      <c r="D50" s="20">
        <v>1.21</v>
      </c>
      <c r="E50" s="20">
        <v>461.14</v>
      </c>
      <c r="F50" s="20">
        <v>2518.1</v>
      </c>
      <c r="G50" s="20">
        <v>461.3</v>
      </c>
      <c r="H50" s="20">
        <v>2230.1999999999998</v>
      </c>
      <c r="I50" s="20">
        <v>2691.5</v>
      </c>
      <c r="J50" s="20">
        <v>1.4185000000000001</v>
      </c>
      <c r="K50" s="20">
        <v>7.2386999999999997</v>
      </c>
      <c r="L50">
        <f t="shared" si="0"/>
        <v>383.15</v>
      </c>
      <c r="M50">
        <f t="shared" si="1"/>
        <v>5.8201999999999998</v>
      </c>
      <c r="N50">
        <f t="shared" si="2"/>
        <v>5.8206968550176166</v>
      </c>
    </row>
    <row r="51" spans="1:14" x14ac:dyDescent="0.2">
      <c r="A51" s="20">
        <v>120</v>
      </c>
      <c r="B51" s="20">
        <v>1.9850000000000001</v>
      </c>
      <c r="C51" s="20">
        <v>1.0603</v>
      </c>
      <c r="D51" s="20">
        <v>0.89190000000000003</v>
      </c>
      <c r="E51" s="20">
        <v>503.5</v>
      </c>
      <c r="F51" s="20">
        <v>2529.3000000000002</v>
      </c>
      <c r="G51" s="20">
        <v>503.71</v>
      </c>
      <c r="H51" s="20">
        <v>2202.6</v>
      </c>
      <c r="I51" s="20">
        <v>2706.3</v>
      </c>
      <c r="J51" s="20">
        <v>1.5276000000000001</v>
      </c>
      <c r="K51" s="20">
        <v>7.1295999999999999</v>
      </c>
      <c r="L51">
        <f t="shared" si="0"/>
        <v>393.15</v>
      </c>
      <c r="M51">
        <f t="shared" si="1"/>
        <v>5.6020000000000003</v>
      </c>
      <c r="N51">
        <f t="shared" si="2"/>
        <v>5.6024418161007254</v>
      </c>
    </row>
    <row r="52" spans="1:14" x14ac:dyDescent="0.2">
      <c r="A52" s="20">
        <v>130</v>
      </c>
      <c r="B52" s="20">
        <v>2.7010000000000001</v>
      </c>
      <c r="C52" s="20">
        <v>1.0697000000000001</v>
      </c>
      <c r="D52" s="20">
        <v>0.66849999999999998</v>
      </c>
      <c r="E52" s="20">
        <v>546.02</v>
      </c>
      <c r="F52" s="20">
        <v>2539.9</v>
      </c>
      <c r="G52" s="20">
        <v>546.30999999999995</v>
      </c>
      <c r="H52" s="20">
        <v>2174.1999999999998</v>
      </c>
      <c r="I52" s="20">
        <v>2720.5</v>
      </c>
      <c r="J52" s="20">
        <v>1.6344000000000001</v>
      </c>
      <c r="K52" s="20">
        <v>7.0269000000000004</v>
      </c>
      <c r="L52">
        <f t="shared" si="0"/>
        <v>403.15</v>
      </c>
      <c r="M52">
        <f t="shared" si="1"/>
        <v>5.3925000000000001</v>
      </c>
      <c r="N52">
        <f t="shared" si="2"/>
        <v>5.3930298896192479</v>
      </c>
    </row>
    <row r="53" spans="1:14" x14ac:dyDescent="0.2">
      <c r="A53" s="20">
        <v>140</v>
      </c>
      <c r="B53" s="20">
        <v>3.613</v>
      </c>
      <c r="C53" s="20">
        <v>1.0797000000000001</v>
      </c>
      <c r="D53" s="20">
        <v>0.50890000000000002</v>
      </c>
      <c r="E53" s="20">
        <v>588.74</v>
      </c>
      <c r="F53" s="20">
        <v>2550</v>
      </c>
      <c r="G53" s="20">
        <v>589.13</v>
      </c>
      <c r="H53" s="20">
        <v>2144.6999999999998</v>
      </c>
      <c r="I53" s="20">
        <v>2733.9</v>
      </c>
      <c r="J53" s="20">
        <v>1.7391000000000001</v>
      </c>
      <c r="K53" s="20">
        <v>6.9298999999999999</v>
      </c>
      <c r="L53">
        <f t="shared" si="0"/>
        <v>413.15</v>
      </c>
      <c r="M53">
        <f t="shared" si="1"/>
        <v>5.1907999999999994</v>
      </c>
      <c r="N53">
        <f t="shared" si="2"/>
        <v>5.1910928234297469</v>
      </c>
    </row>
    <row r="54" spans="1:14" x14ac:dyDescent="0.2">
      <c r="A54" s="21">
        <v>150</v>
      </c>
      <c r="B54" s="21">
        <v>4.758</v>
      </c>
      <c r="C54" s="21">
        <v>1.0905</v>
      </c>
      <c r="D54" s="21">
        <v>0.39279999999999998</v>
      </c>
      <c r="E54" s="21">
        <v>631.67999999999995</v>
      </c>
      <c r="F54" s="21">
        <v>2559.5</v>
      </c>
      <c r="G54" s="21">
        <v>632.20000000000005</v>
      </c>
      <c r="H54" s="21">
        <v>2114.3000000000002</v>
      </c>
      <c r="I54" s="21">
        <v>2746.5</v>
      </c>
      <c r="J54" s="21">
        <v>1.8418000000000001</v>
      </c>
      <c r="K54" s="21">
        <v>6.8379000000000003</v>
      </c>
      <c r="L54">
        <f t="shared" si="0"/>
        <v>423.15</v>
      </c>
      <c r="M54">
        <f t="shared" si="1"/>
        <v>4.9961000000000002</v>
      </c>
      <c r="N54">
        <f t="shared" si="2"/>
        <v>4.9965733191539652</v>
      </c>
    </row>
    <row r="55" spans="1:14" x14ac:dyDescent="0.2">
      <c r="A55" s="21">
        <v>160</v>
      </c>
      <c r="B55" s="21">
        <v>6.1779999999999999</v>
      </c>
      <c r="C55" s="21">
        <v>1.1020000000000001</v>
      </c>
      <c r="D55" s="21">
        <v>0.30709999999999998</v>
      </c>
      <c r="E55" s="21">
        <v>674.86</v>
      </c>
      <c r="F55" s="21">
        <v>2568.4</v>
      </c>
      <c r="G55" s="21">
        <v>675.55</v>
      </c>
      <c r="H55" s="21">
        <v>2082.6</v>
      </c>
      <c r="I55" s="21">
        <v>2758.1</v>
      </c>
      <c r="J55" s="21">
        <v>1.9427000000000001</v>
      </c>
      <c r="K55" s="21">
        <v>6.7502000000000004</v>
      </c>
      <c r="L55">
        <f t="shared" si="0"/>
        <v>433.15</v>
      </c>
      <c r="M55">
        <f t="shared" si="1"/>
        <v>4.8075000000000001</v>
      </c>
      <c r="N55">
        <f t="shared" si="2"/>
        <v>4.8080341683019743</v>
      </c>
    </row>
    <row r="56" spans="1:14" x14ac:dyDescent="0.2">
      <c r="A56" s="21">
        <v>170</v>
      </c>
      <c r="B56" s="21">
        <v>7.9169999999999998</v>
      </c>
      <c r="C56" s="21">
        <v>1.1143000000000001</v>
      </c>
      <c r="D56" s="21">
        <v>0.24279999999999999</v>
      </c>
      <c r="E56" s="21">
        <v>718.33</v>
      </c>
      <c r="F56" s="21">
        <v>2576.5</v>
      </c>
      <c r="G56" s="21">
        <v>719.21</v>
      </c>
      <c r="H56" s="21">
        <v>2049.5</v>
      </c>
      <c r="I56" s="21">
        <v>2768.7</v>
      </c>
      <c r="J56" s="21">
        <v>2.0419</v>
      </c>
      <c r="K56" s="21">
        <v>6.6662999999999997</v>
      </c>
      <c r="L56">
        <f t="shared" si="0"/>
        <v>443.15</v>
      </c>
      <c r="M56">
        <f t="shared" si="1"/>
        <v>4.6243999999999996</v>
      </c>
      <c r="N56">
        <f t="shared" si="2"/>
        <v>4.6248448606566628</v>
      </c>
    </row>
    <row r="57" spans="1:14" x14ac:dyDescent="0.2">
      <c r="A57" s="21">
        <v>180</v>
      </c>
      <c r="B57" s="21">
        <v>10.02</v>
      </c>
      <c r="C57" s="21">
        <v>1.1274</v>
      </c>
      <c r="D57" s="21">
        <v>0.19409999999999999</v>
      </c>
      <c r="E57" s="21">
        <v>762.09</v>
      </c>
      <c r="F57" s="21">
        <v>2583.6999999999998</v>
      </c>
      <c r="G57" s="21">
        <v>763.22</v>
      </c>
      <c r="H57" s="21">
        <v>2015</v>
      </c>
      <c r="I57" s="21">
        <v>2778.2</v>
      </c>
      <c r="J57" s="21">
        <v>2.1396000000000002</v>
      </c>
      <c r="K57" s="21">
        <v>6.5857000000000001</v>
      </c>
      <c r="L57">
        <f t="shared" si="0"/>
        <v>453.15</v>
      </c>
      <c r="M57">
        <f t="shared" si="1"/>
        <v>4.4460999999999995</v>
      </c>
      <c r="N57">
        <f t="shared" si="2"/>
        <v>4.4466512192430763</v>
      </c>
    </row>
    <row r="58" spans="1:14" x14ac:dyDescent="0.2">
      <c r="A58" s="21">
        <v>190</v>
      </c>
      <c r="B58" s="21">
        <v>12.54</v>
      </c>
      <c r="C58" s="21">
        <v>1.1414</v>
      </c>
      <c r="D58" s="21">
        <v>0.1565</v>
      </c>
      <c r="E58" s="21">
        <v>806.19</v>
      </c>
      <c r="F58" s="21">
        <v>2590</v>
      </c>
      <c r="G58" s="21">
        <v>807.62</v>
      </c>
      <c r="H58" s="21">
        <v>1978.8</v>
      </c>
      <c r="I58" s="21">
        <v>2786.4</v>
      </c>
      <c r="J58" s="21">
        <v>2.2359</v>
      </c>
      <c r="K58" s="21">
        <v>6.5079000000000002</v>
      </c>
      <c r="L58">
        <f t="shared" si="0"/>
        <v>463.15</v>
      </c>
      <c r="M58">
        <f t="shared" si="1"/>
        <v>4.2720000000000002</v>
      </c>
      <c r="N58">
        <f t="shared" si="2"/>
        <v>4.2724819173054085</v>
      </c>
    </row>
    <row r="59" spans="1:14" x14ac:dyDescent="0.2">
      <c r="A59" s="20">
        <v>200</v>
      </c>
      <c r="B59" s="20">
        <v>15.54</v>
      </c>
      <c r="C59" s="20">
        <v>1.1565000000000001</v>
      </c>
      <c r="D59" s="20">
        <v>0.12740000000000001</v>
      </c>
      <c r="E59" s="20">
        <v>850.65</v>
      </c>
      <c r="F59" s="20">
        <v>2595.3000000000002</v>
      </c>
      <c r="G59" s="20">
        <v>852.45</v>
      </c>
      <c r="H59" s="20">
        <v>1940.7</v>
      </c>
      <c r="I59" s="20">
        <v>2793.2</v>
      </c>
      <c r="J59" s="20">
        <v>2.3309000000000002</v>
      </c>
      <c r="K59" s="20">
        <v>6.4322999999999997</v>
      </c>
      <c r="L59">
        <f t="shared" si="0"/>
        <v>473.15</v>
      </c>
      <c r="M59">
        <f t="shared" si="1"/>
        <v>4.1013999999999999</v>
      </c>
      <c r="N59">
        <f t="shared" si="2"/>
        <v>4.1016590933107899</v>
      </c>
    </row>
    <row r="60" spans="1:14" x14ac:dyDescent="0.2">
      <c r="A60" s="20">
        <v>210</v>
      </c>
      <c r="B60" s="20">
        <v>19.059999999999999</v>
      </c>
      <c r="C60" s="20">
        <v>1.1726000000000001</v>
      </c>
      <c r="D60" s="20">
        <v>0.10440000000000001</v>
      </c>
      <c r="E60" s="20">
        <v>895.53</v>
      </c>
      <c r="F60" s="20">
        <v>2599.5</v>
      </c>
      <c r="G60" s="20">
        <v>897.76</v>
      </c>
      <c r="H60" s="20">
        <v>1900.7</v>
      </c>
      <c r="I60" s="20">
        <v>2798.5</v>
      </c>
      <c r="J60" s="20">
        <v>2.4247999999999998</v>
      </c>
      <c r="K60" s="20">
        <v>6.3585000000000003</v>
      </c>
      <c r="L60">
        <f t="shared" si="0"/>
        <v>483.15</v>
      </c>
      <c r="M60">
        <f t="shared" si="1"/>
        <v>3.9337000000000004</v>
      </c>
      <c r="N60">
        <f t="shared" si="2"/>
        <v>3.9339749560178001</v>
      </c>
    </row>
    <row r="61" spans="1:14" x14ac:dyDescent="0.2">
      <c r="A61" s="20">
        <v>220</v>
      </c>
      <c r="B61" s="20">
        <v>23.18</v>
      </c>
      <c r="C61" s="20">
        <v>1.19</v>
      </c>
      <c r="D61" s="20">
        <v>8.6190000000000003E-2</v>
      </c>
      <c r="E61" s="20">
        <v>940.87</v>
      </c>
      <c r="F61" s="20">
        <v>2602.4</v>
      </c>
      <c r="G61" s="20">
        <v>943.62</v>
      </c>
      <c r="H61" s="20">
        <v>1858.5</v>
      </c>
      <c r="I61" s="20">
        <v>2802.1</v>
      </c>
      <c r="J61" s="20">
        <v>2.5177999999999998</v>
      </c>
      <c r="K61" s="20">
        <v>6.2861000000000002</v>
      </c>
      <c r="L61">
        <f t="shared" si="0"/>
        <v>493.15</v>
      </c>
      <c r="M61">
        <f t="shared" si="1"/>
        <v>3.7683000000000004</v>
      </c>
      <c r="N61">
        <f t="shared" si="2"/>
        <v>3.7686302342086586</v>
      </c>
    </row>
    <row r="62" spans="1:14" x14ac:dyDescent="0.2">
      <c r="A62" s="20">
        <v>230</v>
      </c>
      <c r="B62" s="20">
        <v>27.95</v>
      </c>
      <c r="C62" s="20">
        <v>1.2088000000000001</v>
      </c>
      <c r="D62" s="20">
        <v>7.1580000000000005E-2</v>
      </c>
      <c r="E62" s="20">
        <v>986.74</v>
      </c>
      <c r="F62" s="20">
        <v>2603.9</v>
      </c>
      <c r="G62" s="20">
        <v>990.12</v>
      </c>
      <c r="H62" s="20">
        <v>1813.8</v>
      </c>
      <c r="I62" s="20">
        <v>2804</v>
      </c>
      <c r="J62" s="20">
        <v>2.6099000000000001</v>
      </c>
      <c r="K62" s="20">
        <v>6.2145999999999999</v>
      </c>
      <c r="L62">
        <f t="shared" si="0"/>
        <v>503.15</v>
      </c>
      <c r="M62">
        <f t="shared" si="1"/>
        <v>3.6046999999999998</v>
      </c>
      <c r="N62">
        <f t="shared" si="2"/>
        <v>3.6048891980522706</v>
      </c>
    </row>
    <row r="63" spans="1:14" x14ac:dyDescent="0.2">
      <c r="A63" s="20">
        <v>240</v>
      </c>
      <c r="B63" s="20">
        <v>33.44</v>
      </c>
      <c r="C63" s="20">
        <v>1.2291000000000001</v>
      </c>
      <c r="D63" s="20">
        <v>5.9760000000000001E-2</v>
      </c>
      <c r="E63" s="20">
        <v>1003.2</v>
      </c>
      <c r="F63" s="20">
        <v>2604</v>
      </c>
      <c r="G63" s="20">
        <v>1037.3</v>
      </c>
      <c r="H63" s="20">
        <v>1766.5</v>
      </c>
      <c r="I63" s="20">
        <v>2803.8</v>
      </c>
      <c r="J63" s="20">
        <v>2.7014999999999998</v>
      </c>
      <c r="K63" s="20">
        <v>6.1436999999999999</v>
      </c>
      <c r="L63">
        <f t="shared" si="0"/>
        <v>513.15</v>
      </c>
      <c r="M63">
        <f t="shared" si="1"/>
        <v>3.4422000000000001</v>
      </c>
      <c r="N63">
        <f t="shared" si="2"/>
        <v>3.4424632173828318</v>
      </c>
    </row>
    <row r="64" spans="1:14" x14ac:dyDescent="0.2">
      <c r="A64" s="21">
        <v>250</v>
      </c>
      <c r="B64" s="21">
        <v>39.729999999999997</v>
      </c>
      <c r="C64" s="21">
        <v>1.2512000000000001</v>
      </c>
      <c r="D64" s="21">
        <v>5.0130000000000001E-2</v>
      </c>
      <c r="E64" s="21">
        <v>1080.4000000000001</v>
      </c>
      <c r="F64" s="21">
        <v>2602.4</v>
      </c>
      <c r="G64" s="21">
        <v>1085.4000000000001</v>
      </c>
      <c r="H64" s="21">
        <v>1716.2</v>
      </c>
      <c r="I64" s="21">
        <v>2801.5</v>
      </c>
      <c r="J64" s="21">
        <v>2.7927</v>
      </c>
      <c r="K64" s="21">
        <v>6.0730000000000004</v>
      </c>
      <c r="L64">
        <f t="shared" si="0"/>
        <v>523.15</v>
      </c>
      <c r="M64">
        <f t="shared" si="1"/>
        <v>3.2803000000000004</v>
      </c>
      <c r="N64">
        <f t="shared" si="2"/>
        <v>3.2805122813724554</v>
      </c>
    </row>
    <row r="65" spans="1:14" x14ac:dyDescent="0.2">
      <c r="A65" s="21">
        <v>260</v>
      </c>
      <c r="B65" s="21">
        <v>46.88</v>
      </c>
      <c r="C65" s="21">
        <v>1.2755000000000001</v>
      </c>
      <c r="D65" s="21">
        <v>4.2209999999999998E-2</v>
      </c>
      <c r="E65" s="21">
        <v>1128.4000000000001</v>
      </c>
      <c r="F65" s="21">
        <v>2599</v>
      </c>
      <c r="G65" s="21">
        <v>1134.4000000000001</v>
      </c>
      <c r="H65" s="21">
        <v>1662.5</v>
      </c>
      <c r="I65" s="21">
        <v>2796.6</v>
      </c>
      <c r="J65" s="21">
        <v>2.8837999999999999</v>
      </c>
      <c r="K65" s="21">
        <v>6.0019</v>
      </c>
      <c r="L65">
        <f t="shared" si="0"/>
        <v>533.15</v>
      </c>
      <c r="M65">
        <f t="shared" si="1"/>
        <v>3.1181000000000001</v>
      </c>
      <c r="N65">
        <f t="shared" si="2"/>
        <v>3.1182594016693241</v>
      </c>
    </row>
    <row r="66" spans="1:14" x14ac:dyDescent="0.2">
      <c r="A66" s="21">
        <v>270</v>
      </c>
      <c r="B66" s="21">
        <v>54.99</v>
      </c>
      <c r="C66" s="21">
        <v>1.3023</v>
      </c>
      <c r="D66" s="21">
        <v>3.5639999999999998E-2</v>
      </c>
      <c r="E66" s="21">
        <v>1177.4000000000001</v>
      </c>
      <c r="F66" s="21">
        <v>2593.6999999999998</v>
      </c>
      <c r="G66" s="21">
        <v>1184.5</v>
      </c>
      <c r="H66" s="21">
        <v>1605.2</v>
      </c>
      <c r="I66" s="21">
        <v>2789.7</v>
      </c>
      <c r="J66" s="21">
        <v>2.9750999999999999</v>
      </c>
      <c r="K66" s="21">
        <v>5.9301000000000004</v>
      </c>
      <c r="L66">
        <f t="shared" si="0"/>
        <v>543.15</v>
      </c>
      <c r="M66">
        <f t="shared" si="1"/>
        <v>2.9550000000000005</v>
      </c>
      <c r="N66">
        <f t="shared" si="2"/>
        <v>2.9553530332320723</v>
      </c>
    </row>
    <row r="67" spans="1:14" x14ac:dyDescent="0.2">
      <c r="A67" s="21">
        <v>280</v>
      </c>
      <c r="B67" s="21">
        <v>64.12</v>
      </c>
      <c r="C67" s="21">
        <v>1.3321000000000001</v>
      </c>
      <c r="D67" s="21">
        <v>3.0169999999999999E-2</v>
      </c>
      <c r="E67" s="21">
        <v>1227.5</v>
      </c>
      <c r="F67" s="21">
        <v>2586.1</v>
      </c>
      <c r="G67" s="21">
        <v>1236</v>
      </c>
      <c r="H67" s="21">
        <v>1543.6</v>
      </c>
      <c r="I67" s="21">
        <v>2779.6</v>
      </c>
      <c r="J67" s="21">
        <v>3.0668000000000002</v>
      </c>
      <c r="K67" s="21">
        <v>5.8571</v>
      </c>
      <c r="L67">
        <f t="shared" si="0"/>
        <v>553.15</v>
      </c>
      <c r="M67">
        <f t="shared" si="1"/>
        <v>2.7902999999999998</v>
      </c>
      <c r="N67">
        <f t="shared" si="2"/>
        <v>2.7905631383892251</v>
      </c>
    </row>
    <row r="68" spans="1:14" x14ac:dyDescent="0.2">
      <c r="A68" s="21">
        <v>290</v>
      </c>
      <c r="B68" s="21">
        <v>74.36</v>
      </c>
      <c r="C68" s="21">
        <v>1.3655999999999999</v>
      </c>
      <c r="D68" s="21">
        <v>2.5569999999999999E-2</v>
      </c>
      <c r="E68" s="21">
        <v>1278.9000000000001</v>
      </c>
      <c r="F68" s="21">
        <v>2576</v>
      </c>
      <c r="G68" s="21">
        <v>1289.0999999999999</v>
      </c>
      <c r="H68" s="21">
        <v>1477.1</v>
      </c>
      <c r="I68" s="21">
        <v>2766.2</v>
      </c>
      <c r="J68" s="21">
        <v>3.1594000000000002</v>
      </c>
      <c r="K68" s="21">
        <v>5.7820999999999998</v>
      </c>
      <c r="L68">
        <f t="shared" si="0"/>
        <v>563.15</v>
      </c>
      <c r="M68">
        <f t="shared" si="1"/>
        <v>2.6226999999999996</v>
      </c>
      <c r="N68">
        <f t="shared" si="2"/>
        <v>2.6229246204386043</v>
      </c>
    </row>
    <row r="69" spans="1:14" x14ac:dyDescent="0.2">
      <c r="A69" s="20">
        <v>300</v>
      </c>
      <c r="B69" s="20">
        <v>85.81</v>
      </c>
      <c r="C69" s="20">
        <v>1.4036</v>
      </c>
      <c r="D69" s="20">
        <v>2.1669999999999998E-2</v>
      </c>
      <c r="E69" s="20">
        <v>1332</v>
      </c>
      <c r="F69" s="20">
        <v>2563</v>
      </c>
      <c r="G69" s="20">
        <v>1344</v>
      </c>
      <c r="H69" s="20">
        <v>1404.9</v>
      </c>
      <c r="I69" s="20">
        <v>2749</v>
      </c>
      <c r="J69" s="20">
        <v>3.2534000000000001</v>
      </c>
      <c r="K69" s="20">
        <v>5.7045000000000003</v>
      </c>
      <c r="L69">
        <f t="shared" ref="L69:L123" si="3">A69+273.15</f>
        <v>573.15</v>
      </c>
      <c r="M69">
        <f t="shared" ref="M69:M123" si="4">K69-J69</f>
        <v>2.4511000000000003</v>
      </c>
      <c r="N69">
        <f t="shared" ref="N69:N123" si="5">H69/L69</f>
        <v>2.4511907877518975</v>
      </c>
    </row>
    <row r="70" spans="1:14" x14ac:dyDescent="0.2">
      <c r="A70" s="20">
        <v>320</v>
      </c>
      <c r="B70" s="20">
        <v>112.7</v>
      </c>
      <c r="C70" s="20">
        <v>1.4987999999999999</v>
      </c>
      <c r="D70" s="20">
        <v>1.549E-2</v>
      </c>
      <c r="E70" s="20">
        <v>1444.6</v>
      </c>
      <c r="F70" s="20">
        <v>2525.5</v>
      </c>
      <c r="G70" s="20">
        <v>1461.5</v>
      </c>
      <c r="H70" s="20">
        <v>1238.5999999999999</v>
      </c>
      <c r="I70" s="20">
        <v>2700.1</v>
      </c>
      <c r="J70" s="20">
        <v>3.448</v>
      </c>
      <c r="K70" s="20">
        <v>5.5362</v>
      </c>
      <c r="L70">
        <f t="shared" si="3"/>
        <v>593.15</v>
      </c>
      <c r="M70">
        <f t="shared" si="4"/>
        <v>2.0882000000000001</v>
      </c>
      <c r="N70">
        <f t="shared" si="5"/>
        <v>2.0881733119784203</v>
      </c>
    </row>
    <row r="71" spans="1:14" x14ac:dyDescent="0.2">
      <c r="A71" s="20">
        <v>340</v>
      </c>
      <c r="B71" s="20">
        <v>145.9</v>
      </c>
      <c r="C71" s="20">
        <v>1.6378999999999999</v>
      </c>
      <c r="D71" s="20">
        <v>1.0800000000000001E-2</v>
      </c>
      <c r="E71" s="20">
        <v>1570.3</v>
      </c>
      <c r="F71" s="20">
        <v>2464.6</v>
      </c>
      <c r="G71" s="20">
        <v>1594.2</v>
      </c>
      <c r="H71" s="20">
        <v>1027.9000000000001</v>
      </c>
      <c r="I71" s="20">
        <v>2622</v>
      </c>
      <c r="J71" s="20">
        <v>3.6594000000000002</v>
      </c>
      <c r="K71" s="20">
        <v>5.3357000000000001</v>
      </c>
      <c r="L71">
        <f t="shared" si="3"/>
        <v>613.15</v>
      </c>
      <c r="M71">
        <f t="shared" si="4"/>
        <v>1.6762999999999999</v>
      </c>
      <c r="N71">
        <f t="shared" si="5"/>
        <v>1.6764250183478759</v>
      </c>
    </row>
    <row r="72" spans="1:14" x14ac:dyDescent="0.2">
      <c r="A72" s="20">
        <v>360</v>
      </c>
      <c r="B72" s="20">
        <v>186.5</v>
      </c>
      <c r="C72" s="20">
        <v>1.8925000000000001</v>
      </c>
      <c r="D72" s="20">
        <v>6.9449999999999998E-3</v>
      </c>
      <c r="E72" s="20">
        <v>1725.2</v>
      </c>
      <c r="F72" s="20">
        <v>2351.5</v>
      </c>
      <c r="G72" s="20">
        <v>1760.5</v>
      </c>
      <c r="H72" s="20">
        <v>720.5</v>
      </c>
      <c r="I72" s="20">
        <v>2481</v>
      </c>
      <c r="J72" s="20">
        <v>3.9146999999999998</v>
      </c>
      <c r="K72" s="20">
        <v>5.0526</v>
      </c>
      <c r="L72">
        <f t="shared" si="3"/>
        <v>633.15</v>
      </c>
      <c r="M72">
        <f t="shared" si="4"/>
        <v>1.1379000000000001</v>
      </c>
      <c r="N72">
        <f t="shared" si="5"/>
        <v>1.1379609887072575</v>
      </c>
    </row>
    <row r="73" spans="1:14" x14ac:dyDescent="0.2">
      <c r="A73" s="20">
        <v>374.14</v>
      </c>
      <c r="B73" s="20">
        <v>220.9</v>
      </c>
      <c r="C73" s="20">
        <v>3.1549999999999998</v>
      </c>
      <c r="D73" s="20">
        <v>3.1549999999999998E-3</v>
      </c>
      <c r="E73" s="20">
        <v>2029.6</v>
      </c>
      <c r="F73" s="20">
        <v>2029.6</v>
      </c>
      <c r="G73" s="20">
        <v>2099.3000000000002</v>
      </c>
      <c r="H73" s="20">
        <v>0</v>
      </c>
      <c r="I73" s="20">
        <v>2099.3000000000002</v>
      </c>
      <c r="J73" s="20">
        <v>4.4298000000000002</v>
      </c>
      <c r="K73" s="20">
        <v>4.4298000000000002</v>
      </c>
      <c r="L73">
        <f t="shared" si="3"/>
        <v>647.29</v>
      </c>
      <c r="M73">
        <f t="shared" si="4"/>
        <v>0</v>
      </c>
      <c r="N73">
        <f t="shared" si="5"/>
        <v>0</v>
      </c>
    </row>
    <row r="74" spans="1:14" x14ac:dyDescent="0.2">
      <c r="A74" s="20">
        <v>28.96</v>
      </c>
      <c r="B74" s="20">
        <v>0.04</v>
      </c>
      <c r="C74" s="20">
        <v>1.004</v>
      </c>
      <c r="D74" s="20">
        <v>34.799999999999997</v>
      </c>
      <c r="E74" s="20">
        <v>121.45</v>
      </c>
      <c r="F74" s="20">
        <v>2415.1999999999998</v>
      </c>
      <c r="G74" s="20">
        <v>121.46</v>
      </c>
      <c r="H74" s="20">
        <v>2432.9</v>
      </c>
      <c r="I74" s="20">
        <v>2554.4</v>
      </c>
      <c r="J74" s="20">
        <v>0.42259999999999998</v>
      </c>
      <c r="K74" s="20">
        <v>8.4746000000000006</v>
      </c>
      <c r="L74">
        <f t="shared" si="3"/>
        <v>302.10999999999996</v>
      </c>
      <c r="M74">
        <f t="shared" si="4"/>
        <v>8.0520000000000014</v>
      </c>
      <c r="N74">
        <f t="shared" si="5"/>
        <v>8.0530270431299869</v>
      </c>
    </row>
    <row r="75" spans="1:14" x14ac:dyDescent="0.2">
      <c r="A75" s="20">
        <v>36.159999999999997</v>
      </c>
      <c r="B75" s="20">
        <v>0.06</v>
      </c>
      <c r="C75" s="20">
        <v>1.0064</v>
      </c>
      <c r="D75" s="20">
        <v>23.739000000000001</v>
      </c>
      <c r="E75" s="20">
        <v>151.53</v>
      </c>
      <c r="F75" s="20">
        <v>2425</v>
      </c>
      <c r="G75" s="20">
        <v>151.53</v>
      </c>
      <c r="H75" s="20">
        <v>2415.9</v>
      </c>
      <c r="I75" s="20">
        <v>2567.4</v>
      </c>
      <c r="J75" s="20">
        <v>0.52100000000000002</v>
      </c>
      <c r="K75" s="20">
        <v>8.3303999999999991</v>
      </c>
      <c r="L75">
        <f t="shared" si="3"/>
        <v>309.30999999999995</v>
      </c>
      <c r="M75">
        <f t="shared" si="4"/>
        <v>7.8093999999999992</v>
      </c>
      <c r="N75">
        <f t="shared" si="5"/>
        <v>7.8106107141702514</v>
      </c>
    </row>
    <row r="76" spans="1:14" x14ac:dyDescent="0.2">
      <c r="A76" s="20">
        <v>41.51</v>
      </c>
      <c r="B76" s="20">
        <v>0.08</v>
      </c>
      <c r="C76" s="20">
        <v>1.0084</v>
      </c>
      <c r="D76" s="20">
        <v>18.103000000000002</v>
      </c>
      <c r="E76" s="20">
        <v>173.87</v>
      </c>
      <c r="F76" s="20">
        <v>2432.1999999999998</v>
      </c>
      <c r="G76" s="20">
        <v>173.88</v>
      </c>
      <c r="H76" s="20">
        <v>2403.1</v>
      </c>
      <c r="I76" s="20">
        <v>2577</v>
      </c>
      <c r="J76" s="20">
        <v>0.59260000000000002</v>
      </c>
      <c r="K76" s="20">
        <v>8.2286999999999999</v>
      </c>
      <c r="L76">
        <f t="shared" si="3"/>
        <v>314.65999999999997</v>
      </c>
      <c r="M76">
        <f t="shared" si="4"/>
        <v>7.6360999999999999</v>
      </c>
      <c r="N76">
        <f t="shared" si="5"/>
        <v>7.6371321426301408</v>
      </c>
    </row>
    <row r="77" spans="1:14" x14ac:dyDescent="0.2">
      <c r="A77" s="20">
        <v>45.81</v>
      </c>
      <c r="B77" s="20">
        <v>0.1</v>
      </c>
      <c r="C77" s="20">
        <v>1.0102</v>
      </c>
      <c r="D77" s="20">
        <v>14.673999999999999</v>
      </c>
      <c r="E77" s="20">
        <v>191.82</v>
      </c>
      <c r="F77" s="20">
        <v>2437.9</v>
      </c>
      <c r="G77" s="20">
        <v>191.83</v>
      </c>
      <c r="H77" s="20">
        <v>2392.8000000000002</v>
      </c>
      <c r="I77" s="20">
        <v>2584.6999999999998</v>
      </c>
      <c r="J77" s="20">
        <v>0.64929999999999999</v>
      </c>
      <c r="K77" s="20">
        <v>8.1501999999999999</v>
      </c>
      <c r="L77">
        <f t="shared" si="3"/>
        <v>318.95999999999998</v>
      </c>
      <c r="M77">
        <f t="shared" si="4"/>
        <v>7.5008999999999997</v>
      </c>
      <c r="N77">
        <f t="shared" si="5"/>
        <v>7.5018811136192634</v>
      </c>
    </row>
    <row r="78" spans="1:14" x14ac:dyDescent="0.2">
      <c r="A78" s="20">
        <v>60.06</v>
      </c>
      <c r="B78" s="20">
        <v>0.2</v>
      </c>
      <c r="C78" s="20">
        <v>1.0172000000000001</v>
      </c>
      <c r="D78" s="20">
        <v>7.649</v>
      </c>
      <c r="E78" s="20">
        <v>251.38</v>
      </c>
      <c r="F78" s="20">
        <v>2456.6999999999998</v>
      </c>
      <c r="G78" s="20">
        <v>251.4</v>
      </c>
      <c r="H78" s="20">
        <v>2358.3000000000002</v>
      </c>
      <c r="I78" s="20">
        <v>2609.6999999999998</v>
      </c>
      <c r="J78" s="20">
        <v>0.83199999999999996</v>
      </c>
      <c r="K78" s="20">
        <v>7.9085000000000001</v>
      </c>
      <c r="L78">
        <f t="shared" si="3"/>
        <v>333.21</v>
      </c>
      <c r="M78">
        <f t="shared" si="4"/>
        <v>7.0765000000000002</v>
      </c>
      <c r="N78">
        <f t="shared" si="5"/>
        <v>7.0775186819123084</v>
      </c>
    </row>
    <row r="79" spans="1:14" x14ac:dyDescent="0.2">
      <c r="A79" s="21">
        <v>69.099999999999994</v>
      </c>
      <c r="B79" s="21">
        <v>0.3</v>
      </c>
      <c r="C79" s="21">
        <v>1.0223</v>
      </c>
      <c r="D79" s="21">
        <v>5.2290000000000001</v>
      </c>
      <c r="E79" s="21">
        <v>289.2</v>
      </c>
      <c r="F79" s="21">
        <v>2468.4</v>
      </c>
      <c r="G79" s="21">
        <v>289.23</v>
      </c>
      <c r="H79" s="21">
        <v>2336.1</v>
      </c>
      <c r="I79" s="21">
        <v>2625.3</v>
      </c>
      <c r="J79" s="21">
        <v>0.94389999999999996</v>
      </c>
      <c r="K79" s="21">
        <v>7.7686000000000002</v>
      </c>
      <c r="L79">
        <f t="shared" si="3"/>
        <v>342.25</v>
      </c>
      <c r="M79">
        <f t="shared" si="4"/>
        <v>6.8247</v>
      </c>
      <c r="N79">
        <f t="shared" si="5"/>
        <v>6.8257121986851716</v>
      </c>
    </row>
    <row r="80" spans="1:14" x14ac:dyDescent="0.2">
      <c r="A80" s="21">
        <v>75.87</v>
      </c>
      <c r="B80" s="21">
        <v>0.4</v>
      </c>
      <c r="C80" s="21">
        <v>1.0265</v>
      </c>
      <c r="D80" s="21">
        <v>3.9929999999999999</v>
      </c>
      <c r="E80" s="21">
        <v>317.52999999999997</v>
      </c>
      <c r="F80" s="21">
        <v>2477</v>
      </c>
      <c r="G80" s="21">
        <v>317.58</v>
      </c>
      <c r="H80" s="21">
        <v>2319.1999999999998</v>
      </c>
      <c r="I80" s="21">
        <v>2636.8</v>
      </c>
      <c r="J80" s="21">
        <v>1.0259</v>
      </c>
      <c r="K80" s="21">
        <v>7.67</v>
      </c>
      <c r="L80">
        <f t="shared" si="3"/>
        <v>349.02</v>
      </c>
      <c r="M80">
        <f t="shared" si="4"/>
        <v>6.6440999999999999</v>
      </c>
      <c r="N80">
        <f t="shared" si="5"/>
        <v>6.6448914102343704</v>
      </c>
    </row>
    <row r="81" spans="1:14" x14ac:dyDescent="0.2">
      <c r="A81" s="21">
        <v>81.33</v>
      </c>
      <c r="B81" s="21">
        <v>0.5</v>
      </c>
      <c r="C81" s="21">
        <v>1.03</v>
      </c>
      <c r="D81" s="21">
        <v>3.24</v>
      </c>
      <c r="E81" s="21">
        <v>340.44</v>
      </c>
      <c r="F81" s="21">
        <v>2483.9</v>
      </c>
      <c r="G81" s="21">
        <v>340.49</v>
      </c>
      <c r="H81" s="21">
        <v>2305.4</v>
      </c>
      <c r="I81" s="21">
        <v>2645.9</v>
      </c>
      <c r="J81" s="21">
        <v>1.091</v>
      </c>
      <c r="K81" s="21">
        <v>7.5938999999999997</v>
      </c>
      <c r="L81">
        <f t="shared" si="3"/>
        <v>354.47999999999996</v>
      </c>
      <c r="M81">
        <f t="shared" si="4"/>
        <v>6.5028999999999995</v>
      </c>
      <c r="N81">
        <f t="shared" si="5"/>
        <v>6.5036109230422037</v>
      </c>
    </row>
    <row r="82" spans="1:14" x14ac:dyDescent="0.2">
      <c r="A82" s="21">
        <v>85.94</v>
      </c>
      <c r="B82" s="21">
        <v>0.6</v>
      </c>
      <c r="C82" s="21">
        <v>1.0330999999999999</v>
      </c>
      <c r="D82" s="21">
        <v>2.7320000000000002</v>
      </c>
      <c r="E82" s="21">
        <v>359.79</v>
      </c>
      <c r="F82" s="21">
        <v>2489.6</v>
      </c>
      <c r="G82" s="21">
        <v>359.86</v>
      </c>
      <c r="H82" s="21">
        <v>2293.6</v>
      </c>
      <c r="I82" s="21">
        <v>2653.5</v>
      </c>
      <c r="J82" s="21">
        <v>1.1453</v>
      </c>
      <c r="K82" s="21">
        <v>7.532</v>
      </c>
      <c r="L82">
        <f t="shared" si="3"/>
        <v>359.09</v>
      </c>
      <c r="M82">
        <f t="shared" si="4"/>
        <v>6.3867000000000003</v>
      </c>
      <c r="N82">
        <f t="shared" si="5"/>
        <v>6.3872566765991818</v>
      </c>
    </row>
    <row r="83" spans="1:14" x14ac:dyDescent="0.2">
      <c r="A83" s="21">
        <v>89.95</v>
      </c>
      <c r="B83" s="21">
        <v>0.7</v>
      </c>
      <c r="C83" s="21">
        <v>1.036</v>
      </c>
      <c r="D83" s="21">
        <v>2.3650000000000002</v>
      </c>
      <c r="E83" s="21">
        <v>376.63</v>
      </c>
      <c r="F83" s="21">
        <v>2494.5</v>
      </c>
      <c r="G83" s="21">
        <v>376.7</v>
      </c>
      <c r="H83" s="21">
        <v>2283.3000000000002</v>
      </c>
      <c r="I83" s="21">
        <v>2660</v>
      </c>
      <c r="J83" s="21">
        <v>1.1919</v>
      </c>
      <c r="K83" s="21">
        <v>7.4797000000000002</v>
      </c>
      <c r="L83">
        <f t="shared" si="3"/>
        <v>363.09999999999997</v>
      </c>
      <c r="M83">
        <f t="shared" si="4"/>
        <v>6.2878000000000007</v>
      </c>
      <c r="N83">
        <f t="shared" si="5"/>
        <v>6.2883503167171586</v>
      </c>
    </row>
    <row r="84" spans="1:14" x14ac:dyDescent="0.2">
      <c r="A84" s="20">
        <v>93.5</v>
      </c>
      <c r="B84" s="20">
        <v>0.8</v>
      </c>
      <c r="C84" s="20">
        <v>1.038</v>
      </c>
      <c r="D84" s="20">
        <v>2.0870000000000002</v>
      </c>
      <c r="E84" s="20">
        <v>391.58</v>
      </c>
      <c r="F84" s="20">
        <v>2498.8000000000002</v>
      </c>
      <c r="G84" s="20">
        <v>391.66</v>
      </c>
      <c r="H84" s="20">
        <v>2274.1</v>
      </c>
      <c r="I84" s="20">
        <v>2665.8</v>
      </c>
      <c r="J84" s="20">
        <v>1.2329000000000001</v>
      </c>
      <c r="K84" s="20">
        <v>7.4345999999999997</v>
      </c>
      <c r="L84">
        <f t="shared" si="3"/>
        <v>366.65</v>
      </c>
      <c r="M84">
        <f t="shared" si="4"/>
        <v>6.2016999999999998</v>
      </c>
      <c r="N84">
        <f t="shared" si="5"/>
        <v>6.2023728351288696</v>
      </c>
    </row>
    <row r="85" spans="1:14" x14ac:dyDescent="0.2">
      <c r="A85" s="20">
        <v>96.71</v>
      </c>
      <c r="B85" s="20">
        <v>0.9</v>
      </c>
      <c r="C85" s="20">
        <v>1.0409999999999999</v>
      </c>
      <c r="D85" s="20">
        <v>1.869</v>
      </c>
      <c r="E85" s="20">
        <v>405.06</v>
      </c>
      <c r="F85" s="20">
        <v>2502.6</v>
      </c>
      <c r="G85" s="20">
        <v>405.15</v>
      </c>
      <c r="H85" s="20">
        <v>2265.6999999999998</v>
      </c>
      <c r="I85" s="20">
        <v>2670.9</v>
      </c>
      <c r="J85" s="20">
        <v>1.2695000000000001</v>
      </c>
      <c r="K85" s="20">
        <v>7.3948999999999998</v>
      </c>
      <c r="L85">
        <f t="shared" si="3"/>
        <v>369.85999999999996</v>
      </c>
      <c r="M85">
        <f t="shared" si="4"/>
        <v>6.1254</v>
      </c>
      <c r="N85">
        <f t="shared" si="5"/>
        <v>6.1258313956632238</v>
      </c>
    </row>
    <row r="86" spans="1:14" x14ac:dyDescent="0.2">
      <c r="A86" s="20">
        <v>99.63</v>
      </c>
      <c r="B86" s="20">
        <v>1</v>
      </c>
      <c r="C86" s="20">
        <v>1.0431999999999999</v>
      </c>
      <c r="D86" s="20">
        <v>1.694</v>
      </c>
      <c r="E86" s="20">
        <v>417.36</v>
      </c>
      <c r="F86" s="20">
        <v>2506.1</v>
      </c>
      <c r="G86" s="20">
        <v>417.46</v>
      </c>
      <c r="H86" s="20">
        <v>2258</v>
      </c>
      <c r="I86" s="20">
        <v>2675.5</v>
      </c>
      <c r="J86" s="20">
        <v>1.3026</v>
      </c>
      <c r="K86" s="20">
        <v>7.3593999999999999</v>
      </c>
      <c r="L86">
        <f t="shared" si="3"/>
        <v>372.78</v>
      </c>
      <c r="M86">
        <f t="shared" si="4"/>
        <v>6.0568</v>
      </c>
      <c r="N86">
        <f t="shared" si="5"/>
        <v>6.0571919094372024</v>
      </c>
    </row>
    <row r="87" spans="1:14" x14ac:dyDescent="0.2">
      <c r="A87" s="20">
        <v>111.4</v>
      </c>
      <c r="B87" s="20">
        <v>1.5</v>
      </c>
      <c r="C87" s="20">
        <v>1.0528</v>
      </c>
      <c r="D87" s="20">
        <v>1.159</v>
      </c>
      <c r="E87" s="20">
        <v>466.94</v>
      </c>
      <c r="F87" s="20">
        <v>2519.6999999999998</v>
      </c>
      <c r="G87" s="20">
        <v>467.11</v>
      </c>
      <c r="H87" s="20">
        <v>2226.5</v>
      </c>
      <c r="I87" s="20">
        <v>2693.6</v>
      </c>
      <c r="J87" s="20">
        <v>1.4336</v>
      </c>
      <c r="K87" s="20">
        <v>7.2233000000000001</v>
      </c>
      <c r="L87">
        <f t="shared" si="3"/>
        <v>384.54999999999995</v>
      </c>
      <c r="M87">
        <f t="shared" si="4"/>
        <v>5.7896999999999998</v>
      </c>
      <c r="N87">
        <f t="shared" si="5"/>
        <v>5.789884280327656</v>
      </c>
    </row>
    <row r="88" spans="1:14" x14ac:dyDescent="0.2">
      <c r="A88" s="20">
        <v>120.2</v>
      </c>
      <c r="B88" s="20">
        <v>2</v>
      </c>
      <c r="C88" s="20">
        <v>1.0605</v>
      </c>
      <c r="D88" s="20">
        <v>0.88570000000000004</v>
      </c>
      <c r="E88" s="20">
        <v>504.49</v>
      </c>
      <c r="F88" s="20">
        <v>2529.5</v>
      </c>
      <c r="G88" s="20">
        <v>504.7</v>
      </c>
      <c r="H88" s="20">
        <v>2201.9</v>
      </c>
      <c r="I88" s="20">
        <v>2706.7</v>
      </c>
      <c r="J88" s="20">
        <v>1.5301</v>
      </c>
      <c r="K88" s="20">
        <v>7.1271000000000004</v>
      </c>
      <c r="L88">
        <f t="shared" si="3"/>
        <v>393.34999999999997</v>
      </c>
      <c r="M88">
        <f t="shared" si="4"/>
        <v>5.5970000000000004</v>
      </c>
      <c r="N88">
        <f t="shared" si="5"/>
        <v>5.5978136519639001</v>
      </c>
    </row>
    <row r="89" spans="1:14" x14ac:dyDescent="0.2">
      <c r="A89" s="21">
        <v>127.4</v>
      </c>
      <c r="B89" s="21">
        <v>2.5</v>
      </c>
      <c r="C89" s="21">
        <v>1.0671999999999999</v>
      </c>
      <c r="D89" s="21">
        <v>0.71870000000000001</v>
      </c>
      <c r="E89" s="21">
        <v>535.1</v>
      </c>
      <c r="F89" s="21">
        <v>2537.1999999999998</v>
      </c>
      <c r="G89" s="21">
        <v>535.37</v>
      </c>
      <c r="H89" s="21">
        <v>2181.5</v>
      </c>
      <c r="I89" s="21">
        <v>2716.9</v>
      </c>
      <c r="J89" s="21">
        <v>1.6072</v>
      </c>
      <c r="K89" s="21">
        <v>7.0526999999999997</v>
      </c>
      <c r="L89">
        <f t="shared" si="3"/>
        <v>400.54999999999995</v>
      </c>
      <c r="M89">
        <f t="shared" si="4"/>
        <v>5.4455</v>
      </c>
      <c r="N89">
        <f t="shared" si="5"/>
        <v>5.4462613905879422</v>
      </c>
    </row>
    <row r="90" spans="1:14" x14ac:dyDescent="0.2">
      <c r="A90" s="21">
        <v>133.6</v>
      </c>
      <c r="B90" s="21">
        <v>3</v>
      </c>
      <c r="C90" s="21">
        <v>1.0731999999999999</v>
      </c>
      <c r="D90" s="21">
        <v>0.60580000000000001</v>
      </c>
      <c r="E90" s="21">
        <v>561.15</v>
      </c>
      <c r="F90" s="21">
        <v>2543.6</v>
      </c>
      <c r="G90" s="21">
        <v>561.47</v>
      </c>
      <c r="H90" s="21">
        <v>2163.8000000000002</v>
      </c>
      <c r="I90" s="21">
        <v>2725.3</v>
      </c>
      <c r="J90" s="21">
        <v>1.6718</v>
      </c>
      <c r="K90" s="21">
        <v>6.9919000000000002</v>
      </c>
      <c r="L90">
        <f t="shared" si="3"/>
        <v>406.75</v>
      </c>
      <c r="M90">
        <f t="shared" si="4"/>
        <v>5.3201000000000001</v>
      </c>
      <c r="N90">
        <f t="shared" si="5"/>
        <v>5.3197295636140138</v>
      </c>
    </row>
    <row r="91" spans="1:14" x14ac:dyDescent="0.2">
      <c r="A91" s="21">
        <v>138.9</v>
      </c>
      <c r="B91" s="21">
        <v>3.5</v>
      </c>
      <c r="C91" s="21">
        <v>1.0786</v>
      </c>
      <c r="D91" s="21">
        <v>0.52429999999999999</v>
      </c>
      <c r="E91" s="21">
        <v>583.95000000000005</v>
      </c>
      <c r="F91" s="21">
        <v>2546.9</v>
      </c>
      <c r="G91" s="21">
        <v>584.33000000000004</v>
      </c>
      <c r="H91" s="21">
        <v>2148.1</v>
      </c>
      <c r="I91" s="21">
        <v>2732.4</v>
      </c>
      <c r="J91" s="21">
        <v>1.7275</v>
      </c>
      <c r="K91" s="21">
        <v>6.9405000000000001</v>
      </c>
      <c r="L91">
        <f t="shared" si="3"/>
        <v>412.04999999999995</v>
      </c>
      <c r="M91">
        <f t="shared" si="4"/>
        <v>5.2130000000000001</v>
      </c>
      <c r="N91">
        <f t="shared" si="5"/>
        <v>5.2132022812765442</v>
      </c>
    </row>
    <row r="92" spans="1:14" x14ac:dyDescent="0.2">
      <c r="A92" s="21">
        <v>143.6</v>
      </c>
      <c r="B92" s="21">
        <v>4</v>
      </c>
      <c r="C92" s="21">
        <v>1.0835999999999999</v>
      </c>
      <c r="D92" s="21">
        <v>0.46250000000000002</v>
      </c>
      <c r="E92" s="21">
        <v>604.30999999999995</v>
      </c>
      <c r="F92" s="21">
        <v>2553.6</v>
      </c>
      <c r="G92" s="21">
        <v>604.74</v>
      </c>
      <c r="H92" s="21">
        <v>2133.8000000000002</v>
      </c>
      <c r="I92" s="21">
        <v>2738.6</v>
      </c>
      <c r="J92" s="21">
        <v>1.7766</v>
      </c>
      <c r="K92" s="21">
        <v>6.8959000000000001</v>
      </c>
      <c r="L92">
        <f t="shared" si="3"/>
        <v>416.75</v>
      </c>
      <c r="M92">
        <f t="shared" si="4"/>
        <v>5.1193</v>
      </c>
      <c r="N92">
        <f t="shared" si="5"/>
        <v>5.12009598080384</v>
      </c>
    </row>
    <row r="93" spans="1:14" x14ac:dyDescent="0.2">
      <c r="A93" s="21">
        <v>147.9</v>
      </c>
      <c r="B93" s="21">
        <v>4.5</v>
      </c>
      <c r="C93" s="21">
        <v>1.0882000000000001</v>
      </c>
      <c r="D93" s="21">
        <v>0.41399999999999998</v>
      </c>
      <c r="E93" s="21">
        <v>622.25</v>
      </c>
      <c r="F93" s="21">
        <v>2557.6</v>
      </c>
      <c r="G93" s="21">
        <v>623.25</v>
      </c>
      <c r="H93" s="21">
        <v>2120.6999999999998</v>
      </c>
      <c r="I93" s="21">
        <v>2743.9</v>
      </c>
      <c r="J93" s="21">
        <v>1.8207</v>
      </c>
      <c r="K93" s="21">
        <v>6.8564999999999996</v>
      </c>
      <c r="L93">
        <f t="shared" si="3"/>
        <v>421.04999999999995</v>
      </c>
      <c r="M93">
        <f t="shared" si="4"/>
        <v>5.0358000000000001</v>
      </c>
      <c r="N93">
        <f t="shared" si="5"/>
        <v>5.0366939793373708</v>
      </c>
    </row>
    <row r="94" spans="1:14" x14ac:dyDescent="0.2">
      <c r="A94" s="20">
        <v>151.9</v>
      </c>
      <c r="B94" s="20">
        <v>5</v>
      </c>
      <c r="C94" s="20">
        <v>1.0926</v>
      </c>
      <c r="D94" s="20">
        <v>0.37490000000000001</v>
      </c>
      <c r="E94" s="20">
        <v>639.67999999999995</v>
      </c>
      <c r="F94" s="20">
        <v>2561.1999999999998</v>
      </c>
      <c r="G94" s="20">
        <v>640.23</v>
      </c>
      <c r="H94" s="20">
        <v>2108.5</v>
      </c>
      <c r="I94" s="20">
        <v>2748.7</v>
      </c>
      <c r="J94" s="20">
        <v>1.8607</v>
      </c>
      <c r="K94" s="20">
        <v>6.8212000000000002</v>
      </c>
      <c r="L94">
        <f t="shared" si="3"/>
        <v>425.04999999999995</v>
      </c>
      <c r="M94">
        <f t="shared" si="4"/>
        <v>4.9604999999999997</v>
      </c>
      <c r="N94">
        <f t="shared" si="5"/>
        <v>4.9605928714268916</v>
      </c>
    </row>
    <row r="95" spans="1:14" x14ac:dyDescent="0.2">
      <c r="A95" s="20">
        <v>158.9</v>
      </c>
      <c r="B95" s="20">
        <v>6</v>
      </c>
      <c r="C95" s="20">
        <v>1.1006</v>
      </c>
      <c r="D95" s="20">
        <v>0.31569999999999998</v>
      </c>
      <c r="E95" s="20">
        <v>669.9</v>
      </c>
      <c r="F95" s="20">
        <v>2567.4</v>
      </c>
      <c r="G95" s="20">
        <v>670.56</v>
      </c>
      <c r="H95" s="20">
        <v>2086.3000000000002</v>
      </c>
      <c r="I95" s="20">
        <v>2756.8</v>
      </c>
      <c r="J95" s="20">
        <v>1.9312</v>
      </c>
      <c r="K95" s="20">
        <v>6.76</v>
      </c>
      <c r="L95">
        <f t="shared" si="3"/>
        <v>432.04999999999995</v>
      </c>
      <c r="M95">
        <f t="shared" si="4"/>
        <v>4.8287999999999993</v>
      </c>
      <c r="N95">
        <f t="shared" si="5"/>
        <v>4.8288392547158905</v>
      </c>
    </row>
    <row r="96" spans="1:14" x14ac:dyDescent="0.2">
      <c r="A96" s="20">
        <v>165</v>
      </c>
      <c r="B96" s="20">
        <v>7</v>
      </c>
      <c r="C96" s="20">
        <v>1.1080000000000001</v>
      </c>
      <c r="D96" s="20">
        <v>0.27289999999999998</v>
      </c>
      <c r="E96" s="20">
        <v>696.44</v>
      </c>
      <c r="F96" s="20">
        <v>2572.5</v>
      </c>
      <c r="G96" s="20">
        <v>697.22</v>
      </c>
      <c r="H96" s="20">
        <v>2066.3000000000002</v>
      </c>
      <c r="I96" s="20">
        <v>2763.5</v>
      </c>
      <c r="J96" s="20">
        <v>1.9922</v>
      </c>
      <c r="K96" s="20">
        <v>6.7080000000000002</v>
      </c>
      <c r="L96">
        <f t="shared" si="3"/>
        <v>438.15</v>
      </c>
      <c r="M96">
        <f t="shared" si="4"/>
        <v>4.7157999999999998</v>
      </c>
      <c r="N96">
        <f t="shared" si="5"/>
        <v>4.7159648522195603</v>
      </c>
    </row>
    <row r="97" spans="1:14" x14ac:dyDescent="0.2">
      <c r="A97" s="20">
        <v>170.4</v>
      </c>
      <c r="B97" s="20">
        <v>8</v>
      </c>
      <c r="C97" s="20">
        <v>1.1148</v>
      </c>
      <c r="D97" s="20">
        <v>0.2404</v>
      </c>
      <c r="E97" s="20">
        <v>720.22</v>
      </c>
      <c r="F97" s="20">
        <v>2576.8000000000002</v>
      </c>
      <c r="G97" s="20">
        <v>721.11</v>
      </c>
      <c r="H97" s="20">
        <v>2048</v>
      </c>
      <c r="I97" s="20">
        <v>2769.1</v>
      </c>
      <c r="J97" s="20">
        <v>2.0461999999999998</v>
      </c>
      <c r="K97" s="20">
        <v>6.6627999999999998</v>
      </c>
      <c r="L97">
        <f t="shared" si="3"/>
        <v>443.54999999999995</v>
      </c>
      <c r="M97">
        <f t="shared" si="4"/>
        <v>4.6166</v>
      </c>
      <c r="N97">
        <f t="shared" si="5"/>
        <v>4.6172923007552704</v>
      </c>
    </row>
    <row r="98" spans="1:14" x14ac:dyDescent="0.2">
      <c r="A98" s="20">
        <v>175.4</v>
      </c>
      <c r="B98" s="20">
        <v>9</v>
      </c>
      <c r="C98" s="20">
        <v>1.1212</v>
      </c>
      <c r="D98" s="20">
        <v>0.215</v>
      </c>
      <c r="E98" s="20">
        <v>741.83</v>
      </c>
      <c r="F98" s="20">
        <v>2580.5</v>
      </c>
      <c r="G98" s="20">
        <v>742.83</v>
      </c>
      <c r="H98" s="20">
        <v>2031.1</v>
      </c>
      <c r="I98" s="20">
        <v>2773.9</v>
      </c>
      <c r="J98" s="20">
        <v>2.0945999999999998</v>
      </c>
      <c r="K98" s="20">
        <v>6.6226000000000003</v>
      </c>
      <c r="L98">
        <f t="shared" si="3"/>
        <v>448.54999999999995</v>
      </c>
      <c r="M98">
        <f t="shared" si="4"/>
        <v>4.5280000000000005</v>
      </c>
      <c r="N98">
        <f t="shared" si="5"/>
        <v>4.5281462490246351</v>
      </c>
    </row>
    <row r="99" spans="1:14" x14ac:dyDescent="0.2">
      <c r="A99" s="21">
        <v>179.9</v>
      </c>
      <c r="B99" s="21">
        <v>10</v>
      </c>
      <c r="C99" s="21">
        <v>1.1273</v>
      </c>
      <c r="D99" s="21">
        <v>0.19439999999999999</v>
      </c>
      <c r="E99" s="21">
        <v>761.68</v>
      </c>
      <c r="F99" s="21">
        <v>2583.6</v>
      </c>
      <c r="G99" s="21">
        <v>762.81</v>
      </c>
      <c r="H99" s="21">
        <v>2015.3</v>
      </c>
      <c r="I99" s="21">
        <v>2778.1</v>
      </c>
      <c r="J99" s="21">
        <v>2.1387</v>
      </c>
      <c r="K99" s="21">
        <v>6.5862999999999996</v>
      </c>
      <c r="L99">
        <f t="shared" si="3"/>
        <v>453.04999999999995</v>
      </c>
      <c r="M99">
        <f t="shared" si="4"/>
        <v>4.4475999999999996</v>
      </c>
      <c r="N99">
        <f t="shared" si="5"/>
        <v>4.4482948901887216</v>
      </c>
    </row>
    <row r="100" spans="1:14" x14ac:dyDescent="0.2">
      <c r="A100" s="21">
        <v>198.3</v>
      </c>
      <c r="B100" s="21">
        <v>15</v>
      </c>
      <c r="C100" s="21">
        <v>1.1538999999999999</v>
      </c>
      <c r="D100" s="21">
        <v>0.1318</v>
      </c>
      <c r="E100" s="21">
        <v>843.16</v>
      </c>
      <c r="F100" s="21">
        <v>2594.5</v>
      </c>
      <c r="G100" s="21">
        <v>844.84</v>
      </c>
      <c r="H100" s="21">
        <v>1947.3</v>
      </c>
      <c r="I100" s="21">
        <v>2792.2</v>
      </c>
      <c r="J100" s="21">
        <v>2.3149999999999999</v>
      </c>
      <c r="K100" s="21">
        <v>6.4447999999999999</v>
      </c>
      <c r="L100">
        <f t="shared" si="3"/>
        <v>471.45</v>
      </c>
      <c r="M100">
        <f t="shared" si="4"/>
        <v>4.1297999999999995</v>
      </c>
      <c r="N100">
        <f t="shared" si="5"/>
        <v>4.1304486159720009</v>
      </c>
    </row>
    <row r="101" spans="1:14" x14ac:dyDescent="0.2">
      <c r="A101" s="21">
        <v>212.4</v>
      </c>
      <c r="B101" s="21">
        <v>20</v>
      </c>
      <c r="C101" s="21">
        <v>1.1767000000000001</v>
      </c>
      <c r="D101" s="21">
        <v>9.9629999999999996E-2</v>
      </c>
      <c r="E101" s="21">
        <v>906.44</v>
      </c>
      <c r="F101" s="21">
        <v>2600.3000000000002</v>
      </c>
      <c r="G101" s="21">
        <v>908.79</v>
      </c>
      <c r="H101" s="21">
        <v>1890.7</v>
      </c>
      <c r="I101" s="21">
        <v>2799.5</v>
      </c>
      <c r="J101" s="21">
        <v>2.4474</v>
      </c>
      <c r="K101" s="21">
        <v>6.3409000000000004</v>
      </c>
      <c r="L101">
        <f t="shared" si="3"/>
        <v>485.54999999999995</v>
      </c>
      <c r="M101">
        <f t="shared" si="4"/>
        <v>3.8935000000000004</v>
      </c>
      <c r="N101">
        <f t="shared" si="5"/>
        <v>3.8939347132118223</v>
      </c>
    </row>
    <row r="102" spans="1:14" x14ac:dyDescent="0.2">
      <c r="A102" s="21">
        <v>224</v>
      </c>
      <c r="B102" s="21">
        <v>25</v>
      </c>
      <c r="C102" s="21">
        <v>1.1973</v>
      </c>
      <c r="D102" s="21">
        <v>7.9979999999999996E-2</v>
      </c>
      <c r="E102" s="21">
        <v>959.11</v>
      </c>
      <c r="F102" s="21">
        <v>2603.1</v>
      </c>
      <c r="G102" s="21">
        <v>962.11</v>
      </c>
      <c r="H102" s="21">
        <v>1841</v>
      </c>
      <c r="I102" s="21">
        <v>2803.1</v>
      </c>
      <c r="J102" s="21">
        <v>2.5547</v>
      </c>
      <c r="K102" s="21">
        <v>6.2575000000000003</v>
      </c>
      <c r="L102">
        <f t="shared" si="3"/>
        <v>497.15</v>
      </c>
      <c r="M102">
        <f t="shared" si="4"/>
        <v>3.7028000000000003</v>
      </c>
      <c r="N102">
        <f t="shared" si="5"/>
        <v>3.7031077139696271</v>
      </c>
    </row>
    <row r="103" spans="1:14" x14ac:dyDescent="0.2">
      <c r="A103" s="21">
        <v>233.9</v>
      </c>
      <c r="B103" s="21">
        <v>30</v>
      </c>
      <c r="C103" s="21">
        <v>1.2164999999999999</v>
      </c>
      <c r="D103" s="21">
        <v>6.6680000000000003E-2</v>
      </c>
      <c r="E103" s="21">
        <v>1004.8</v>
      </c>
      <c r="F103" s="21">
        <v>2604.1</v>
      </c>
      <c r="G103" s="21">
        <v>1008.4</v>
      </c>
      <c r="H103" s="21">
        <v>1795.7</v>
      </c>
      <c r="I103" s="21">
        <v>2804.2</v>
      </c>
      <c r="J103" s="21">
        <v>2.6457000000000002</v>
      </c>
      <c r="K103" s="21">
        <v>6.1868999999999996</v>
      </c>
      <c r="L103">
        <f t="shared" si="3"/>
        <v>507.04999999999995</v>
      </c>
      <c r="M103">
        <f t="shared" si="4"/>
        <v>3.5411999999999995</v>
      </c>
      <c r="N103">
        <f t="shared" si="5"/>
        <v>3.5414653387239921</v>
      </c>
    </row>
    <row r="104" spans="1:14" x14ac:dyDescent="0.2">
      <c r="A104" s="20">
        <v>242.6</v>
      </c>
      <c r="B104" s="20">
        <v>35</v>
      </c>
      <c r="C104" s="20">
        <v>1.2346999999999999</v>
      </c>
      <c r="D104" s="20">
        <v>5.7070000000000003E-2</v>
      </c>
      <c r="E104" s="20">
        <v>1045.4000000000001</v>
      </c>
      <c r="F104" s="20">
        <v>2603.6999999999998</v>
      </c>
      <c r="G104" s="20">
        <v>1049.8</v>
      </c>
      <c r="H104" s="20">
        <v>1753.7</v>
      </c>
      <c r="I104" s="20">
        <v>2803.4</v>
      </c>
      <c r="J104" s="20">
        <v>2.7252999999999998</v>
      </c>
      <c r="K104" s="20">
        <v>6.1253000000000002</v>
      </c>
      <c r="L104">
        <f t="shared" si="3"/>
        <v>515.75</v>
      </c>
      <c r="M104">
        <f t="shared" si="4"/>
        <v>3.4000000000000004</v>
      </c>
      <c r="N104">
        <f t="shared" si="5"/>
        <v>3.4002908385845858</v>
      </c>
    </row>
    <row r="105" spans="1:14" x14ac:dyDescent="0.2">
      <c r="A105" s="20">
        <v>250.4</v>
      </c>
      <c r="B105" s="20">
        <v>40</v>
      </c>
      <c r="C105" s="20">
        <v>1.2522</v>
      </c>
      <c r="D105" s="20">
        <v>4.9779999999999998E-2</v>
      </c>
      <c r="E105" s="20">
        <v>1082.3</v>
      </c>
      <c r="F105" s="20">
        <v>2602.3000000000002</v>
      </c>
      <c r="G105" s="20">
        <v>1087.3</v>
      </c>
      <c r="H105" s="20">
        <v>1714.1</v>
      </c>
      <c r="I105" s="20">
        <v>2801.4</v>
      </c>
      <c r="J105" s="20">
        <v>2.7964000000000002</v>
      </c>
      <c r="K105" s="20">
        <v>6.0701000000000001</v>
      </c>
      <c r="L105">
        <f t="shared" si="3"/>
        <v>523.54999999999995</v>
      </c>
      <c r="M105">
        <f t="shared" si="4"/>
        <v>3.2736999999999998</v>
      </c>
      <c r="N105">
        <f t="shared" si="5"/>
        <v>3.2739948428994365</v>
      </c>
    </row>
    <row r="106" spans="1:14" x14ac:dyDescent="0.2">
      <c r="A106" s="20">
        <v>257.5</v>
      </c>
      <c r="B106" s="20">
        <v>45</v>
      </c>
      <c r="C106" s="20">
        <v>1.2692000000000001</v>
      </c>
      <c r="D106" s="20">
        <v>4.4060000000000002E-2</v>
      </c>
      <c r="E106" s="20">
        <v>1116.2</v>
      </c>
      <c r="F106" s="20">
        <v>2600.1</v>
      </c>
      <c r="G106" s="20">
        <v>1121.9000000000001</v>
      </c>
      <c r="H106" s="20">
        <v>1676.4</v>
      </c>
      <c r="I106" s="20">
        <v>2798.3</v>
      </c>
      <c r="J106" s="20">
        <v>2.8610000000000002</v>
      </c>
      <c r="K106" s="20">
        <v>6.0198999999999998</v>
      </c>
      <c r="L106">
        <f t="shared" si="3"/>
        <v>530.65</v>
      </c>
      <c r="M106">
        <f t="shared" si="4"/>
        <v>3.1588999999999996</v>
      </c>
      <c r="N106">
        <f t="shared" si="5"/>
        <v>3.1591444454913788</v>
      </c>
    </row>
    <row r="107" spans="1:14" x14ac:dyDescent="0.2">
      <c r="A107" s="20">
        <v>264</v>
      </c>
      <c r="B107" s="20">
        <v>50</v>
      </c>
      <c r="C107" s="20">
        <v>1.2859</v>
      </c>
      <c r="D107" s="20">
        <v>3.9440000000000003E-2</v>
      </c>
      <c r="E107" s="20">
        <v>1147.8</v>
      </c>
      <c r="F107" s="20">
        <v>2597.1</v>
      </c>
      <c r="G107" s="20">
        <v>1154.2</v>
      </c>
      <c r="H107" s="20">
        <v>1640.1</v>
      </c>
      <c r="I107" s="20">
        <v>2794.3</v>
      </c>
      <c r="J107" s="20">
        <v>2.9201999999999999</v>
      </c>
      <c r="K107" s="20">
        <v>5.9733999999999998</v>
      </c>
      <c r="L107">
        <f t="shared" si="3"/>
        <v>537.15</v>
      </c>
      <c r="M107">
        <f t="shared" si="4"/>
        <v>3.0531999999999999</v>
      </c>
      <c r="N107">
        <f t="shared" si="5"/>
        <v>3.053337056688076</v>
      </c>
    </row>
    <row r="108" spans="1:14" x14ac:dyDescent="0.2">
      <c r="A108" s="20">
        <v>275.60000000000002</v>
      </c>
      <c r="B108" s="20">
        <v>60</v>
      </c>
      <c r="C108" s="20">
        <v>1.3187</v>
      </c>
      <c r="D108" s="20">
        <v>3.2439999999999997E-2</v>
      </c>
      <c r="E108" s="20">
        <v>1205.4000000000001</v>
      </c>
      <c r="F108" s="20">
        <v>2589.6999999999998</v>
      </c>
      <c r="G108" s="20">
        <v>1213.4000000000001</v>
      </c>
      <c r="H108" s="20">
        <v>1571</v>
      </c>
      <c r="I108" s="20">
        <v>2784.3</v>
      </c>
      <c r="J108" s="20">
        <v>3.0266999999999999</v>
      </c>
      <c r="K108" s="20">
        <v>5.8891999999999998</v>
      </c>
      <c r="L108">
        <f t="shared" si="3"/>
        <v>548.75</v>
      </c>
      <c r="M108">
        <f t="shared" si="4"/>
        <v>2.8624999999999998</v>
      </c>
      <c r="N108">
        <f t="shared" si="5"/>
        <v>2.862870159453303</v>
      </c>
    </row>
    <row r="109" spans="1:14" x14ac:dyDescent="0.2">
      <c r="A109" s="21">
        <v>285.89999999999998</v>
      </c>
      <c r="B109" s="21">
        <v>70</v>
      </c>
      <c r="C109" s="21">
        <v>1.3512999999999999</v>
      </c>
      <c r="D109" s="21">
        <v>2.7369999999999998E-2</v>
      </c>
      <c r="E109" s="21">
        <v>1257.5999999999999</v>
      </c>
      <c r="F109" s="21">
        <v>2580.5</v>
      </c>
      <c r="G109" s="21">
        <v>1267</v>
      </c>
      <c r="H109" s="21">
        <v>1505.1</v>
      </c>
      <c r="I109" s="21">
        <v>2772.1</v>
      </c>
      <c r="J109" s="21">
        <v>3.1211000000000002</v>
      </c>
      <c r="K109" s="21">
        <v>5.8132999999999999</v>
      </c>
      <c r="L109">
        <f t="shared" si="3"/>
        <v>559.04999999999995</v>
      </c>
      <c r="M109">
        <f t="shared" si="4"/>
        <v>2.6921999999999997</v>
      </c>
      <c r="N109">
        <f t="shared" si="5"/>
        <v>2.6922457740810302</v>
      </c>
    </row>
    <row r="110" spans="1:14" x14ac:dyDescent="0.2">
      <c r="A110" s="21">
        <v>295.10000000000002</v>
      </c>
      <c r="B110" s="21">
        <v>80</v>
      </c>
      <c r="C110" s="21">
        <v>1.3842000000000001</v>
      </c>
      <c r="D110" s="21">
        <v>2.3519999999999999E-2</v>
      </c>
      <c r="E110" s="21">
        <v>1305.5999999999999</v>
      </c>
      <c r="F110" s="21">
        <v>2569.8000000000002</v>
      </c>
      <c r="G110" s="21">
        <v>1316.6</v>
      </c>
      <c r="H110" s="21">
        <v>1441.3</v>
      </c>
      <c r="I110" s="21">
        <v>2758</v>
      </c>
      <c r="J110" s="21">
        <v>3.2067999999999999</v>
      </c>
      <c r="K110" s="21">
        <v>5.7431999999999999</v>
      </c>
      <c r="L110">
        <f t="shared" si="3"/>
        <v>568.25</v>
      </c>
      <c r="M110">
        <f t="shared" si="4"/>
        <v>2.5364</v>
      </c>
      <c r="N110">
        <f t="shared" si="5"/>
        <v>2.5363836339639243</v>
      </c>
    </row>
    <row r="111" spans="1:14" x14ac:dyDescent="0.2">
      <c r="A111" s="21">
        <v>303.39999999999998</v>
      </c>
      <c r="B111" s="21">
        <v>90</v>
      </c>
      <c r="C111" s="21">
        <v>1.4177999999999999</v>
      </c>
      <c r="D111" s="21">
        <v>2.0480000000000002E-2</v>
      </c>
      <c r="E111" s="21">
        <v>1350.5</v>
      </c>
      <c r="F111" s="21">
        <v>2557.8000000000002</v>
      </c>
      <c r="G111" s="21">
        <v>1363.3</v>
      </c>
      <c r="H111" s="21">
        <v>1378.9</v>
      </c>
      <c r="I111" s="21">
        <v>2742.1</v>
      </c>
      <c r="J111" s="21">
        <v>3.2858000000000001</v>
      </c>
      <c r="K111" s="21">
        <v>5.6772</v>
      </c>
      <c r="L111">
        <f t="shared" si="3"/>
        <v>576.54999999999995</v>
      </c>
      <c r="M111">
        <f t="shared" si="4"/>
        <v>2.3914</v>
      </c>
      <c r="N111">
        <f t="shared" si="5"/>
        <v>2.3916399271528928</v>
      </c>
    </row>
    <row r="112" spans="1:14" x14ac:dyDescent="0.2">
      <c r="A112" s="21">
        <v>311.10000000000002</v>
      </c>
      <c r="B112" s="21">
        <v>100</v>
      </c>
      <c r="C112" s="21">
        <v>1.4523999999999999</v>
      </c>
      <c r="D112" s="21">
        <v>1.8030000000000001E-2</v>
      </c>
      <c r="E112" s="21">
        <v>1393</v>
      </c>
      <c r="F112" s="21">
        <v>2544.4</v>
      </c>
      <c r="G112" s="21">
        <v>1407.6</v>
      </c>
      <c r="H112" s="21">
        <v>1317.1</v>
      </c>
      <c r="I112" s="21">
        <v>2724.7</v>
      </c>
      <c r="J112" s="21">
        <v>3.3595999999999999</v>
      </c>
      <c r="K112" s="21">
        <v>5.6140999999999996</v>
      </c>
      <c r="L112">
        <f t="shared" si="3"/>
        <v>584.25</v>
      </c>
      <c r="M112">
        <f t="shared" si="4"/>
        <v>2.2544999999999997</v>
      </c>
      <c r="N112">
        <f t="shared" si="5"/>
        <v>2.2543431750106975</v>
      </c>
    </row>
    <row r="113" spans="1:14" ht="16" thickBot="1" x14ac:dyDescent="0.25">
      <c r="A113" s="24">
        <v>318.2</v>
      </c>
      <c r="B113" s="24">
        <v>110</v>
      </c>
      <c r="C113" s="24">
        <v>1.4885999999999999</v>
      </c>
      <c r="D113" s="24">
        <v>1.5990000000000001E-2</v>
      </c>
      <c r="E113" s="24">
        <v>1433.7</v>
      </c>
      <c r="F113" s="24">
        <v>2529.8000000000002</v>
      </c>
      <c r="G113" s="24">
        <v>1450.1</v>
      </c>
      <c r="H113" s="24">
        <v>1255.5</v>
      </c>
      <c r="I113" s="24">
        <v>2705.6</v>
      </c>
      <c r="J113" s="24">
        <v>3.4295</v>
      </c>
      <c r="K113" s="24">
        <v>5.5526999999999997</v>
      </c>
      <c r="L113">
        <f t="shared" si="3"/>
        <v>591.34999999999991</v>
      </c>
      <c r="M113">
        <f t="shared" si="4"/>
        <v>2.1231999999999998</v>
      </c>
      <c r="N113">
        <f t="shared" si="5"/>
        <v>2.1231081423860663</v>
      </c>
    </row>
    <row r="114" spans="1:14" x14ac:dyDescent="0.2">
      <c r="A114" s="23">
        <v>324.8</v>
      </c>
      <c r="B114" s="23">
        <v>120</v>
      </c>
      <c r="C114" s="23">
        <v>1.5266999999999999</v>
      </c>
      <c r="D114" s="23">
        <v>1.426E-2</v>
      </c>
      <c r="E114" s="23">
        <v>1473</v>
      </c>
      <c r="F114" s="23">
        <v>2513.6999999999998</v>
      </c>
      <c r="G114" s="23">
        <v>1491.3</v>
      </c>
      <c r="H114" s="23">
        <v>1193.5999999999999</v>
      </c>
      <c r="I114" s="23">
        <v>2684.9</v>
      </c>
      <c r="J114" s="23">
        <v>3.4962</v>
      </c>
      <c r="K114" s="23">
        <v>5.4923999999999999</v>
      </c>
      <c r="L114">
        <f t="shared" si="3"/>
        <v>597.95000000000005</v>
      </c>
      <c r="M114">
        <f t="shared" si="4"/>
        <v>1.9962</v>
      </c>
      <c r="N114">
        <f t="shared" si="5"/>
        <v>1.9961535245421855</v>
      </c>
    </row>
    <row r="115" spans="1:14" x14ac:dyDescent="0.2">
      <c r="A115" s="20">
        <v>330.9</v>
      </c>
      <c r="B115" s="20">
        <v>130</v>
      </c>
      <c r="C115" s="20">
        <v>1.5670999999999999</v>
      </c>
      <c r="D115" s="20">
        <v>1.278E-2</v>
      </c>
      <c r="E115" s="20">
        <v>1511.1</v>
      </c>
      <c r="F115" s="20">
        <v>2496.1</v>
      </c>
      <c r="G115" s="20">
        <v>1531.5</v>
      </c>
      <c r="H115" s="20">
        <v>1130.7</v>
      </c>
      <c r="I115" s="20">
        <v>2662.2</v>
      </c>
      <c r="J115" s="20">
        <v>3.5606</v>
      </c>
      <c r="K115" s="20">
        <v>5.4322999999999997</v>
      </c>
      <c r="L115">
        <f t="shared" si="3"/>
        <v>604.04999999999995</v>
      </c>
      <c r="M115">
        <f t="shared" si="4"/>
        <v>1.8716999999999997</v>
      </c>
      <c r="N115">
        <f t="shared" si="5"/>
        <v>1.8718649118450461</v>
      </c>
    </row>
    <row r="116" spans="1:14" x14ac:dyDescent="0.2">
      <c r="A116" s="20">
        <v>336.8</v>
      </c>
      <c r="B116" s="20">
        <v>140</v>
      </c>
      <c r="C116" s="20">
        <v>1.6107</v>
      </c>
      <c r="D116" s="20">
        <v>1.149E-2</v>
      </c>
      <c r="E116" s="20">
        <v>1548.6</v>
      </c>
      <c r="F116" s="20">
        <v>2476.8000000000002</v>
      </c>
      <c r="G116" s="20">
        <v>1571.1</v>
      </c>
      <c r="H116" s="20">
        <v>1066.5</v>
      </c>
      <c r="I116" s="20">
        <v>2637.6</v>
      </c>
      <c r="J116" s="20">
        <v>3.6232000000000002</v>
      </c>
      <c r="K116" s="20">
        <v>5.3716999999999997</v>
      </c>
      <c r="L116">
        <f t="shared" si="3"/>
        <v>609.95000000000005</v>
      </c>
      <c r="M116">
        <f t="shared" si="4"/>
        <v>1.7484999999999995</v>
      </c>
      <c r="N116">
        <f t="shared" si="5"/>
        <v>1.7485039757357159</v>
      </c>
    </row>
    <row r="117" spans="1:14" x14ac:dyDescent="0.2">
      <c r="A117" s="20">
        <v>342.2</v>
      </c>
      <c r="B117" s="20">
        <v>150</v>
      </c>
      <c r="C117" s="20">
        <v>1.6580999999999999</v>
      </c>
      <c r="D117" s="20">
        <v>1.034E-2</v>
      </c>
      <c r="E117" s="20">
        <v>1585.6</v>
      </c>
      <c r="F117" s="20">
        <v>2455.5</v>
      </c>
      <c r="G117" s="20">
        <v>1610.5</v>
      </c>
      <c r="H117" s="20">
        <v>1000</v>
      </c>
      <c r="I117" s="20">
        <v>2610.5</v>
      </c>
      <c r="J117" s="20">
        <v>3.6848000000000001</v>
      </c>
      <c r="K117" s="20">
        <v>5.3098000000000001</v>
      </c>
      <c r="L117">
        <f t="shared" si="3"/>
        <v>615.34999999999991</v>
      </c>
      <c r="M117">
        <f t="shared" si="4"/>
        <v>1.625</v>
      </c>
      <c r="N117">
        <f t="shared" si="5"/>
        <v>1.6250914113918911</v>
      </c>
    </row>
    <row r="118" spans="1:14" x14ac:dyDescent="0.2">
      <c r="A118" s="20">
        <v>347.4</v>
      </c>
      <c r="B118" s="20">
        <v>160</v>
      </c>
      <c r="C118" s="20">
        <v>1.7107000000000001</v>
      </c>
      <c r="D118" s="20">
        <v>9.306E-3</v>
      </c>
      <c r="E118" s="20">
        <v>1622.7</v>
      </c>
      <c r="F118" s="20">
        <v>2431.6999999999998</v>
      </c>
      <c r="G118" s="20">
        <v>1650.1</v>
      </c>
      <c r="H118" s="20">
        <v>930.6</v>
      </c>
      <c r="I118" s="20">
        <v>2580.6</v>
      </c>
      <c r="J118" s="20">
        <v>3.7461000000000002</v>
      </c>
      <c r="K118" s="20">
        <v>5.2454999999999998</v>
      </c>
      <c r="L118">
        <f t="shared" si="3"/>
        <v>620.54999999999995</v>
      </c>
      <c r="M118">
        <f t="shared" si="4"/>
        <v>1.4993999999999996</v>
      </c>
      <c r="N118">
        <f t="shared" si="5"/>
        <v>1.4996374184191446</v>
      </c>
    </row>
    <row r="119" spans="1:14" x14ac:dyDescent="0.2">
      <c r="A119" s="21">
        <v>352.4</v>
      </c>
      <c r="B119" s="21">
        <v>170</v>
      </c>
      <c r="C119" s="21">
        <v>1.7702</v>
      </c>
      <c r="D119" s="21">
        <v>8.3639999999999999E-3</v>
      </c>
      <c r="E119" s="21">
        <v>1660.2</v>
      </c>
      <c r="F119" s="21">
        <v>2405</v>
      </c>
      <c r="G119" s="21">
        <v>1690.3</v>
      </c>
      <c r="H119" s="21">
        <v>856.9</v>
      </c>
      <c r="I119" s="21">
        <v>2547.1999999999998</v>
      </c>
      <c r="J119" s="21">
        <v>3.8079000000000001</v>
      </c>
      <c r="K119" s="21">
        <v>5.1776999999999997</v>
      </c>
      <c r="L119">
        <f t="shared" si="3"/>
        <v>625.54999999999995</v>
      </c>
      <c r="M119">
        <f t="shared" si="4"/>
        <v>1.3697999999999997</v>
      </c>
      <c r="N119">
        <f t="shared" si="5"/>
        <v>1.3698345455998722</v>
      </c>
    </row>
    <row r="120" spans="1:14" x14ac:dyDescent="0.2">
      <c r="A120" s="21">
        <v>357.1</v>
      </c>
      <c r="B120" s="21">
        <v>180</v>
      </c>
      <c r="C120" s="21">
        <v>1.8396999999999999</v>
      </c>
      <c r="D120" s="21">
        <v>7.489E-3</v>
      </c>
      <c r="E120" s="21">
        <v>1698.9</v>
      </c>
      <c r="F120" s="21">
        <v>2374.3000000000002</v>
      </c>
      <c r="G120" s="21">
        <v>1732</v>
      </c>
      <c r="H120" s="21">
        <v>777.1</v>
      </c>
      <c r="I120" s="21">
        <v>2509.1</v>
      </c>
      <c r="J120" s="21">
        <v>3.8715000000000002</v>
      </c>
      <c r="K120" s="21">
        <v>5.1044</v>
      </c>
      <c r="L120">
        <f t="shared" si="3"/>
        <v>630.25</v>
      </c>
      <c r="M120">
        <f t="shared" si="4"/>
        <v>1.2328999999999999</v>
      </c>
      <c r="N120">
        <f t="shared" si="5"/>
        <v>1.2330027766759224</v>
      </c>
    </row>
    <row r="121" spans="1:14" x14ac:dyDescent="0.2">
      <c r="A121" s="21">
        <v>361.5</v>
      </c>
      <c r="B121" s="21">
        <v>190</v>
      </c>
      <c r="C121" s="21">
        <v>1.9242999999999999</v>
      </c>
      <c r="D121" s="21">
        <v>6.6569999999999997E-3</v>
      </c>
      <c r="E121" s="21">
        <v>1739.9</v>
      </c>
      <c r="F121" s="21">
        <v>2338.1</v>
      </c>
      <c r="G121" s="21">
        <v>1776.5</v>
      </c>
      <c r="H121" s="21">
        <v>688</v>
      </c>
      <c r="I121" s="21">
        <v>2464.5</v>
      </c>
      <c r="J121" s="21">
        <v>3.9388000000000001</v>
      </c>
      <c r="K121" s="21">
        <v>5.0228000000000002</v>
      </c>
      <c r="L121">
        <f t="shared" si="3"/>
        <v>634.65</v>
      </c>
      <c r="M121">
        <f t="shared" si="4"/>
        <v>1.0840000000000001</v>
      </c>
      <c r="N121">
        <f t="shared" si="5"/>
        <v>1.0840620814622233</v>
      </c>
    </row>
    <row r="122" spans="1:14" x14ac:dyDescent="0.2">
      <c r="A122" s="21">
        <v>365.8</v>
      </c>
      <c r="B122" s="21">
        <v>200</v>
      </c>
      <c r="C122" s="21">
        <v>2.036</v>
      </c>
      <c r="D122" s="21">
        <v>5.8339999999999998E-3</v>
      </c>
      <c r="E122" s="21">
        <v>1785.6</v>
      </c>
      <c r="F122" s="21">
        <v>2293</v>
      </c>
      <c r="G122" s="21">
        <v>1826.3</v>
      </c>
      <c r="H122" s="21">
        <v>583.4</v>
      </c>
      <c r="I122" s="21">
        <v>2409.6999999999998</v>
      </c>
      <c r="J122" s="21">
        <v>4.0138999999999996</v>
      </c>
      <c r="K122" s="21">
        <v>4.9268999999999998</v>
      </c>
      <c r="L122">
        <f t="shared" si="3"/>
        <v>638.95000000000005</v>
      </c>
      <c r="M122">
        <f t="shared" si="4"/>
        <v>0.91300000000000026</v>
      </c>
      <c r="N122">
        <f t="shared" si="5"/>
        <v>0.9130604898661866</v>
      </c>
    </row>
    <row r="123" spans="1:14" x14ac:dyDescent="0.2">
      <c r="A123" s="21">
        <v>374.1</v>
      </c>
      <c r="B123" s="21">
        <v>220.9</v>
      </c>
      <c r="C123" s="21">
        <v>3.1549999999999998</v>
      </c>
      <c r="D123" s="21">
        <v>3.1549999999999998E-3</v>
      </c>
      <c r="E123" s="21">
        <v>2029.6</v>
      </c>
      <c r="F123" s="21">
        <v>2029.6</v>
      </c>
      <c r="G123" s="21">
        <v>2099.3000000000002</v>
      </c>
      <c r="H123" s="21">
        <v>0</v>
      </c>
      <c r="I123" s="21">
        <v>2099.3000000000002</v>
      </c>
      <c r="J123" s="21">
        <v>4.4298000000000002</v>
      </c>
      <c r="K123" s="21">
        <v>4.4298000000000002</v>
      </c>
      <c r="L123">
        <f t="shared" si="3"/>
        <v>647.25</v>
      </c>
      <c r="M123">
        <f t="shared" si="4"/>
        <v>0</v>
      </c>
      <c r="N123">
        <f t="shared" si="5"/>
        <v>0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80"/>
  <sheetViews>
    <sheetView topLeftCell="A249" zoomScaleNormal="100" workbookViewId="0">
      <selection activeCell="H5" sqref="H5"/>
    </sheetView>
  </sheetViews>
  <sheetFormatPr baseColWidth="10" defaultColWidth="8.83203125" defaultRowHeight="15" x14ac:dyDescent="0.2"/>
  <cols>
    <col min="6" max="6" width="9.83203125" bestFit="1" customWidth="1"/>
  </cols>
  <sheetData>
    <row r="1" spans="1:6" s="75" customFormat="1" x14ac:dyDescent="0.2">
      <c r="A1" s="75" t="s">
        <v>23</v>
      </c>
    </row>
    <row r="2" spans="1:6" s="75" customFormat="1" ht="16" thickBot="1" x14ac:dyDescent="0.25">
      <c r="A2" s="75" t="s">
        <v>12</v>
      </c>
      <c r="B2" s="75" t="s">
        <v>109</v>
      </c>
      <c r="C2" s="75" t="s">
        <v>13</v>
      </c>
      <c r="D2" s="75" t="s">
        <v>14</v>
      </c>
      <c r="E2" s="75" t="s">
        <v>15</v>
      </c>
      <c r="F2" s="75" t="s">
        <v>16</v>
      </c>
    </row>
    <row r="3" spans="1:6" x14ac:dyDescent="0.2">
      <c r="A3" s="25">
        <v>0.06</v>
      </c>
      <c r="B3" s="26">
        <v>36.159999999999997</v>
      </c>
      <c r="C3" s="26">
        <v>23.739000000000001</v>
      </c>
      <c r="D3" s="26">
        <v>2425</v>
      </c>
      <c r="E3" s="26">
        <v>2567.4</v>
      </c>
      <c r="F3" s="27">
        <v>8.3303999999999991</v>
      </c>
    </row>
    <row r="4" spans="1:6" x14ac:dyDescent="0.2">
      <c r="A4" s="28">
        <v>0.06</v>
      </c>
      <c r="B4" s="20">
        <v>80</v>
      </c>
      <c r="C4" s="20">
        <v>27.132000000000001</v>
      </c>
      <c r="D4" s="20">
        <v>2487.3000000000002</v>
      </c>
      <c r="E4" s="20">
        <v>2650.1</v>
      </c>
      <c r="F4" s="29">
        <v>8.5803999999999991</v>
      </c>
    </row>
    <row r="5" spans="1:6" x14ac:dyDescent="0.2">
      <c r="A5" s="28">
        <v>0.06</v>
      </c>
      <c r="B5" s="20">
        <v>120</v>
      </c>
      <c r="C5" s="20">
        <v>30.219000000000001</v>
      </c>
      <c r="D5" s="20">
        <v>2544.6999999999998</v>
      </c>
      <c r="E5" s="20">
        <v>2726</v>
      </c>
      <c r="F5" s="29">
        <v>8.7840000000000007</v>
      </c>
    </row>
    <row r="6" spans="1:6" x14ac:dyDescent="0.2">
      <c r="A6" s="30">
        <v>0.06</v>
      </c>
      <c r="B6" s="21">
        <v>160</v>
      </c>
      <c r="C6" s="21">
        <v>33.302</v>
      </c>
      <c r="D6" s="21">
        <v>2602.6999999999998</v>
      </c>
      <c r="E6" s="21">
        <v>2802.5</v>
      </c>
      <c r="F6" s="31">
        <v>8.9693000000000005</v>
      </c>
    </row>
    <row r="7" spans="1:6" x14ac:dyDescent="0.2">
      <c r="A7" s="30">
        <v>0.06</v>
      </c>
      <c r="B7" s="21">
        <v>200</v>
      </c>
      <c r="C7" s="21">
        <v>36.383000000000003</v>
      </c>
      <c r="D7" s="21">
        <v>2661.4</v>
      </c>
      <c r="E7" s="21">
        <v>2879.7</v>
      </c>
      <c r="F7" s="31">
        <v>9.1397999999999993</v>
      </c>
    </row>
    <row r="8" spans="1:6" x14ac:dyDescent="0.2">
      <c r="A8" s="30">
        <v>0.06</v>
      </c>
      <c r="B8" s="21">
        <v>240</v>
      </c>
      <c r="C8" s="21">
        <v>39.462000000000003</v>
      </c>
      <c r="D8" s="21">
        <v>2721</v>
      </c>
      <c r="E8" s="21">
        <v>2957.8</v>
      </c>
      <c r="F8" s="31">
        <v>9.2981999999999996</v>
      </c>
    </row>
    <row r="9" spans="1:6" x14ac:dyDescent="0.2">
      <c r="A9" s="28">
        <v>0.06</v>
      </c>
      <c r="B9" s="20">
        <v>280</v>
      </c>
      <c r="C9" s="20">
        <v>42.54</v>
      </c>
      <c r="D9" s="20">
        <v>2781.5</v>
      </c>
      <c r="E9" s="20">
        <v>3036.8</v>
      </c>
      <c r="F9" s="29">
        <v>9.4464000000000006</v>
      </c>
    </row>
    <row r="10" spans="1:6" x14ac:dyDescent="0.2">
      <c r="A10" s="28">
        <v>0.06</v>
      </c>
      <c r="B10" s="20">
        <v>320</v>
      </c>
      <c r="C10" s="20">
        <v>45.618000000000002</v>
      </c>
      <c r="D10" s="20">
        <v>2843</v>
      </c>
      <c r="E10" s="20">
        <v>3116.7</v>
      </c>
      <c r="F10" s="29">
        <v>9.5859000000000005</v>
      </c>
    </row>
    <row r="11" spans="1:6" x14ac:dyDescent="0.2">
      <c r="A11" s="28">
        <v>0.06</v>
      </c>
      <c r="B11" s="20">
        <v>360</v>
      </c>
      <c r="C11" s="20">
        <v>48.695999999999998</v>
      </c>
      <c r="D11" s="20">
        <v>2905.5</v>
      </c>
      <c r="E11" s="20">
        <v>3197.7</v>
      </c>
      <c r="F11" s="29">
        <v>9.718</v>
      </c>
    </row>
    <row r="12" spans="1:6" x14ac:dyDescent="0.2">
      <c r="A12" s="30">
        <v>0.06</v>
      </c>
      <c r="B12" s="21">
        <v>400</v>
      </c>
      <c r="C12" s="21">
        <v>51.774000000000001</v>
      </c>
      <c r="D12" s="21">
        <v>2969</v>
      </c>
      <c r="E12" s="21">
        <v>3279.6</v>
      </c>
      <c r="F12" s="31">
        <v>9.8435000000000006</v>
      </c>
    </row>
    <row r="13" spans="1:6" x14ac:dyDescent="0.2">
      <c r="A13" s="30">
        <v>0.06</v>
      </c>
      <c r="B13" s="21">
        <v>440</v>
      </c>
      <c r="C13" s="21">
        <v>54.850999999999999</v>
      </c>
      <c r="D13" s="21">
        <v>3033.5</v>
      </c>
      <c r="E13" s="21">
        <v>3362.6</v>
      </c>
      <c r="F13" s="31">
        <v>9.9633000000000003</v>
      </c>
    </row>
    <row r="14" spans="1:6" ht="16" thickBot="1" x14ac:dyDescent="0.25">
      <c r="A14" s="34">
        <v>0.06</v>
      </c>
      <c r="B14" s="35">
        <v>500</v>
      </c>
      <c r="C14" s="35">
        <v>59.466999999999999</v>
      </c>
      <c r="D14" s="35">
        <v>3132.3</v>
      </c>
      <c r="E14" s="35">
        <v>3489.1</v>
      </c>
      <c r="F14" s="36">
        <v>10.133599999999999</v>
      </c>
    </row>
    <row r="15" spans="1:6" x14ac:dyDescent="0.2">
      <c r="A15" s="25">
        <v>0.35</v>
      </c>
      <c r="B15" s="26">
        <v>72.69</v>
      </c>
      <c r="C15" s="26">
        <v>4.5259999999999998</v>
      </c>
      <c r="D15" s="26">
        <v>2473</v>
      </c>
      <c r="E15" s="26">
        <v>2631.4</v>
      </c>
      <c r="F15" s="27">
        <v>7.7157999999999998</v>
      </c>
    </row>
    <row r="16" spans="1:6" x14ac:dyDescent="0.2">
      <c r="A16" s="28">
        <v>0.35</v>
      </c>
      <c r="B16" s="20">
        <v>80</v>
      </c>
      <c r="C16" s="20">
        <v>4.625</v>
      </c>
      <c r="D16" s="20">
        <v>2483.6999999999998</v>
      </c>
      <c r="E16" s="20">
        <v>2645.6</v>
      </c>
      <c r="F16" s="29">
        <v>7.7564000000000002</v>
      </c>
    </row>
    <row r="17" spans="1:6" x14ac:dyDescent="0.2">
      <c r="A17" s="28">
        <v>0.35</v>
      </c>
      <c r="B17" s="20">
        <v>120</v>
      </c>
      <c r="C17" s="20">
        <v>5.1630000000000003</v>
      </c>
      <c r="D17" s="20">
        <v>2542.4</v>
      </c>
      <c r="E17" s="20">
        <v>2723.1</v>
      </c>
      <c r="F17" s="29">
        <v>7.9644000000000004</v>
      </c>
    </row>
    <row r="18" spans="1:6" x14ac:dyDescent="0.2">
      <c r="A18" s="30">
        <v>0.35</v>
      </c>
      <c r="B18" s="21">
        <v>160</v>
      </c>
      <c r="C18" s="21">
        <v>5.6959999999999997</v>
      </c>
      <c r="D18" s="21">
        <v>2601.1999999999998</v>
      </c>
      <c r="E18" s="21">
        <v>2800.6</v>
      </c>
      <c r="F18" s="31">
        <v>8.1518999999999995</v>
      </c>
    </row>
    <row r="19" spans="1:6" x14ac:dyDescent="0.2">
      <c r="A19" s="30">
        <v>0.35</v>
      </c>
      <c r="B19" s="21">
        <v>200</v>
      </c>
      <c r="C19" s="21">
        <v>6.2279999999999998</v>
      </c>
      <c r="D19" s="21">
        <v>2660.4</v>
      </c>
      <c r="E19" s="21">
        <v>2878.4</v>
      </c>
      <c r="F19" s="31">
        <v>8.3237000000000005</v>
      </c>
    </row>
    <row r="20" spans="1:6" x14ac:dyDescent="0.2">
      <c r="A20" s="30">
        <v>0.35</v>
      </c>
      <c r="B20" s="21">
        <v>240</v>
      </c>
      <c r="C20" s="21">
        <v>6.758</v>
      </c>
      <c r="D20" s="21">
        <v>2720.3</v>
      </c>
      <c r="E20" s="21">
        <v>2956.8</v>
      </c>
      <c r="F20" s="31">
        <v>8.4827999999999992</v>
      </c>
    </row>
    <row r="21" spans="1:6" x14ac:dyDescent="0.2">
      <c r="A21" s="28">
        <v>0.35</v>
      </c>
      <c r="B21" s="20">
        <v>280</v>
      </c>
      <c r="C21" s="20">
        <v>7.2869999999999999</v>
      </c>
      <c r="D21" s="20">
        <v>2780.9</v>
      </c>
      <c r="E21" s="20">
        <v>3036</v>
      </c>
      <c r="F21" s="29">
        <v>8.6313999999999993</v>
      </c>
    </row>
    <row r="22" spans="1:6" x14ac:dyDescent="0.2">
      <c r="A22" s="28">
        <v>0.35</v>
      </c>
      <c r="B22" s="20">
        <v>320</v>
      </c>
      <c r="C22" s="20">
        <v>7.8150000000000004</v>
      </c>
      <c r="D22" s="20">
        <v>2842.5</v>
      </c>
      <c r="E22" s="20">
        <v>3116.1</v>
      </c>
      <c r="F22" s="29">
        <v>8.7712000000000003</v>
      </c>
    </row>
    <row r="23" spans="1:6" x14ac:dyDescent="0.2">
      <c r="A23" s="28">
        <v>0.35</v>
      </c>
      <c r="B23" s="20">
        <v>360</v>
      </c>
      <c r="C23" s="20">
        <v>8.3439999999999994</v>
      </c>
      <c r="D23" s="20">
        <v>2905.1</v>
      </c>
      <c r="E23" s="20">
        <v>3197.1</v>
      </c>
      <c r="F23" s="29">
        <v>8.9033999999999995</v>
      </c>
    </row>
    <row r="24" spans="1:6" x14ac:dyDescent="0.2">
      <c r="A24" s="30">
        <v>0.35</v>
      </c>
      <c r="B24" s="21">
        <v>400</v>
      </c>
      <c r="C24" s="21">
        <v>8.8719999999999999</v>
      </c>
      <c r="D24" s="21">
        <v>2968.6</v>
      </c>
      <c r="E24" s="21">
        <v>3279.1</v>
      </c>
      <c r="F24" s="31">
        <v>9.0290999999999997</v>
      </c>
    </row>
    <row r="25" spans="1:6" x14ac:dyDescent="0.2">
      <c r="A25" s="30">
        <v>0.35</v>
      </c>
      <c r="B25" s="21">
        <v>440</v>
      </c>
      <c r="C25" s="21">
        <v>9.4</v>
      </c>
      <c r="D25" s="21">
        <v>3033.2</v>
      </c>
      <c r="E25" s="21">
        <v>3362.2</v>
      </c>
      <c r="F25" s="31">
        <v>9.1489999999999991</v>
      </c>
    </row>
    <row r="26" spans="1:6" ht="16" thickBot="1" x14ac:dyDescent="0.25">
      <c r="A26" s="34">
        <v>0.35</v>
      </c>
      <c r="B26" s="35">
        <v>500</v>
      </c>
      <c r="C26" s="35">
        <v>10.192</v>
      </c>
      <c r="D26" s="35">
        <v>3132.1</v>
      </c>
      <c r="E26" s="35">
        <v>3488.8</v>
      </c>
      <c r="F26" s="36">
        <v>9.3193999999999999</v>
      </c>
    </row>
    <row r="27" spans="1:6" x14ac:dyDescent="0.2">
      <c r="A27" s="25">
        <v>0.7</v>
      </c>
      <c r="B27" s="26">
        <v>89.95</v>
      </c>
      <c r="C27" s="26">
        <v>2.3650000000000002</v>
      </c>
      <c r="D27" s="26">
        <v>2494.5</v>
      </c>
      <c r="E27" s="26">
        <v>2660</v>
      </c>
      <c r="F27" s="27">
        <v>7.4797000000000002</v>
      </c>
    </row>
    <row r="28" spans="1:6" x14ac:dyDescent="0.2">
      <c r="A28" s="28">
        <v>0.7</v>
      </c>
      <c r="B28" s="20">
        <v>100</v>
      </c>
      <c r="C28" s="20">
        <v>2.4340000000000002</v>
      </c>
      <c r="D28" s="20">
        <v>2509.6999999999998</v>
      </c>
      <c r="E28" s="20">
        <v>2680</v>
      </c>
      <c r="F28" s="29">
        <v>7.5340999999999996</v>
      </c>
    </row>
    <row r="29" spans="1:6" x14ac:dyDescent="0.2">
      <c r="A29" s="28">
        <v>0.7</v>
      </c>
      <c r="B29" s="20">
        <v>120</v>
      </c>
      <c r="C29" s="20">
        <v>2.5710000000000002</v>
      </c>
      <c r="D29" s="20">
        <v>2539.6999999999998</v>
      </c>
      <c r="E29" s="20">
        <v>2719.6</v>
      </c>
      <c r="F29" s="29">
        <v>7.6375000000000002</v>
      </c>
    </row>
    <row r="30" spans="1:6" x14ac:dyDescent="0.2">
      <c r="A30" s="30">
        <v>0.7</v>
      </c>
      <c r="B30" s="21">
        <v>160</v>
      </c>
      <c r="C30" s="21">
        <v>2.8410000000000002</v>
      </c>
      <c r="D30" s="21">
        <v>2599.4</v>
      </c>
      <c r="E30" s="21">
        <v>2798.2</v>
      </c>
      <c r="F30" s="31">
        <v>7.8278999999999996</v>
      </c>
    </row>
    <row r="31" spans="1:6" x14ac:dyDescent="0.2">
      <c r="A31" s="30">
        <v>0.7</v>
      </c>
      <c r="B31" s="21">
        <v>200</v>
      </c>
      <c r="C31" s="21">
        <v>3.1080000000000001</v>
      </c>
      <c r="D31" s="21">
        <v>2659.1</v>
      </c>
      <c r="E31" s="21">
        <v>2876.7</v>
      </c>
      <c r="F31" s="31">
        <v>8.0012000000000008</v>
      </c>
    </row>
    <row r="32" spans="1:6" x14ac:dyDescent="0.2">
      <c r="A32" s="30">
        <v>0.7</v>
      </c>
      <c r="B32" s="21">
        <v>240</v>
      </c>
      <c r="C32" s="21">
        <v>3.3740000000000001</v>
      </c>
      <c r="D32" s="21">
        <v>2719.3</v>
      </c>
      <c r="E32" s="21">
        <v>2955.5</v>
      </c>
      <c r="F32" s="31">
        <v>8.1610999999999994</v>
      </c>
    </row>
    <row r="33" spans="1:6" x14ac:dyDescent="0.2">
      <c r="A33" s="28">
        <v>0.7</v>
      </c>
      <c r="B33" s="20">
        <v>280</v>
      </c>
      <c r="C33" s="20">
        <v>3.64</v>
      </c>
      <c r="D33" s="20">
        <v>2780.2</v>
      </c>
      <c r="E33" s="20">
        <v>3035</v>
      </c>
      <c r="F33" s="29">
        <v>8.3162000000000003</v>
      </c>
    </row>
    <row r="34" spans="1:6" x14ac:dyDescent="0.2">
      <c r="A34" s="28">
        <v>0.7</v>
      </c>
      <c r="B34" s="20">
        <v>320</v>
      </c>
      <c r="C34" s="20">
        <v>3.9049999999999998</v>
      </c>
      <c r="D34" s="20">
        <v>2842</v>
      </c>
      <c r="E34" s="20">
        <v>3115.3</v>
      </c>
      <c r="F34" s="29">
        <v>8.4504000000000001</v>
      </c>
    </row>
    <row r="35" spans="1:6" x14ac:dyDescent="0.2">
      <c r="A35" s="28">
        <v>0.7</v>
      </c>
      <c r="B35" s="20">
        <v>360</v>
      </c>
      <c r="C35" s="20">
        <v>4.17</v>
      </c>
      <c r="D35" s="20">
        <v>2904.6</v>
      </c>
      <c r="E35" s="20">
        <v>3196.5</v>
      </c>
      <c r="F35" s="29">
        <v>8.5828000000000007</v>
      </c>
    </row>
    <row r="36" spans="1:6" x14ac:dyDescent="0.2">
      <c r="A36" s="30">
        <v>0.7</v>
      </c>
      <c r="B36" s="21">
        <v>400</v>
      </c>
      <c r="C36" s="21">
        <v>4.4340000000000002</v>
      </c>
      <c r="D36" s="21">
        <v>2968.2</v>
      </c>
      <c r="E36" s="21">
        <v>3278.6</v>
      </c>
      <c r="F36" s="31">
        <v>8.7086000000000006</v>
      </c>
    </row>
    <row r="37" spans="1:6" x14ac:dyDescent="0.2">
      <c r="A37" s="30">
        <v>0.7</v>
      </c>
      <c r="B37" s="21">
        <v>440</v>
      </c>
      <c r="C37" s="21">
        <v>4.6980000000000004</v>
      </c>
      <c r="D37" s="21">
        <v>3032.9</v>
      </c>
      <c r="E37" s="21">
        <v>3361.8</v>
      </c>
      <c r="F37" s="31">
        <v>8.8285999999999998</v>
      </c>
    </row>
    <row r="38" spans="1:6" ht="16" thickBot="1" x14ac:dyDescent="0.25">
      <c r="A38" s="34">
        <v>0.7</v>
      </c>
      <c r="B38" s="35">
        <v>500</v>
      </c>
      <c r="C38" s="35">
        <v>5.0949999999999998</v>
      </c>
      <c r="D38" s="35">
        <v>3131.8</v>
      </c>
      <c r="E38" s="35">
        <v>3488.5</v>
      </c>
      <c r="F38" s="36">
        <v>8.9991000000000003</v>
      </c>
    </row>
    <row r="39" spans="1:6" x14ac:dyDescent="0.2">
      <c r="A39" s="25">
        <v>1</v>
      </c>
      <c r="B39" s="26">
        <v>99.63</v>
      </c>
      <c r="C39" s="26">
        <v>1.694</v>
      </c>
      <c r="D39" s="26">
        <v>2506.1</v>
      </c>
      <c r="E39" s="26">
        <v>2675.5</v>
      </c>
      <c r="F39" s="27">
        <v>7.3593999999999999</v>
      </c>
    </row>
    <row r="40" spans="1:6" x14ac:dyDescent="0.2">
      <c r="A40" s="28">
        <v>1</v>
      </c>
      <c r="B40" s="20">
        <v>100</v>
      </c>
      <c r="C40" s="20">
        <v>1.696</v>
      </c>
      <c r="D40" s="20">
        <v>2506.6999999999998</v>
      </c>
      <c r="E40" s="20">
        <v>2676.2</v>
      </c>
      <c r="F40" s="29">
        <v>7.3613999999999997</v>
      </c>
    </row>
    <row r="41" spans="1:6" x14ac:dyDescent="0.2">
      <c r="A41" s="28">
        <v>1</v>
      </c>
      <c r="B41" s="20">
        <v>120</v>
      </c>
      <c r="C41" s="20">
        <v>1.7929999999999999</v>
      </c>
      <c r="D41" s="20">
        <v>2537.3000000000002</v>
      </c>
      <c r="E41" s="20">
        <v>2716.6</v>
      </c>
      <c r="F41" s="29">
        <v>7.4668000000000001</v>
      </c>
    </row>
    <row r="42" spans="1:6" x14ac:dyDescent="0.2">
      <c r="A42" s="30">
        <v>1</v>
      </c>
      <c r="B42" s="21">
        <v>160</v>
      </c>
      <c r="C42" s="21">
        <v>1.984</v>
      </c>
      <c r="D42" s="21">
        <v>2597.8000000000002</v>
      </c>
      <c r="E42" s="21">
        <v>2796.2</v>
      </c>
      <c r="F42" s="31">
        <v>7.6597</v>
      </c>
    </row>
    <row r="43" spans="1:6" x14ac:dyDescent="0.2">
      <c r="A43" s="30">
        <v>1</v>
      </c>
      <c r="B43" s="21">
        <v>200</v>
      </c>
      <c r="C43" s="21">
        <v>2.1720000000000002</v>
      </c>
      <c r="D43" s="21">
        <v>2658.1</v>
      </c>
      <c r="E43" s="21">
        <v>2875.3</v>
      </c>
      <c r="F43" s="31">
        <v>7.8342999999999998</v>
      </c>
    </row>
    <row r="44" spans="1:6" x14ac:dyDescent="0.2">
      <c r="A44" s="30">
        <v>1</v>
      </c>
      <c r="B44" s="21">
        <v>240</v>
      </c>
      <c r="C44" s="21">
        <v>2.359</v>
      </c>
      <c r="D44" s="21">
        <v>2718.5</v>
      </c>
      <c r="E44" s="21">
        <v>2954.5</v>
      </c>
      <c r="F44" s="31">
        <v>7.9949000000000003</v>
      </c>
    </row>
    <row r="45" spans="1:6" x14ac:dyDescent="0.2">
      <c r="A45" s="28">
        <v>1</v>
      </c>
      <c r="B45" s="20">
        <v>280</v>
      </c>
      <c r="C45" s="20">
        <v>2.5459999999999998</v>
      </c>
      <c r="D45" s="20">
        <v>2779.6</v>
      </c>
      <c r="E45" s="20">
        <v>3034.2</v>
      </c>
      <c r="F45" s="29">
        <v>8.1445000000000007</v>
      </c>
    </row>
    <row r="46" spans="1:6" x14ac:dyDescent="0.2">
      <c r="A46" s="28">
        <v>1</v>
      </c>
      <c r="B46" s="20">
        <v>320</v>
      </c>
      <c r="C46" s="20">
        <v>2.7320000000000002</v>
      </c>
      <c r="D46" s="20">
        <v>2841.5</v>
      </c>
      <c r="E46" s="20">
        <v>3114.6</v>
      </c>
      <c r="F46" s="29">
        <v>8.2849000000000004</v>
      </c>
    </row>
    <row r="47" spans="1:6" x14ac:dyDescent="0.2">
      <c r="A47" s="28">
        <v>1</v>
      </c>
      <c r="B47" s="20">
        <v>360</v>
      </c>
      <c r="C47" s="20">
        <v>2.9169999999999998</v>
      </c>
      <c r="D47" s="20">
        <v>2904.2</v>
      </c>
      <c r="E47" s="20">
        <v>3195.9</v>
      </c>
      <c r="F47" s="29">
        <v>8.4175000000000004</v>
      </c>
    </row>
    <row r="48" spans="1:6" x14ac:dyDescent="0.2">
      <c r="A48" s="30">
        <v>1</v>
      </c>
      <c r="B48" s="21">
        <v>400</v>
      </c>
      <c r="C48" s="21">
        <v>3.1030000000000002</v>
      </c>
      <c r="D48" s="21">
        <v>2967.9</v>
      </c>
      <c r="E48" s="21">
        <v>3278.2</v>
      </c>
      <c r="F48" s="31">
        <v>8.5434999999999999</v>
      </c>
    </row>
    <row r="49" spans="1:6" x14ac:dyDescent="0.2">
      <c r="A49" s="30">
        <v>1</v>
      </c>
      <c r="B49" s="21">
        <v>440</v>
      </c>
      <c r="C49" s="21">
        <v>3.2879999999999998</v>
      </c>
      <c r="D49" s="21">
        <v>3032.6</v>
      </c>
      <c r="E49" s="21">
        <v>3361.4</v>
      </c>
      <c r="F49" s="31">
        <v>8.6636000000000006</v>
      </c>
    </row>
    <row r="50" spans="1:6" ht="16" thickBot="1" x14ac:dyDescent="0.25">
      <c r="A50" s="34">
        <v>1</v>
      </c>
      <c r="B50" s="35">
        <v>500</v>
      </c>
      <c r="C50" s="35">
        <v>3.5649999999999999</v>
      </c>
      <c r="D50" s="35">
        <v>3131.6</v>
      </c>
      <c r="E50" s="35">
        <v>3488.1</v>
      </c>
      <c r="F50" s="36">
        <v>8.8341999999999992</v>
      </c>
    </row>
    <row r="51" spans="1:6" x14ac:dyDescent="0.2">
      <c r="A51" s="25">
        <v>1.5</v>
      </c>
      <c r="B51" s="26">
        <v>111.37</v>
      </c>
      <c r="C51" s="26">
        <v>1.159</v>
      </c>
      <c r="D51" s="26">
        <v>2519.6999999999998</v>
      </c>
      <c r="E51" s="26">
        <v>2693.6</v>
      </c>
      <c r="F51" s="27">
        <v>7.2233000000000001</v>
      </c>
    </row>
    <row r="52" spans="1:6" x14ac:dyDescent="0.2">
      <c r="A52" s="28">
        <v>1.5</v>
      </c>
      <c r="B52" s="20">
        <v>120</v>
      </c>
      <c r="C52" s="20">
        <v>1.1879999999999999</v>
      </c>
      <c r="D52" s="20">
        <v>2533.3000000000002</v>
      </c>
      <c r="E52" s="20">
        <v>2711.4</v>
      </c>
      <c r="F52" s="29">
        <v>7.2693000000000003</v>
      </c>
    </row>
    <row r="53" spans="1:6" x14ac:dyDescent="0.2">
      <c r="A53" s="28">
        <v>1.5</v>
      </c>
      <c r="B53" s="20">
        <v>160</v>
      </c>
      <c r="C53" s="20">
        <v>1.3169999999999999</v>
      </c>
      <c r="D53" s="20">
        <v>2595.1999999999998</v>
      </c>
      <c r="E53" s="20">
        <v>2792.8</v>
      </c>
      <c r="F53" s="29">
        <v>7.4664999999999999</v>
      </c>
    </row>
    <row r="54" spans="1:6" x14ac:dyDescent="0.2">
      <c r="A54" s="30">
        <v>1.5</v>
      </c>
      <c r="B54" s="21">
        <v>200</v>
      </c>
      <c r="C54" s="21">
        <v>1.444</v>
      </c>
      <c r="D54" s="21">
        <v>2656.2</v>
      </c>
      <c r="E54" s="21">
        <v>2872.9</v>
      </c>
      <c r="F54" s="31">
        <v>7.6433</v>
      </c>
    </row>
    <row r="55" spans="1:6" x14ac:dyDescent="0.2">
      <c r="A55" s="30">
        <v>1.5</v>
      </c>
      <c r="B55" s="21">
        <v>240</v>
      </c>
      <c r="C55" s="21">
        <v>1.57</v>
      </c>
      <c r="D55" s="21">
        <v>2717.2</v>
      </c>
      <c r="E55" s="21">
        <v>2952.7</v>
      </c>
      <c r="F55" s="31">
        <v>7.8052000000000001</v>
      </c>
    </row>
    <row r="56" spans="1:6" x14ac:dyDescent="0.2">
      <c r="A56" s="30">
        <v>1.5</v>
      </c>
      <c r="B56" s="21">
        <v>280</v>
      </c>
      <c r="C56" s="21">
        <v>1.6950000000000001</v>
      </c>
      <c r="D56" s="21">
        <v>2778.6</v>
      </c>
      <c r="E56" s="21">
        <v>3032.8</v>
      </c>
      <c r="F56" s="31">
        <v>7.9554999999999998</v>
      </c>
    </row>
    <row r="57" spans="1:6" x14ac:dyDescent="0.2">
      <c r="A57" s="28">
        <v>1.5</v>
      </c>
      <c r="B57" s="20">
        <v>320</v>
      </c>
      <c r="C57" s="20">
        <v>1.819</v>
      </c>
      <c r="D57" s="20">
        <v>2840.6</v>
      </c>
      <c r="E57" s="20">
        <v>3113.5</v>
      </c>
      <c r="F57" s="29">
        <v>8.0963999999999992</v>
      </c>
    </row>
    <row r="58" spans="1:6" x14ac:dyDescent="0.2">
      <c r="A58" s="28">
        <v>1.5</v>
      </c>
      <c r="B58" s="20">
        <v>360</v>
      </c>
      <c r="C58" s="20">
        <v>1.9430000000000001</v>
      </c>
      <c r="D58" s="20">
        <v>2903.5</v>
      </c>
      <c r="E58" s="20">
        <v>3195</v>
      </c>
      <c r="F58" s="29">
        <v>8.2293000000000003</v>
      </c>
    </row>
    <row r="59" spans="1:6" x14ac:dyDescent="0.2">
      <c r="A59" s="28">
        <v>1.5</v>
      </c>
      <c r="B59" s="20">
        <v>400</v>
      </c>
      <c r="C59" s="20">
        <v>2.0670000000000002</v>
      </c>
      <c r="D59" s="20">
        <v>2967.3</v>
      </c>
      <c r="E59" s="20">
        <v>3277.4</v>
      </c>
      <c r="F59" s="29">
        <v>8.3554999999999993</v>
      </c>
    </row>
    <row r="60" spans="1:6" x14ac:dyDescent="0.2">
      <c r="A60" s="30">
        <v>1.5</v>
      </c>
      <c r="B60" s="21">
        <v>440</v>
      </c>
      <c r="C60" s="21">
        <v>2.1909999999999998</v>
      </c>
      <c r="D60" s="21">
        <v>3032.1</v>
      </c>
      <c r="E60" s="21">
        <v>3360.7</v>
      </c>
      <c r="F60" s="31">
        <v>8.4756999999999998</v>
      </c>
    </row>
    <row r="61" spans="1:6" x14ac:dyDescent="0.2">
      <c r="A61" s="30">
        <v>1.5</v>
      </c>
      <c r="B61" s="21">
        <v>500</v>
      </c>
      <c r="C61" s="21">
        <v>2.3759999999999999</v>
      </c>
      <c r="D61" s="21">
        <v>3131.2</v>
      </c>
      <c r="E61" s="21">
        <v>3487.6</v>
      </c>
      <c r="F61" s="31">
        <v>8.6465999999999994</v>
      </c>
    </row>
    <row r="62" spans="1:6" ht="16" thickBot="1" x14ac:dyDescent="0.25">
      <c r="A62" s="34">
        <v>1.5</v>
      </c>
      <c r="B62" s="35">
        <v>600</v>
      </c>
      <c r="C62" s="35">
        <v>2.6850000000000001</v>
      </c>
      <c r="D62" s="35">
        <v>3301.7</v>
      </c>
      <c r="E62" s="35">
        <v>3704.3</v>
      </c>
      <c r="F62" s="36">
        <v>8.9100999999999999</v>
      </c>
    </row>
    <row r="63" spans="1:6" x14ac:dyDescent="0.2">
      <c r="A63" s="25">
        <v>3</v>
      </c>
      <c r="B63" s="26">
        <v>133.55000000000001</v>
      </c>
      <c r="C63" s="26">
        <v>0.60599999999999998</v>
      </c>
      <c r="D63" s="26">
        <v>2543.6</v>
      </c>
      <c r="E63" s="26">
        <v>2725.3</v>
      </c>
      <c r="F63" s="27">
        <v>6.9919000000000002</v>
      </c>
    </row>
    <row r="64" spans="1:6" x14ac:dyDescent="0.2">
      <c r="A64" s="28">
        <v>3</v>
      </c>
      <c r="B64" s="20">
        <v>160</v>
      </c>
      <c r="C64" s="20">
        <v>0.65100000000000002</v>
      </c>
      <c r="D64" s="20">
        <v>2587.1</v>
      </c>
      <c r="E64" s="20">
        <v>2782.3</v>
      </c>
      <c r="F64" s="29">
        <v>7.1276000000000002</v>
      </c>
    </row>
    <row r="65" spans="1:6" x14ac:dyDescent="0.2">
      <c r="A65" s="30">
        <v>3</v>
      </c>
      <c r="B65" s="21">
        <v>200</v>
      </c>
      <c r="C65" s="21">
        <v>0.71599999999999997</v>
      </c>
      <c r="D65" s="21">
        <v>2650.7</v>
      </c>
      <c r="E65" s="21">
        <v>2865.5</v>
      </c>
      <c r="F65" s="31">
        <v>7.3114999999999997</v>
      </c>
    </row>
    <row r="66" spans="1:6" x14ac:dyDescent="0.2">
      <c r="A66" s="30">
        <v>3</v>
      </c>
      <c r="B66" s="21">
        <v>240</v>
      </c>
      <c r="C66" s="21">
        <v>0.78100000000000003</v>
      </c>
      <c r="D66" s="21">
        <v>2713.1</v>
      </c>
      <c r="E66" s="21">
        <v>2947.3</v>
      </c>
      <c r="F66" s="31">
        <v>7.4774000000000003</v>
      </c>
    </row>
    <row r="67" spans="1:6" x14ac:dyDescent="0.2">
      <c r="A67" s="30">
        <v>3</v>
      </c>
      <c r="B67" s="21">
        <v>280</v>
      </c>
      <c r="C67" s="21">
        <v>0.84399999999999997</v>
      </c>
      <c r="D67" s="21">
        <v>2775.4</v>
      </c>
      <c r="E67" s="21">
        <v>3028.6</v>
      </c>
      <c r="F67" s="31">
        <v>7.6299000000000001</v>
      </c>
    </row>
    <row r="68" spans="1:6" x14ac:dyDescent="0.2">
      <c r="A68" s="28">
        <v>3</v>
      </c>
      <c r="B68" s="20">
        <v>320</v>
      </c>
      <c r="C68" s="20">
        <v>0.90700000000000003</v>
      </c>
      <c r="D68" s="20">
        <v>2838.1</v>
      </c>
      <c r="E68" s="20">
        <v>3110.1</v>
      </c>
      <c r="F68" s="29">
        <v>7.7721999999999998</v>
      </c>
    </row>
    <row r="69" spans="1:6" x14ac:dyDescent="0.2">
      <c r="A69" s="28">
        <v>3</v>
      </c>
      <c r="B69" s="20">
        <v>360</v>
      </c>
      <c r="C69" s="20">
        <v>0.96899999999999997</v>
      </c>
      <c r="D69" s="20">
        <v>2901.4</v>
      </c>
      <c r="E69" s="20">
        <v>3192.2</v>
      </c>
      <c r="F69" s="29">
        <v>7.9061000000000003</v>
      </c>
    </row>
    <row r="70" spans="1:6" x14ac:dyDescent="0.2">
      <c r="A70" s="28">
        <v>3</v>
      </c>
      <c r="B70" s="20">
        <v>400</v>
      </c>
      <c r="C70" s="20">
        <v>1.032</v>
      </c>
      <c r="D70" s="20">
        <v>2965.6</v>
      </c>
      <c r="E70" s="20">
        <v>3275</v>
      </c>
      <c r="F70" s="29">
        <v>8.0329999999999995</v>
      </c>
    </row>
    <row r="71" spans="1:6" x14ac:dyDescent="0.2">
      <c r="A71" s="30">
        <v>3</v>
      </c>
      <c r="B71" s="21">
        <v>440</v>
      </c>
      <c r="C71" s="21">
        <v>1.0940000000000001</v>
      </c>
      <c r="D71" s="21">
        <v>3030.6</v>
      </c>
      <c r="E71" s="21">
        <v>3358.7</v>
      </c>
      <c r="F71" s="31">
        <v>8.1538000000000004</v>
      </c>
    </row>
    <row r="72" spans="1:6" x14ac:dyDescent="0.2">
      <c r="A72" s="30">
        <v>3</v>
      </c>
      <c r="B72" s="21">
        <v>500</v>
      </c>
      <c r="C72" s="21">
        <v>1.1870000000000001</v>
      </c>
      <c r="D72" s="21">
        <v>3130</v>
      </c>
      <c r="E72" s="21">
        <v>3486</v>
      </c>
      <c r="F72" s="31">
        <v>8.3251000000000008</v>
      </c>
    </row>
    <row r="73" spans="1:6" ht="16" thickBot="1" x14ac:dyDescent="0.25">
      <c r="A73" s="34">
        <v>3</v>
      </c>
      <c r="B73" s="35">
        <v>600</v>
      </c>
      <c r="C73" s="35">
        <v>1.341</v>
      </c>
      <c r="D73" s="35">
        <v>3300.8</v>
      </c>
      <c r="E73" s="35">
        <v>3703.2</v>
      </c>
      <c r="F73" s="36">
        <v>8.5891999999999999</v>
      </c>
    </row>
    <row r="74" spans="1:6" x14ac:dyDescent="0.2">
      <c r="A74" s="25">
        <v>5</v>
      </c>
      <c r="B74" s="26">
        <v>151.86000000000001</v>
      </c>
      <c r="C74" s="26">
        <v>0.37490000000000001</v>
      </c>
      <c r="D74" s="26">
        <v>2561.1999999999998</v>
      </c>
      <c r="E74" s="26">
        <v>2748.7</v>
      </c>
      <c r="F74" s="27">
        <v>6.8212999999999999</v>
      </c>
    </row>
    <row r="75" spans="1:6" x14ac:dyDescent="0.2">
      <c r="A75" s="28">
        <v>5</v>
      </c>
      <c r="B75" s="20">
        <v>180</v>
      </c>
      <c r="C75" s="20">
        <v>0.40450000000000003</v>
      </c>
      <c r="D75" s="20">
        <v>2609.6999999999998</v>
      </c>
      <c r="E75" s="20">
        <v>2812</v>
      </c>
      <c r="F75" s="29">
        <v>6.9656000000000002</v>
      </c>
    </row>
    <row r="76" spans="1:6" x14ac:dyDescent="0.2">
      <c r="A76" s="28">
        <v>5</v>
      </c>
      <c r="B76" s="20">
        <v>200</v>
      </c>
      <c r="C76" s="20">
        <v>0.4249</v>
      </c>
      <c r="D76" s="20">
        <v>2642.9</v>
      </c>
      <c r="E76" s="20">
        <v>2855.4</v>
      </c>
      <c r="F76" s="29">
        <v>7.0591999999999997</v>
      </c>
    </row>
    <row r="77" spans="1:6" x14ac:dyDescent="0.2">
      <c r="A77" s="30">
        <v>5</v>
      </c>
      <c r="B77" s="21">
        <v>240</v>
      </c>
      <c r="C77" s="21">
        <v>0.46460000000000001</v>
      </c>
      <c r="D77" s="21">
        <v>2707.6</v>
      </c>
      <c r="E77" s="21">
        <v>2939.9</v>
      </c>
      <c r="F77" s="31">
        <v>7.2306999999999997</v>
      </c>
    </row>
    <row r="78" spans="1:6" x14ac:dyDescent="0.2">
      <c r="A78" s="30">
        <v>5</v>
      </c>
      <c r="B78" s="21">
        <v>280</v>
      </c>
      <c r="C78" s="21">
        <v>0.50339999999999996</v>
      </c>
      <c r="D78" s="21">
        <v>2771.2</v>
      </c>
      <c r="E78" s="21">
        <v>3022.9</v>
      </c>
      <c r="F78" s="31">
        <v>7.3864999999999998</v>
      </c>
    </row>
    <row r="79" spans="1:6" x14ac:dyDescent="0.2">
      <c r="A79" s="30">
        <v>5</v>
      </c>
      <c r="B79" s="21">
        <v>320</v>
      </c>
      <c r="C79" s="21">
        <v>0.54159999999999997</v>
      </c>
      <c r="D79" s="21">
        <v>2834.7</v>
      </c>
      <c r="E79" s="21">
        <v>3105.6</v>
      </c>
      <c r="F79" s="31">
        <v>7.5308000000000002</v>
      </c>
    </row>
    <row r="80" spans="1:6" x14ac:dyDescent="0.2">
      <c r="A80" s="28">
        <v>5</v>
      </c>
      <c r="B80" s="20">
        <v>360</v>
      </c>
      <c r="C80" s="20">
        <v>0.5796</v>
      </c>
      <c r="D80" s="20">
        <v>2898.7</v>
      </c>
      <c r="E80" s="20">
        <v>3188.4</v>
      </c>
      <c r="F80" s="29">
        <v>7.6660000000000004</v>
      </c>
    </row>
    <row r="81" spans="1:6" x14ac:dyDescent="0.2">
      <c r="A81" s="28">
        <v>5</v>
      </c>
      <c r="B81" s="20">
        <v>400</v>
      </c>
      <c r="C81" s="20">
        <v>0.61729999999999996</v>
      </c>
      <c r="D81" s="20">
        <v>2963.2</v>
      </c>
      <c r="E81" s="20">
        <v>3271.9</v>
      </c>
      <c r="F81" s="29">
        <v>7.7938000000000001</v>
      </c>
    </row>
    <row r="82" spans="1:6" x14ac:dyDescent="0.2">
      <c r="A82" s="28">
        <v>5</v>
      </c>
      <c r="B82" s="20">
        <v>440</v>
      </c>
      <c r="C82" s="20">
        <v>0.65480000000000005</v>
      </c>
      <c r="D82" s="20">
        <v>3028.6</v>
      </c>
      <c r="E82" s="20">
        <v>3356</v>
      </c>
      <c r="F82" s="29">
        <v>7.9151999999999996</v>
      </c>
    </row>
    <row r="83" spans="1:6" x14ac:dyDescent="0.2">
      <c r="A83" s="30">
        <v>5</v>
      </c>
      <c r="B83" s="21">
        <v>500</v>
      </c>
      <c r="C83" s="21">
        <v>0.71089999999999998</v>
      </c>
      <c r="D83" s="21">
        <v>3128.4</v>
      </c>
      <c r="E83" s="21">
        <v>3483.9</v>
      </c>
      <c r="F83" s="31">
        <v>8.0873000000000008</v>
      </c>
    </row>
    <row r="84" spans="1:6" x14ac:dyDescent="0.2">
      <c r="A84" s="30">
        <v>5</v>
      </c>
      <c r="B84" s="21">
        <v>600</v>
      </c>
      <c r="C84" s="21">
        <v>0.80410000000000004</v>
      </c>
      <c r="D84" s="21">
        <v>3299.6</v>
      </c>
      <c r="E84" s="21">
        <v>3701.7</v>
      </c>
      <c r="F84" s="31">
        <v>8.3521999999999998</v>
      </c>
    </row>
    <row r="85" spans="1:6" ht="16" thickBot="1" x14ac:dyDescent="0.25">
      <c r="A85" s="34">
        <v>5</v>
      </c>
      <c r="B85" s="35">
        <v>700</v>
      </c>
      <c r="C85" s="35">
        <v>0.89690000000000003</v>
      </c>
      <c r="D85" s="35">
        <v>3477.5</v>
      </c>
      <c r="E85" s="35">
        <v>3925.9</v>
      </c>
      <c r="F85" s="36">
        <v>8.5952000000000002</v>
      </c>
    </row>
    <row r="86" spans="1:6" x14ac:dyDescent="0.2">
      <c r="A86" s="25">
        <v>7</v>
      </c>
      <c r="B86" s="26">
        <v>164.97</v>
      </c>
      <c r="C86" s="26">
        <v>0.27289999999999998</v>
      </c>
      <c r="D86" s="26">
        <v>2572.5</v>
      </c>
      <c r="E86" s="26">
        <v>2763.5</v>
      </c>
      <c r="F86" s="27">
        <v>6.7080000000000002</v>
      </c>
    </row>
    <row r="87" spans="1:6" x14ac:dyDescent="0.2">
      <c r="A87" s="28">
        <v>7</v>
      </c>
      <c r="B87" s="20">
        <v>180</v>
      </c>
      <c r="C87" s="20">
        <v>0.28470000000000001</v>
      </c>
      <c r="D87" s="20">
        <v>2599.8000000000002</v>
      </c>
      <c r="E87" s="20">
        <v>2799.1</v>
      </c>
      <c r="F87" s="29">
        <v>6.7880000000000003</v>
      </c>
    </row>
    <row r="88" spans="1:6" x14ac:dyDescent="0.2">
      <c r="A88" s="28">
        <v>7</v>
      </c>
      <c r="B88" s="20">
        <v>200</v>
      </c>
      <c r="C88" s="20">
        <v>0.2999</v>
      </c>
      <c r="D88" s="20">
        <v>2634.8</v>
      </c>
      <c r="E88" s="20">
        <v>2844.8</v>
      </c>
      <c r="F88" s="29">
        <v>6.8864999999999998</v>
      </c>
    </row>
    <row r="89" spans="1:6" x14ac:dyDescent="0.2">
      <c r="A89" s="30">
        <v>7</v>
      </c>
      <c r="B89" s="21">
        <v>240</v>
      </c>
      <c r="C89" s="21">
        <v>0.32919999999999999</v>
      </c>
      <c r="D89" s="21">
        <v>2701.8</v>
      </c>
      <c r="E89" s="21">
        <v>2932.2</v>
      </c>
      <c r="F89" s="31">
        <v>7.0640999999999998</v>
      </c>
    </row>
    <row r="90" spans="1:6" x14ac:dyDescent="0.2">
      <c r="A90" s="30">
        <v>7</v>
      </c>
      <c r="B90" s="21">
        <v>280</v>
      </c>
      <c r="C90" s="21">
        <v>0.3574</v>
      </c>
      <c r="D90" s="21">
        <v>2766.9</v>
      </c>
      <c r="E90" s="21">
        <v>3017.1</v>
      </c>
      <c r="F90" s="31">
        <v>7.2233000000000001</v>
      </c>
    </row>
    <row r="91" spans="1:6" x14ac:dyDescent="0.2">
      <c r="A91" s="30">
        <v>7</v>
      </c>
      <c r="B91" s="21">
        <v>320</v>
      </c>
      <c r="C91" s="21">
        <v>0.38519999999999999</v>
      </c>
      <c r="D91" s="21">
        <v>2831.3</v>
      </c>
      <c r="E91" s="21">
        <v>3100.9</v>
      </c>
      <c r="F91" s="31">
        <v>7.3696999999999999</v>
      </c>
    </row>
    <row r="92" spans="1:6" x14ac:dyDescent="0.2">
      <c r="A92" s="28">
        <v>7</v>
      </c>
      <c r="B92" s="20">
        <v>360</v>
      </c>
      <c r="C92" s="20">
        <v>0.41260000000000002</v>
      </c>
      <c r="D92" s="20">
        <v>2895.8</v>
      </c>
      <c r="E92" s="20">
        <v>3184.7</v>
      </c>
      <c r="F92" s="29">
        <v>7.5063000000000004</v>
      </c>
    </row>
    <row r="93" spans="1:6" x14ac:dyDescent="0.2">
      <c r="A93" s="28">
        <v>7</v>
      </c>
      <c r="B93" s="20">
        <v>400</v>
      </c>
      <c r="C93" s="20">
        <v>0.43969999999999998</v>
      </c>
      <c r="D93" s="20">
        <v>2960.9</v>
      </c>
      <c r="E93" s="20">
        <v>3268.7</v>
      </c>
      <c r="F93" s="29">
        <v>7.6349999999999998</v>
      </c>
    </row>
    <row r="94" spans="1:6" x14ac:dyDescent="0.2">
      <c r="A94" s="28">
        <v>7</v>
      </c>
      <c r="B94" s="20">
        <v>440</v>
      </c>
      <c r="C94" s="20">
        <v>0.4667</v>
      </c>
      <c r="D94" s="20">
        <v>3026.6</v>
      </c>
      <c r="E94" s="20">
        <v>3353.3</v>
      </c>
      <c r="F94" s="29">
        <v>7.7571000000000003</v>
      </c>
    </row>
    <row r="95" spans="1:6" x14ac:dyDescent="0.2">
      <c r="A95" s="30">
        <v>7</v>
      </c>
      <c r="B95" s="21">
        <v>500</v>
      </c>
      <c r="C95" s="21">
        <v>0.50700000000000001</v>
      </c>
      <c r="D95" s="21">
        <v>3126.8</v>
      </c>
      <c r="E95" s="21">
        <v>3481.7</v>
      </c>
      <c r="F95" s="31">
        <v>7.9298999999999999</v>
      </c>
    </row>
    <row r="96" spans="1:6" x14ac:dyDescent="0.2">
      <c r="A96" s="30">
        <v>7</v>
      </c>
      <c r="B96" s="21">
        <v>600</v>
      </c>
      <c r="C96" s="21">
        <v>0.57379999999999998</v>
      </c>
      <c r="D96" s="21">
        <v>3298.5</v>
      </c>
      <c r="E96" s="21">
        <v>3700.2</v>
      </c>
      <c r="F96" s="31">
        <v>8.1956000000000007</v>
      </c>
    </row>
    <row r="97" spans="1:6" ht="16" thickBot="1" x14ac:dyDescent="0.25">
      <c r="A97" s="34">
        <v>7</v>
      </c>
      <c r="B97" s="35">
        <v>700</v>
      </c>
      <c r="C97" s="35">
        <v>0.64029999999999998</v>
      </c>
      <c r="D97" s="35">
        <v>3476.6</v>
      </c>
      <c r="E97" s="35">
        <v>3924.8</v>
      </c>
      <c r="F97" s="36">
        <v>8.4390999999999998</v>
      </c>
    </row>
    <row r="98" spans="1:6" x14ac:dyDescent="0.2">
      <c r="A98" s="25">
        <v>10</v>
      </c>
      <c r="B98" s="26">
        <v>179.91</v>
      </c>
      <c r="C98" s="26">
        <v>0.19439999999999999</v>
      </c>
      <c r="D98" s="26">
        <v>2583.6</v>
      </c>
      <c r="E98" s="26">
        <v>2778.1</v>
      </c>
      <c r="F98" s="27">
        <v>6.5865</v>
      </c>
    </row>
    <row r="99" spans="1:6" x14ac:dyDescent="0.2">
      <c r="A99" s="28">
        <v>10</v>
      </c>
      <c r="B99" s="20">
        <v>200</v>
      </c>
      <c r="C99" s="20">
        <v>0.20599999999999999</v>
      </c>
      <c r="D99" s="20">
        <v>2621.9</v>
      </c>
      <c r="E99" s="20">
        <v>2827.9</v>
      </c>
      <c r="F99" s="29">
        <v>6.694</v>
      </c>
    </row>
    <row r="100" spans="1:6" x14ac:dyDescent="0.2">
      <c r="A100" s="28">
        <v>10</v>
      </c>
      <c r="B100" s="20">
        <v>240</v>
      </c>
      <c r="C100" s="20">
        <v>0.22750000000000001</v>
      </c>
      <c r="D100" s="20">
        <v>2692.9</v>
      </c>
      <c r="E100" s="20">
        <v>2920.4</v>
      </c>
      <c r="F100" s="29">
        <v>6.8817000000000004</v>
      </c>
    </row>
    <row r="101" spans="1:6" x14ac:dyDescent="0.2">
      <c r="A101" s="30">
        <v>10</v>
      </c>
      <c r="B101" s="21">
        <v>280</v>
      </c>
      <c r="C101" s="21">
        <v>0.248</v>
      </c>
      <c r="D101" s="21">
        <v>2760.2</v>
      </c>
      <c r="E101" s="21">
        <v>3008.2</v>
      </c>
      <c r="F101" s="31">
        <v>7.0465</v>
      </c>
    </row>
    <row r="102" spans="1:6" x14ac:dyDescent="0.2">
      <c r="A102" s="30">
        <v>10</v>
      </c>
      <c r="B102" s="21">
        <v>320</v>
      </c>
      <c r="C102" s="21">
        <v>0.26779999999999998</v>
      </c>
      <c r="D102" s="21">
        <v>2826.1</v>
      </c>
      <c r="E102" s="21">
        <v>3093.9</v>
      </c>
      <c r="F102" s="31">
        <v>7.1962000000000002</v>
      </c>
    </row>
    <row r="103" spans="1:6" x14ac:dyDescent="0.2">
      <c r="A103" s="30">
        <v>10</v>
      </c>
      <c r="B103" s="21">
        <v>360</v>
      </c>
      <c r="C103" s="21">
        <v>0.2873</v>
      </c>
      <c r="D103" s="21">
        <v>2891.6</v>
      </c>
      <c r="E103" s="21">
        <v>3178.9</v>
      </c>
      <c r="F103" s="31">
        <v>7.3349000000000002</v>
      </c>
    </row>
    <row r="104" spans="1:6" x14ac:dyDescent="0.2">
      <c r="A104" s="28">
        <v>10</v>
      </c>
      <c r="B104" s="20">
        <v>400</v>
      </c>
      <c r="C104" s="20">
        <v>0.30659999999999998</v>
      </c>
      <c r="D104" s="20">
        <v>2957.3</v>
      </c>
      <c r="E104" s="20">
        <v>3263.9</v>
      </c>
      <c r="F104" s="29">
        <v>7.4650999999999996</v>
      </c>
    </row>
    <row r="105" spans="1:6" x14ac:dyDescent="0.2">
      <c r="A105" s="28">
        <v>10</v>
      </c>
      <c r="B105" s="20">
        <v>440</v>
      </c>
      <c r="C105" s="20">
        <v>0.32569999999999999</v>
      </c>
      <c r="D105" s="20">
        <v>3023.6</v>
      </c>
      <c r="E105" s="20">
        <v>3349.3</v>
      </c>
      <c r="F105" s="29">
        <v>7.5883000000000003</v>
      </c>
    </row>
    <row r="106" spans="1:6" x14ac:dyDescent="0.2">
      <c r="A106" s="28">
        <v>10</v>
      </c>
      <c r="B106" s="20">
        <v>500</v>
      </c>
      <c r="C106" s="20">
        <v>0.35410000000000003</v>
      </c>
      <c r="D106" s="20">
        <v>3124.4</v>
      </c>
      <c r="E106" s="20">
        <v>3478.5</v>
      </c>
      <c r="F106" s="29">
        <v>7.7622</v>
      </c>
    </row>
    <row r="107" spans="1:6" x14ac:dyDescent="0.2">
      <c r="A107" s="30">
        <v>10</v>
      </c>
      <c r="B107" s="21">
        <v>540</v>
      </c>
      <c r="C107" s="21">
        <v>0.37290000000000001</v>
      </c>
      <c r="D107" s="21">
        <v>3192.6</v>
      </c>
      <c r="E107" s="21">
        <v>3565.6</v>
      </c>
      <c r="F107" s="31">
        <v>7.8719999999999999</v>
      </c>
    </row>
    <row r="108" spans="1:6" x14ac:dyDescent="0.2">
      <c r="A108" s="30">
        <v>10</v>
      </c>
      <c r="B108" s="21">
        <v>600</v>
      </c>
      <c r="C108" s="21">
        <v>0.40110000000000001</v>
      </c>
      <c r="D108" s="21">
        <v>3296.8</v>
      </c>
      <c r="E108" s="21">
        <v>3697.9</v>
      </c>
      <c r="F108" s="31">
        <v>8.0289999999999999</v>
      </c>
    </row>
    <row r="109" spans="1:6" ht="16" thickBot="1" x14ac:dyDescent="0.25">
      <c r="A109" s="34">
        <v>10</v>
      </c>
      <c r="B109" s="35">
        <v>640</v>
      </c>
      <c r="C109" s="35">
        <v>0.41980000000000001</v>
      </c>
      <c r="D109" s="35">
        <v>3367.4</v>
      </c>
      <c r="E109" s="35">
        <v>3787.2</v>
      </c>
      <c r="F109" s="36">
        <v>8.1289999999999996</v>
      </c>
    </row>
    <row r="110" spans="1:6" x14ac:dyDescent="0.2">
      <c r="A110" s="25">
        <v>15</v>
      </c>
      <c r="B110" s="26">
        <v>198.32</v>
      </c>
      <c r="C110" s="26">
        <v>0.1318</v>
      </c>
      <c r="D110" s="26">
        <v>2594.5</v>
      </c>
      <c r="E110" s="26">
        <v>2792.2</v>
      </c>
      <c r="F110" s="27">
        <v>6.4447999999999999</v>
      </c>
    </row>
    <row r="111" spans="1:6" x14ac:dyDescent="0.2">
      <c r="A111" s="28">
        <v>15</v>
      </c>
      <c r="B111" s="20">
        <v>200</v>
      </c>
      <c r="C111" s="20">
        <v>0.13250000000000001</v>
      </c>
      <c r="D111" s="20">
        <v>2598.1</v>
      </c>
      <c r="E111" s="20">
        <v>2796.8</v>
      </c>
      <c r="F111" s="29">
        <v>6.4546000000000001</v>
      </c>
    </row>
    <row r="112" spans="1:6" x14ac:dyDescent="0.2">
      <c r="A112" s="28">
        <v>15</v>
      </c>
      <c r="B112" s="20">
        <v>240</v>
      </c>
      <c r="C112" s="20">
        <v>0.14829999999999999</v>
      </c>
      <c r="D112" s="20">
        <v>2676.9</v>
      </c>
      <c r="E112" s="20">
        <v>2899.3</v>
      </c>
      <c r="F112" s="29">
        <v>6.6627999999999998</v>
      </c>
    </row>
    <row r="113" spans="1:6" x14ac:dyDescent="0.2">
      <c r="A113" s="30">
        <v>15</v>
      </c>
      <c r="B113" s="21">
        <v>280</v>
      </c>
      <c r="C113" s="21">
        <v>0.16270000000000001</v>
      </c>
      <c r="D113" s="21">
        <v>2748.6</v>
      </c>
      <c r="E113" s="21">
        <v>2992.7</v>
      </c>
      <c r="F113" s="31">
        <v>6.8380999999999998</v>
      </c>
    </row>
    <row r="114" spans="1:6" x14ac:dyDescent="0.2">
      <c r="A114" s="30">
        <v>15</v>
      </c>
      <c r="B114" s="21">
        <v>320</v>
      </c>
      <c r="C114" s="21">
        <v>0.17649999999999999</v>
      </c>
      <c r="D114" s="21">
        <v>2817.1</v>
      </c>
      <c r="E114" s="21">
        <v>3081.9</v>
      </c>
      <c r="F114" s="31">
        <v>6.9938000000000002</v>
      </c>
    </row>
    <row r="115" spans="1:6" x14ac:dyDescent="0.2">
      <c r="A115" s="30">
        <v>15</v>
      </c>
      <c r="B115" s="21">
        <v>360</v>
      </c>
      <c r="C115" s="21">
        <v>0.18990000000000001</v>
      </c>
      <c r="D115" s="21">
        <v>2884.4</v>
      </c>
      <c r="E115" s="21">
        <v>3169.2</v>
      </c>
      <c r="F115" s="31">
        <v>7.1363000000000003</v>
      </c>
    </row>
    <row r="116" spans="1:6" x14ac:dyDescent="0.2">
      <c r="A116" s="28">
        <v>15</v>
      </c>
      <c r="B116" s="20">
        <v>400</v>
      </c>
      <c r="C116" s="20">
        <v>0.20300000000000001</v>
      </c>
      <c r="D116" s="20">
        <v>2951.3</v>
      </c>
      <c r="E116" s="20">
        <v>3255.8</v>
      </c>
      <c r="F116" s="29">
        <v>7.2690000000000001</v>
      </c>
    </row>
    <row r="117" spans="1:6" x14ac:dyDescent="0.2">
      <c r="A117" s="28">
        <v>15</v>
      </c>
      <c r="B117" s="20">
        <v>440</v>
      </c>
      <c r="C117" s="20">
        <v>0.216</v>
      </c>
      <c r="D117" s="20">
        <v>3018.5</v>
      </c>
      <c r="E117" s="20">
        <v>3342.5</v>
      </c>
      <c r="F117" s="29">
        <v>7.3940000000000001</v>
      </c>
    </row>
    <row r="118" spans="1:6" x14ac:dyDescent="0.2">
      <c r="A118" s="28">
        <v>15</v>
      </c>
      <c r="B118" s="20">
        <v>500</v>
      </c>
      <c r="C118" s="20">
        <v>0.23519999999999999</v>
      </c>
      <c r="D118" s="20">
        <v>3120.3</v>
      </c>
      <c r="E118" s="20">
        <v>3473.1</v>
      </c>
      <c r="F118" s="29">
        <v>7.5697999999999999</v>
      </c>
    </row>
    <row r="119" spans="1:6" x14ac:dyDescent="0.2">
      <c r="A119" s="30">
        <v>15</v>
      </c>
      <c r="B119" s="21">
        <v>540</v>
      </c>
      <c r="C119" s="21">
        <v>0.24779999999999999</v>
      </c>
      <c r="D119" s="21">
        <v>3189.1</v>
      </c>
      <c r="E119" s="21">
        <v>3560.9</v>
      </c>
      <c r="F119" s="31">
        <v>7.6805000000000003</v>
      </c>
    </row>
    <row r="120" spans="1:6" x14ac:dyDescent="0.2">
      <c r="A120" s="30">
        <v>15</v>
      </c>
      <c r="B120" s="21">
        <v>600</v>
      </c>
      <c r="C120" s="21">
        <v>0.26679999999999998</v>
      </c>
      <c r="D120" s="21">
        <v>3293.9</v>
      </c>
      <c r="E120" s="21">
        <v>3694</v>
      </c>
      <c r="F120" s="31">
        <v>7.8384999999999998</v>
      </c>
    </row>
    <row r="121" spans="1:6" ht="16" thickBot="1" x14ac:dyDescent="0.25">
      <c r="A121" s="34">
        <v>15</v>
      </c>
      <c r="B121" s="35">
        <v>640</v>
      </c>
      <c r="C121" s="35">
        <v>0.27929999999999999</v>
      </c>
      <c r="D121" s="35">
        <v>3364.8</v>
      </c>
      <c r="E121" s="35">
        <v>3783.8</v>
      </c>
      <c r="F121" s="36">
        <v>7.9390999999999998</v>
      </c>
    </row>
    <row r="122" spans="1:6" x14ac:dyDescent="0.2">
      <c r="A122" s="25">
        <v>20</v>
      </c>
      <c r="B122" s="26">
        <v>212.42</v>
      </c>
      <c r="C122" s="26">
        <v>9.9599999999999994E-2</v>
      </c>
      <c r="D122" s="26">
        <v>2600.3000000000002</v>
      </c>
      <c r="E122" s="26">
        <v>2799.5</v>
      </c>
      <c r="F122" s="27">
        <v>6.3409000000000004</v>
      </c>
    </row>
    <row r="123" spans="1:6" x14ac:dyDescent="0.2">
      <c r="A123" s="28">
        <v>20</v>
      </c>
      <c r="B123" s="20">
        <v>240</v>
      </c>
      <c r="C123" s="20">
        <v>0.1085</v>
      </c>
      <c r="D123" s="20">
        <v>2659.6</v>
      </c>
      <c r="E123" s="20">
        <v>2876.5</v>
      </c>
      <c r="F123" s="29">
        <v>6.4951999999999996</v>
      </c>
    </row>
    <row r="124" spans="1:6" x14ac:dyDescent="0.2">
      <c r="A124" s="28">
        <v>20</v>
      </c>
      <c r="B124" s="20">
        <v>280</v>
      </c>
      <c r="C124" s="20">
        <v>0.12</v>
      </c>
      <c r="D124" s="20">
        <v>2736.4</v>
      </c>
      <c r="E124" s="20">
        <v>2976.4</v>
      </c>
      <c r="F124" s="29">
        <v>6.6828000000000003</v>
      </c>
    </row>
    <row r="125" spans="1:6" x14ac:dyDescent="0.2">
      <c r="A125" s="30">
        <v>20</v>
      </c>
      <c r="B125" s="21">
        <v>320</v>
      </c>
      <c r="C125" s="21">
        <v>0.1308</v>
      </c>
      <c r="D125" s="21">
        <v>2807.9</v>
      </c>
      <c r="E125" s="21">
        <v>3069.5</v>
      </c>
      <c r="F125" s="31">
        <v>6.8452000000000002</v>
      </c>
    </row>
    <row r="126" spans="1:6" x14ac:dyDescent="0.2">
      <c r="A126" s="30">
        <v>20</v>
      </c>
      <c r="B126" s="21">
        <v>360</v>
      </c>
      <c r="C126" s="21">
        <v>0.1411</v>
      </c>
      <c r="D126" s="21">
        <v>2877</v>
      </c>
      <c r="E126" s="21">
        <v>3159.3</v>
      </c>
      <c r="F126" s="31">
        <v>6.9916999999999998</v>
      </c>
    </row>
    <row r="127" spans="1:6" x14ac:dyDescent="0.2">
      <c r="A127" s="30">
        <v>20</v>
      </c>
      <c r="B127" s="21">
        <v>400</v>
      </c>
      <c r="C127" s="21">
        <v>0.1512</v>
      </c>
      <c r="D127" s="21">
        <v>2945.2</v>
      </c>
      <c r="E127" s="21">
        <v>3247.6</v>
      </c>
      <c r="F127" s="31">
        <v>7.1271000000000004</v>
      </c>
    </row>
    <row r="128" spans="1:6" x14ac:dyDescent="0.2">
      <c r="A128" s="28">
        <v>20</v>
      </c>
      <c r="B128" s="20">
        <v>440</v>
      </c>
      <c r="C128" s="20">
        <v>0.16109999999999999</v>
      </c>
      <c r="D128" s="20">
        <v>3013.4</v>
      </c>
      <c r="E128" s="20">
        <v>3335.5</v>
      </c>
      <c r="F128" s="29">
        <v>7.2539999999999996</v>
      </c>
    </row>
    <row r="129" spans="1:6" x14ac:dyDescent="0.2">
      <c r="A129" s="28">
        <v>20</v>
      </c>
      <c r="B129" s="20">
        <v>500</v>
      </c>
      <c r="C129" s="20">
        <v>0.1757</v>
      </c>
      <c r="D129" s="20">
        <v>3116.2</v>
      </c>
      <c r="E129" s="20">
        <v>3467.6</v>
      </c>
      <c r="F129" s="29">
        <v>7.4317000000000002</v>
      </c>
    </row>
    <row r="130" spans="1:6" x14ac:dyDescent="0.2">
      <c r="A130" s="28">
        <v>20</v>
      </c>
      <c r="B130" s="20">
        <v>540</v>
      </c>
      <c r="C130" s="20">
        <v>0.18529999999999999</v>
      </c>
      <c r="D130" s="20">
        <v>3185.6</v>
      </c>
      <c r="E130" s="20">
        <v>3556.1</v>
      </c>
      <c r="F130" s="29">
        <v>7.5434000000000001</v>
      </c>
    </row>
    <row r="131" spans="1:6" x14ac:dyDescent="0.2">
      <c r="A131" s="30">
        <v>20</v>
      </c>
      <c r="B131" s="21">
        <v>600</v>
      </c>
      <c r="C131" s="21">
        <v>0.1996</v>
      </c>
      <c r="D131" s="21">
        <v>3290.9</v>
      </c>
      <c r="E131" s="21">
        <v>3690.1</v>
      </c>
      <c r="F131" s="31">
        <v>7.7023999999999999</v>
      </c>
    </row>
    <row r="132" spans="1:6" x14ac:dyDescent="0.2">
      <c r="A132" s="30">
        <v>20</v>
      </c>
      <c r="B132" s="21">
        <v>640</v>
      </c>
      <c r="C132" s="21">
        <v>0.20910000000000001</v>
      </c>
      <c r="D132" s="21">
        <v>3362.2</v>
      </c>
      <c r="E132" s="21">
        <v>3780.4</v>
      </c>
      <c r="F132" s="31">
        <v>7.8034999999999997</v>
      </c>
    </row>
    <row r="133" spans="1:6" ht="16" thickBot="1" x14ac:dyDescent="0.25">
      <c r="A133" s="34">
        <v>20</v>
      </c>
      <c r="B133" s="35">
        <v>700</v>
      </c>
      <c r="C133" s="35">
        <v>0.22320000000000001</v>
      </c>
      <c r="D133" s="35">
        <v>3470.9</v>
      </c>
      <c r="E133" s="35">
        <v>3917.4</v>
      </c>
      <c r="F133" s="36">
        <v>7.9486999999999997</v>
      </c>
    </row>
    <row r="134" spans="1:6" x14ac:dyDescent="0.2">
      <c r="A134" s="25">
        <v>30</v>
      </c>
      <c r="B134" s="26">
        <v>233.9</v>
      </c>
      <c r="C134" s="26">
        <v>6.6699999999999995E-2</v>
      </c>
      <c r="D134" s="26">
        <v>2604.1</v>
      </c>
      <c r="E134" s="26">
        <v>2804.2</v>
      </c>
      <c r="F134" s="27">
        <v>6.1868999999999996</v>
      </c>
    </row>
    <row r="135" spans="1:6" x14ac:dyDescent="0.2">
      <c r="A135" s="28">
        <v>30</v>
      </c>
      <c r="B135" s="20">
        <v>240</v>
      </c>
      <c r="C135" s="20">
        <v>6.8199999999999997E-2</v>
      </c>
      <c r="D135" s="20">
        <v>2619.6999999999998</v>
      </c>
      <c r="E135" s="20">
        <v>2824.3</v>
      </c>
      <c r="F135" s="29">
        <v>6.2264999999999997</v>
      </c>
    </row>
    <row r="136" spans="1:6" x14ac:dyDescent="0.2">
      <c r="A136" s="28">
        <v>30</v>
      </c>
      <c r="B136" s="20">
        <v>280</v>
      </c>
      <c r="C136" s="20">
        <v>7.7100000000000002E-2</v>
      </c>
      <c r="D136" s="20">
        <v>2709.9</v>
      </c>
      <c r="E136" s="20">
        <v>2941.3</v>
      </c>
      <c r="F136" s="29">
        <v>6.4462000000000002</v>
      </c>
    </row>
    <row r="137" spans="1:6" x14ac:dyDescent="0.2">
      <c r="A137" s="30">
        <v>30</v>
      </c>
      <c r="B137" s="21">
        <v>320</v>
      </c>
      <c r="C137" s="21">
        <v>8.5000000000000006E-2</v>
      </c>
      <c r="D137" s="21">
        <v>2788.4</v>
      </c>
      <c r="E137" s="21">
        <v>3043.4</v>
      </c>
      <c r="F137" s="31">
        <v>6.6245000000000003</v>
      </c>
    </row>
    <row r="138" spans="1:6" x14ac:dyDescent="0.2">
      <c r="A138" s="30">
        <v>30</v>
      </c>
      <c r="B138" s="21">
        <v>360</v>
      </c>
      <c r="C138" s="21">
        <v>9.2299999999999993E-2</v>
      </c>
      <c r="D138" s="21">
        <v>2861.7</v>
      </c>
      <c r="E138" s="21">
        <v>3138.7</v>
      </c>
      <c r="F138" s="31">
        <v>6.7801</v>
      </c>
    </row>
    <row r="139" spans="1:6" x14ac:dyDescent="0.2">
      <c r="A139" s="30">
        <v>30</v>
      </c>
      <c r="B139" s="21">
        <v>400</v>
      </c>
      <c r="C139" s="21">
        <v>9.9400000000000002E-2</v>
      </c>
      <c r="D139" s="21">
        <v>2932.8</v>
      </c>
      <c r="E139" s="21">
        <v>3230.9</v>
      </c>
      <c r="F139" s="31">
        <v>6.9211999999999998</v>
      </c>
    </row>
    <row r="140" spans="1:6" x14ac:dyDescent="0.2">
      <c r="A140" s="28">
        <v>30</v>
      </c>
      <c r="B140" s="20">
        <v>440</v>
      </c>
      <c r="C140" s="20">
        <v>0.1062</v>
      </c>
      <c r="D140" s="20">
        <v>3002.9</v>
      </c>
      <c r="E140" s="20">
        <v>3321.5</v>
      </c>
      <c r="F140" s="29">
        <v>7.0519999999999996</v>
      </c>
    </row>
    <row r="141" spans="1:6" x14ac:dyDescent="0.2">
      <c r="A141" s="28">
        <v>30</v>
      </c>
      <c r="B141" s="20">
        <v>500</v>
      </c>
      <c r="C141" s="20">
        <v>0.1162</v>
      </c>
      <c r="D141" s="20">
        <v>3108</v>
      </c>
      <c r="E141" s="20">
        <v>3456.5</v>
      </c>
      <c r="F141" s="29">
        <v>7.2337999999999996</v>
      </c>
    </row>
    <row r="142" spans="1:6" x14ac:dyDescent="0.2">
      <c r="A142" s="28">
        <v>30</v>
      </c>
      <c r="B142" s="20">
        <v>540</v>
      </c>
      <c r="C142" s="20">
        <v>0.1227</v>
      </c>
      <c r="D142" s="20">
        <v>3178.4</v>
      </c>
      <c r="E142" s="20">
        <v>3546.6</v>
      </c>
      <c r="F142" s="29">
        <v>7.3474000000000004</v>
      </c>
    </row>
    <row r="143" spans="1:6" x14ac:dyDescent="0.2">
      <c r="A143" s="30">
        <v>30</v>
      </c>
      <c r="B143" s="21">
        <v>600</v>
      </c>
      <c r="C143" s="21">
        <v>0.13239999999999999</v>
      </c>
      <c r="D143" s="21">
        <v>3285</v>
      </c>
      <c r="E143" s="21">
        <v>3682.3</v>
      </c>
      <c r="F143" s="31">
        <v>7.5084999999999997</v>
      </c>
    </row>
    <row r="144" spans="1:6" x14ac:dyDescent="0.2">
      <c r="A144" s="30">
        <v>30</v>
      </c>
      <c r="B144" s="21">
        <v>640</v>
      </c>
      <c r="C144" s="21">
        <v>0.13880000000000001</v>
      </c>
      <c r="D144" s="21">
        <v>3357</v>
      </c>
      <c r="E144" s="21">
        <v>3773.5</v>
      </c>
      <c r="F144" s="31">
        <v>7.6105999999999998</v>
      </c>
    </row>
    <row r="145" spans="1:6" ht="16" thickBot="1" x14ac:dyDescent="0.25">
      <c r="A145" s="34">
        <v>30</v>
      </c>
      <c r="B145" s="35">
        <v>700</v>
      </c>
      <c r="C145" s="35">
        <v>0.1484</v>
      </c>
      <c r="D145" s="35">
        <v>3466.5</v>
      </c>
      <c r="E145" s="35">
        <v>3911.7</v>
      </c>
      <c r="F145" s="36">
        <v>7.7571000000000003</v>
      </c>
    </row>
    <row r="146" spans="1:6" x14ac:dyDescent="0.2">
      <c r="A146" s="25">
        <v>40</v>
      </c>
      <c r="B146" s="26">
        <v>250.4</v>
      </c>
      <c r="C146" s="26">
        <v>4.9779999999999998E-2</v>
      </c>
      <c r="D146" s="26">
        <v>2602.3000000000002</v>
      </c>
      <c r="E146" s="26">
        <v>2801.4</v>
      </c>
      <c r="F146" s="27">
        <v>6.0701000000000001</v>
      </c>
    </row>
    <row r="147" spans="1:6" x14ac:dyDescent="0.2">
      <c r="A147" s="28">
        <v>40</v>
      </c>
      <c r="B147" s="20">
        <v>280</v>
      </c>
      <c r="C147" s="20">
        <v>5.5460000000000002E-2</v>
      </c>
      <c r="D147" s="20">
        <v>2680</v>
      </c>
      <c r="E147" s="20">
        <v>2901.8</v>
      </c>
      <c r="F147" s="29">
        <v>6.2568000000000001</v>
      </c>
    </row>
    <row r="148" spans="1:6" x14ac:dyDescent="0.2">
      <c r="A148" s="28">
        <v>40</v>
      </c>
      <c r="B148" s="20">
        <v>320</v>
      </c>
      <c r="C148" s="20">
        <v>6.1990000000000003E-2</v>
      </c>
      <c r="D148" s="20">
        <v>2767.4</v>
      </c>
      <c r="E148" s="20">
        <v>3015.4</v>
      </c>
      <c r="F148" s="29">
        <v>6.4553000000000003</v>
      </c>
    </row>
    <row r="149" spans="1:6" x14ac:dyDescent="0.2">
      <c r="A149" s="30">
        <v>40</v>
      </c>
      <c r="B149" s="21">
        <v>360</v>
      </c>
      <c r="C149" s="21">
        <v>6.7879999999999996E-2</v>
      </c>
      <c r="D149" s="21">
        <v>2845.7</v>
      </c>
      <c r="E149" s="21">
        <v>3117.2</v>
      </c>
      <c r="F149" s="31">
        <v>6.6215000000000002</v>
      </c>
    </row>
    <row r="150" spans="1:6" x14ac:dyDescent="0.2">
      <c r="A150" s="30">
        <v>40</v>
      </c>
      <c r="B150" s="21">
        <v>400</v>
      </c>
      <c r="C150" s="21">
        <v>7.3410000000000003E-2</v>
      </c>
      <c r="D150" s="21">
        <v>2919.9</v>
      </c>
      <c r="E150" s="21">
        <v>3213.6</v>
      </c>
      <c r="F150" s="31">
        <v>6.7690000000000001</v>
      </c>
    </row>
    <row r="151" spans="1:6" x14ac:dyDescent="0.2">
      <c r="A151" s="37">
        <v>40</v>
      </c>
      <c r="B151" s="38">
        <v>440</v>
      </c>
      <c r="C151" s="38">
        <v>7.8719999999999998E-2</v>
      </c>
      <c r="D151" s="38">
        <v>2992.2</v>
      </c>
      <c r="E151" s="38">
        <v>3307.1</v>
      </c>
      <c r="F151" s="39">
        <v>6.9040999999999997</v>
      </c>
    </row>
    <row r="152" spans="1:6" x14ac:dyDescent="0.2">
      <c r="A152" s="28">
        <v>40</v>
      </c>
      <c r="B152" s="20">
        <v>500</v>
      </c>
      <c r="C152" s="20">
        <v>8.6430000000000007E-2</v>
      </c>
      <c r="D152" s="20">
        <v>3099.5</v>
      </c>
      <c r="E152" s="20">
        <v>3445.3</v>
      </c>
      <c r="F152" s="29">
        <v>7.0900999999999996</v>
      </c>
    </row>
    <row r="153" spans="1:6" x14ac:dyDescent="0.2">
      <c r="A153" s="28">
        <v>40</v>
      </c>
      <c r="B153" s="20">
        <v>540</v>
      </c>
      <c r="C153" s="20">
        <v>9.1450000000000004E-2</v>
      </c>
      <c r="D153" s="20">
        <v>3171.1</v>
      </c>
      <c r="E153" s="20">
        <v>3536.9</v>
      </c>
      <c r="F153" s="29">
        <v>7.2055999999999996</v>
      </c>
    </row>
    <row r="154" spans="1:6" x14ac:dyDescent="0.2">
      <c r="A154" s="28">
        <v>40</v>
      </c>
      <c r="B154" s="20">
        <v>600</v>
      </c>
      <c r="C154" s="20">
        <v>9.8849999999999993E-2</v>
      </c>
      <c r="D154" s="20">
        <v>3279.1</v>
      </c>
      <c r="E154" s="20">
        <v>3674.4</v>
      </c>
      <c r="F154" s="29">
        <v>7.3688000000000002</v>
      </c>
    </row>
    <row r="155" spans="1:6" x14ac:dyDescent="0.2">
      <c r="A155" s="30">
        <v>40</v>
      </c>
      <c r="B155" s="21">
        <v>640</v>
      </c>
      <c r="C155" s="21">
        <v>0.1037</v>
      </c>
      <c r="D155" s="21">
        <v>3351.8</v>
      </c>
      <c r="E155" s="21">
        <v>3766.6</v>
      </c>
      <c r="F155" s="31">
        <v>7.4720000000000004</v>
      </c>
    </row>
    <row r="156" spans="1:6" x14ac:dyDescent="0.2">
      <c r="A156" s="30">
        <v>40</v>
      </c>
      <c r="B156" s="21">
        <v>700</v>
      </c>
      <c r="C156" s="21">
        <v>0.111</v>
      </c>
      <c r="D156" s="21">
        <v>3462.1</v>
      </c>
      <c r="E156" s="21">
        <v>3905.9</v>
      </c>
      <c r="F156" s="31">
        <v>7.6197999999999997</v>
      </c>
    </row>
    <row r="157" spans="1:6" ht="16" thickBot="1" x14ac:dyDescent="0.25">
      <c r="A157" s="32">
        <v>40</v>
      </c>
      <c r="B157" s="24">
        <v>740</v>
      </c>
      <c r="C157" s="24">
        <v>0.1157</v>
      </c>
      <c r="D157" s="24">
        <v>3536.6</v>
      </c>
      <c r="E157" s="24">
        <v>3999.6</v>
      </c>
      <c r="F157" s="33">
        <v>7.7141000000000002</v>
      </c>
    </row>
    <row r="158" spans="1:6" x14ac:dyDescent="0.2">
      <c r="A158" s="25">
        <v>60</v>
      </c>
      <c r="B158" s="26">
        <v>275.64</v>
      </c>
      <c r="C158" s="26">
        <v>3.2439999999999997E-2</v>
      </c>
      <c r="D158" s="26">
        <v>2589.6999999999998</v>
      </c>
      <c r="E158" s="26">
        <v>2784.3</v>
      </c>
      <c r="F158" s="27">
        <v>5.8891999999999998</v>
      </c>
    </row>
    <row r="159" spans="1:6" x14ac:dyDescent="0.2">
      <c r="A159" s="28">
        <v>60</v>
      </c>
      <c r="B159" s="20">
        <v>280</v>
      </c>
      <c r="C159" s="20">
        <v>3.3169999999999998E-2</v>
      </c>
      <c r="D159" s="20">
        <v>2605.1999999999998</v>
      </c>
      <c r="E159" s="20">
        <v>2804.2</v>
      </c>
      <c r="F159" s="29">
        <v>5.9252000000000002</v>
      </c>
    </row>
    <row r="160" spans="1:6" x14ac:dyDescent="0.2">
      <c r="A160" s="28">
        <v>60</v>
      </c>
      <c r="B160" s="20">
        <v>320</v>
      </c>
      <c r="C160" s="20">
        <v>3.8760000000000003E-2</v>
      </c>
      <c r="D160" s="20">
        <v>2720</v>
      </c>
      <c r="E160" s="20">
        <v>2952.6</v>
      </c>
      <c r="F160" s="29">
        <v>6.1845999999999997</v>
      </c>
    </row>
    <row r="161" spans="1:6" x14ac:dyDescent="0.2">
      <c r="A161" s="30">
        <v>60</v>
      </c>
      <c r="B161" s="21">
        <v>360</v>
      </c>
      <c r="C161" s="21">
        <v>4.3310000000000001E-2</v>
      </c>
      <c r="D161" s="21">
        <v>2811.2</v>
      </c>
      <c r="E161" s="21">
        <v>3071.1</v>
      </c>
      <c r="F161" s="31">
        <v>6.3781999999999996</v>
      </c>
    </row>
    <row r="162" spans="1:6" x14ac:dyDescent="0.2">
      <c r="A162" s="30">
        <v>60</v>
      </c>
      <c r="B162" s="21">
        <v>400</v>
      </c>
      <c r="C162" s="21">
        <v>4.7390000000000002E-2</v>
      </c>
      <c r="D162" s="21">
        <v>2892.9</v>
      </c>
      <c r="E162" s="21">
        <v>3177.2</v>
      </c>
      <c r="F162" s="31">
        <v>6.5407999999999999</v>
      </c>
    </row>
    <row r="163" spans="1:6" x14ac:dyDescent="0.2">
      <c r="A163" s="30">
        <v>60</v>
      </c>
      <c r="B163" s="21">
        <v>440</v>
      </c>
      <c r="C163" s="21">
        <v>5.1220000000000002E-2</v>
      </c>
      <c r="D163" s="21">
        <v>2970</v>
      </c>
      <c r="E163" s="21">
        <v>3277.3</v>
      </c>
      <c r="F163" s="31">
        <v>6.6852999999999998</v>
      </c>
    </row>
    <row r="164" spans="1:6" x14ac:dyDescent="0.2">
      <c r="A164" s="28">
        <v>60</v>
      </c>
      <c r="B164" s="20">
        <v>500</v>
      </c>
      <c r="C164" s="20">
        <v>5.6649999999999999E-2</v>
      </c>
      <c r="D164" s="20">
        <v>3082.2</v>
      </c>
      <c r="E164" s="20">
        <v>3422.2</v>
      </c>
      <c r="F164" s="29">
        <v>6.8803000000000001</v>
      </c>
    </row>
    <row r="165" spans="1:6" x14ac:dyDescent="0.2">
      <c r="A165" s="28">
        <v>60</v>
      </c>
      <c r="B165" s="20">
        <v>540</v>
      </c>
      <c r="C165" s="20">
        <v>6.0150000000000002E-2</v>
      </c>
      <c r="D165" s="20">
        <v>3156.1</v>
      </c>
      <c r="E165" s="20">
        <v>3517</v>
      </c>
      <c r="F165" s="29">
        <v>6.9999000000000002</v>
      </c>
    </row>
    <row r="166" spans="1:6" x14ac:dyDescent="0.2">
      <c r="A166" s="28">
        <v>60</v>
      </c>
      <c r="B166" s="20">
        <v>600</v>
      </c>
      <c r="C166" s="20">
        <v>6.5250000000000002E-2</v>
      </c>
      <c r="D166" s="20">
        <v>3266.9</v>
      </c>
      <c r="E166" s="20">
        <v>3658.4</v>
      </c>
      <c r="F166" s="29">
        <v>7.1677</v>
      </c>
    </row>
    <row r="167" spans="1:6" x14ac:dyDescent="0.2">
      <c r="A167" s="30">
        <v>60</v>
      </c>
      <c r="B167" s="21">
        <v>640</v>
      </c>
      <c r="C167" s="21">
        <v>6.8589999999999998E-2</v>
      </c>
      <c r="D167" s="21">
        <v>3341</v>
      </c>
      <c r="E167" s="21">
        <v>3752.6</v>
      </c>
      <c r="F167" s="31">
        <v>7.2731000000000003</v>
      </c>
    </row>
    <row r="168" spans="1:6" x14ac:dyDescent="0.2">
      <c r="A168" s="30">
        <v>60</v>
      </c>
      <c r="B168" s="21">
        <v>700</v>
      </c>
      <c r="C168" s="21">
        <v>7.3520000000000002E-2</v>
      </c>
      <c r="D168" s="21">
        <v>3453.1</v>
      </c>
      <c r="E168" s="21">
        <v>3894.1</v>
      </c>
      <c r="F168" s="31">
        <v>7.4234</v>
      </c>
    </row>
    <row r="169" spans="1:6" ht="16" thickBot="1" x14ac:dyDescent="0.25">
      <c r="A169" s="34">
        <v>60</v>
      </c>
      <c r="B169" s="35">
        <v>740</v>
      </c>
      <c r="C169" s="35">
        <v>7.6770000000000005E-2</v>
      </c>
      <c r="D169" s="35">
        <v>3528.3</v>
      </c>
      <c r="E169" s="35">
        <v>3989.2</v>
      </c>
      <c r="F169" s="36">
        <v>7.5190000000000001</v>
      </c>
    </row>
    <row r="170" spans="1:6" x14ac:dyDescent="0.2">
      <c r="A170" s="25">
        <v>80</v>
      </c>
      <c r="B170" s="26">
        <v>295.06</v>
      </c>
      <c r="C170" s="26">
        <v>2.3519999999999999E-2</v>
      </c>
      <c r="D170" s="26">
        <v>2569.8000000000002</v>
      </c>
      <c r="E170" s="26">
        <v>2758</v>
      </c>
      <c r="F170" s="27">
        <v>5.7431999999999999</v>
      </c>
    </row>
    <row r="171" spans="1:6" x14ac:dyDescent="0.2">
      <c r="A171" s="28">
        <v>80</v>
      </c>
      <c r="B171" s="20">
        <v>320</v>
      </c>
      <c r="C171" s="20">
        <v>2.682E-2</v>
      </c>
      <c r="D171" s="20">
        <v>2662.7</v>
      </c>
      <c r="E171" s="20">
        <v>2877.2</v>
      </c>
      <c r="F171" s="29">
        <v>5.9489000000000001</v>
      </c>
    </row>
    <row r="172" spans="1:6" x14ac:dyDescent="0.2">
      <c r="A172" s="28">
        <v>80</v>
      </c>
      <c r="B172" s="20">
        <v>360</v>
      </c>
      <c r="C172" s="20">
        <v>3.0890000000000001E-2</v>
      </c>
      <c r="D172" s="20">
        <v>2772.7</v>
      </c>
      <c r="E172" s="20">
        <v>3019.8</v>
      </c>
      <c r="F172" s="29">
        <v>6.1818999999999997</v>
      </c>
    </row>
    <row r="173" spans="1:6" x14ac:dyDescent="0.2">
      <c r="A173" s="30">
        <v>80</v>
      </c>
      <c r="B173" s="21">
        <v>400</v>
      </c>
      <c r="C173" s="21">
        <v>3.4320000000000003E-2</v>
      </c>
      <c r="D173" s="21">
        <v>2863.8</v>
      </c>
      <c r="E173" s="21">
        <v>3138.3</v>
      </c>
      <c r="F173" s="31">
        <v>6.3634000000000004</v>
      </c>
    </row>
    <row r="174" spans="1:6" x14ac:dyDescent="0.2">
      <c r="A174" s="30">
        <v>80</v>
      </c>
      <c r="B174" s="21">
        <v>440</v>
      </c>
      <c r="C174" s="21">
        <v>3.7420000000000002E-2</v>
      </c>
      <c r="D174" s="21">
        <v>2946.7</v>
      </c>
      <c r="E174" s="21">
        <v>3246.1</v>
      </c>
      <c r="F174" s="31">
        <v>6.5190000000000001</v>
      </c>
    </row>
    <row r="175" spans="1:6" x14ac:dyDescent="0.2">
      <c r="A175" s="30">
        <v>80</v>
      </c>
      <c r="B175" s="21">
        <v>480</v>
      </c>
      <c r="C175" s="21">
        <v>4.0340000000000001E-2</v>
      </c>
      <c r="D175" s="21">
        <v>3025.7</v>
      </c>
      <c r="E175" s="21">
        <v>3348.4</v>
      </c>
      <c r="F175" s="31">
        <v>6.6585999999999999</v>
      </c>
    </row>
    <row r="176" spans="1:6" x14ac:dyDescent="0.2">
      <c r="A176" s="28">
        <v>80</v>
      </c>
      <c r="B176" s="20">
        <v>520</v>
      </c>
      <c r="C176" s="20">
        <v>4.3130000000000002E-2</v>
      </c>
      <c r="D176" s="20">
        <v>3102.7</v>
      </c>
      <c r="E176" s="20">
        <v>3447.7</v>
      </c>
      <c r="F176" s="29">
        <v>6.7870999999999997</v>
      </c>
    </row>
    <row r="177" spans="1:6" x14ac:dyDescent="0.2">
      <c r="A177" s="28">
        <v>80</v>
      </c>
      <c r="B177" s="20">
        <v>560</v>
      </c>
      <c r="C177" s="20">
        <v>4.582E-2</v>
      </c>
      <c r="D177" s="20">
        <v>3178.7</v>
      </c>
      <c r="E177" s="20">
        <v>3545.3</v>
      </c>
      <c r="F177" s="29">
        <v>6.9071999999999996</v>
      </c>
    </row>
    <row r="178" spans="1:6" x14ac:dyDescent="0.2">
      <c r="A178" s="28">
        <v>80</v>
      </c>
      <c r="B178" s="20">
        <v>600</v>
      </c>
      <c r="C178" s="20">
        <v>4.845E-2</v>
      </c>
      <c r="D178" s="20">
        <v>3254.4</v>
      </c>
      <c r="E178" s="20">
        <v>3642</v>
      </c>
      <c r="F178" s="29">
        <v>7.0206</v>
      </c>
    </row>
    <row r="179" spans="1:6" x14ac:dyDescent="0.2">
      <c r="A179" s="30">
        <v>80</v>
      </c>
      <c r="B179" s="21">
        <v>640</v>
      </c>
      <c r="C179" s="21">
        <v>5.1020000000000003E-2</v>
      </c>
      <c r="D179" s="21">
        <v>3330.1</v>
      </c>
      <c r="E179" s="21">
        <v>3738.3</v>
      </c>
      <c r="F179" s="31">
        <v>7.1283000000000003</v>
      </c>
    </row>
    <row r="180" spans="1:6" x14ac:dyDescent="0.2">
      <c r="A180" s="30">
        <v>80</v>
      </c>
      <c r="B180" s="21">
        <v>700</v>
      </c>
      <c r="C180" s="21">
        <v>5.4809999999999998E-2</v>
      </c>
      <c r="D180" s="21">
        <v>3443.9</v>
      </c>
      <c r="E180" s="21">
        <v>3882.4</v>
      </c>
      <c r="F180" s="31">
        <v>7.2812000000000001</v>
      </c>
    </row>
    <row r="181" spans="1:6" ht="16" thickBot="1" x14ac:dyDescent="0.25">
      <c r="A181" s="32">
        <v>80</v>
      </c>
      <c r="B181" s="24">
        <v>740</v>
      </c>
      <c r="C181" s="24">
        <v>5.7290000000000001E-2</v>
      </c>
      <c r="D181" s="24">
        <v>3520.4</v>
      </c>
      <c r="E181" s="24">
        <v>3978.7</v>
      </c>
      <c r="F181" s="33">
        <v>7.3781999999999996</v>
      </c>
    </row>
    <row r="182" spans="1:6" x14ac:dyDescent="0.2">
      <c r="A182" s="25">
        <v>100</v>
      </c>
      <c r="B182" s="26">
        <v>311.06</v>
      </c>
      <c r="C182" s="26">
        <v>1.8030000000000001E-2</v>
      </c>
      <c r="D182" s="26">
        <v>2544.4</v>
      </c>
      <c r="E182" s="26">
        <v>2724.7</v>
      </c>
      <c r="F182" s="27">
        <v>5.6140999999999996</v>
      </c>
    </row>
    <row r="183" spans="1:6" x14ac:dyDescent="0.2">
      <c r="A183" s="28">
        <v>100</v>
      </c>
      <c r="B183" s="20">
        <v>320</v>
      </c>
      <c r="C183" s="20">
        <v>1.925E-2</v>
      </c>
      <c r="D183" s="20">
        <v>2588.8000000000002</v>
      </c>
      <c r="E183" s="20">
        <v>2781.3</v>
      </c>
      <c r="F183" s="29">
        <v>5.7103000000000002</v>
      </c>
    </row>
    <row r="184" spans="1:6" x14ac:dyDescent="0.2">
      <c r="A184" s="28">
        <v>100</v>
      </c>
      <c r="B184" s="20">
        <v>360</v>
      </c>
      <c r="C184" s="20">
        <v>2.3310000000000001E-2</v>
      </c>
      <c r="D184" s="20">
        <v>2729.1</v>
      </c>
      <c r="E184" s="20">
        <v>2962.1</v>
      </c>
      <c r="F184" s="29">
        <v>6.0060000000000002</v>
      </c>
    </row>
    <row r="185" spans="1:6" x14ac:dyDescent="0.2">
      <c r="A185" s="30">
        <v>100</v>
      </c>
      <c r="B185" s="21">
        <v>400</v>
      </c>
      <c r="C185" s="21">
        <v>2.6409999999999999E-2</v>
      </c>
      <c r="D185" s="21">
        <v>2832.4</v>
      </c>
      <c r="E185" s="21">
        <v>3096.5</v>
      </c>
      <c r="F185" s="31">
        <v>6.2119999999999997</v>
      </c>
    </row>
    <row r="186" spans="1:6" x14ac:dyDescent="0.2">
      <c r="A186" s="30">
        <v>100</v>
      </c>
      <c r="B186" s="21">
        <v>440</v>
      </c>
      <c r="C186" s="21">
        <v>2.911E-2</v>
      </c>
      <c r="D186" s="21">
        <v>2922.1</v>
      </c>
      <c r="E186" s="21">
        <v>3213.2</v>
      </c>
      <c r="F186" s="31">
        <v>6.3804999999999996</v>
      </c>
    </row>
    <row r="187" spans="1:6" x14ac:dyDescent="0.2">
      <c r="A187" s="30">
        <v>100</v>
      </c>
      <c r="B187" s="21">
        <v>480</v>
      </c>
      <c r="C187" s="21">
        <v>3.1600000000000003E-2</v>
      </c>
      <c r="D187" s="21">
        <v>3005.4</v>
      </c>
      <c r="E187" s="21">
        <v>3321.4</v>
      </c>
      <c r="F187" s="31">
        <v>6.5285000000000002</v>
      </c>
    </row>
    <row r="188" spans="1:6" x14ac:dyDescent="0.2">
      <c r="A188" s="28">
        <v>100</v>
      </c>
      <c r="B188" s="20">
        <v>520</v>
      </c>
      <c r="C188" s="20">
        <v>3.3939999999999998E-2</v>
      </c>
      <c r="D188" s="20">
        <v>3085.6</v>
      </c>
      <c r="E188" s="20">
        <v>3425.1</v>
      </c>
      <c r="F188" s="29">
        <v>6.6622000000000003</v>
      </c>
    </row>
    <row r="189" spans="1:6" x14ac:dyDescent="0.2">
      <c r="A189" s="28">
        <v>100</v>
      </c>
      <c r="B189" s="20">
        <v>560</v>
      </c>
      <c r="C189" s="20">
        <v>3.619E-2</v>
      </c>
      <c r="D189" s="20">
        <v>3164.1</v>
      </c>
      <c r="E189" s="20">
        <v>3526</v>
      </c>
      <c r="F189" s="29">
        <v>6.7864000000000004</v>
      </c>
    </row>
    <row r="190" spans="1:6" x14ac:dyDescent="0.2">
      <c r="A190" s="28">
        <v>100</v>
      </c>
      <c r="B190" s="20">
        <v>600</v>
      </c>
      <c r="C190" s="20">
        <v>3.8370000000000001E-2</v>
      </c>
      <c r="D190" s="20">
        <v>3241.7</v>
      </c>
      <c r="E190" s="20">
        <v>3625.3</v>
      </c>
      <c r="F190" s="29">
        <v>6.9028999999999998</v>
      </c>
    </row>
    <row r="191" spans="1:6" x14ac:dyDescent="0.2">
      <c r="A191" s="30">
        <v>100</v>
      </c>
      <c r="B191" s="21">
        <v>640</v>
      </c>
      <c r="C191" s="21">
        <v>4.0480000000000002E-2</v>
      </c>
      <c r="D191" s="21">
        <v>3318.9</v>
      </c>
      <c r="E191" s="21">
        <v>3723.7</v>
      </c>
      <c r="F191" s="31">
        <v>7.0130999999999997</v>
      </c>
    </row>
    <row r="192" spans="1:6" x14ac:dyDescent="0.2">
      <c r="A192" s="30">
        <v>100</v>
      </c>
      <c r="B192" s="21">
        <v>700</v>
      </c>
      <c r="C192" s="21">
        <v>4.3580000000000001E-2</v>
      </c>
      <c r="D192" s="21">
        <v>3434.7</v>
      </c>
      <c r="E192" s="21">
        <v>3870.5</v>
      </c>
      <c r="F192" s="31">
        <v>7.1687000000000003</v>
      </c>
    </row>
    <row r="193" spans="1:6" ht="16" thickBot="1" x14ac:dyDescent="0.25">
      <c r="A193" s="34">
        <v>100</v>
      </c>
      <c r="B193" s="35">
        <v>740</v>
      </c>
      <c r="C193" s="35">
        <v>4.5600000000000002E-2</v>
      </c>
      <c r="D193" s="35">
        <v>3512.1</v>
      </c>
      <c r="E193" s="35">
        <v>3968.1</v>
      </c>
      <c r="F193" s="36">
        <v>7.2670000000000003</v>
      </c>
    </row>
    <row r="194" spans="1:6" x14ac:dyDescent="0.2">
      <c r="A194" s="25">
        <v>120</v>
      </c>
      <c r="B194" s="26">
        <v>324.75</v>
      </c>
      <c r="C194" s="26">
        <v>1.426E-2</v>
      </c>
      <c r="D194" s="26">
        <v>2513.6999999999998</v>
      </c>
      <c r="E194" s="26">
        <v>2684.9</v>
      </c>
      <c r="F194" s="27">
        <v>5.4923999999999999</v>
      </c>
    </row>
    <row r="195" spans="1:6" x14ac:dyDescent="0.2">
      <c r="A195" s="28">
        <v>120</v>
      </c>
      <c r="B195" s="20">
        <v>360</v>
      </c>
      <c r="C195" s="20">
        <v>1.8110000000000001E-2</v>
      </c>
      <c r="D195" s="20">
        <v>2678.4</v>
      </c>
      <c r="E195" s="20">
        <v>2895.7</v>
      </c>
      <c r="F195" s="29">
        <v>5.8361000000000001</v>
      </c>
    </row>
    <row r="196" spans="1:6" x14ac:dyDescent="0.2">
      <c r="A196" s="28">
        <v>120</v>
      </c>
      <c r="B196" s="20">
        <v>400</v>
      </c>
      <c r="C196" s="20">
        <v>2.1080000000000002E-2</v>
      </c>
      <c r="D196" s="20">
        <v>2798.3</v>
      </c>
      <c r="E196" s="20">
        <v>3051.3</v>
      </c>
      <c r="F196" s="29">
        <v>6.0747</v>
      </c>
    </row>
    <row r="197" spans="1:6" x14ac:dyDescent="0.2">
      <c r="A197" s="30">
        <v>120</v>
      </c>
      <c r="B197" s="21">
        <v>440</v>
      </c>
      <c r="C197" s="21">
        <v>2.3550000000000001E-2</v>
      </c>
      <c r="D197" s="21">
        <v>2896.1</v>
      </c>
      <c r="E197" s="21">
        <v>3178.7</v>
      </c>
      <c r="F197" s="31">
        <v>6.2586000000000004</v>
      </c>
    </row>
    <row r="198" spans="1:6" x14ac:dyDescent="0.2">
      <c r="A198" s="30">
        <v>120</v>
      </c>
      <c r="B198" s="21">
        <v>480</v>
      </c>
      <c r="C198" s="21">
        <v>2.5760000000000002E-2</v>
      </c>
      <c r="D198" s="21">
        <v>2984.4</v>
      </c>
      <c r="E198" s="21">
        <v>3293.5</v>
      </c>
      <c r="F198" s="31">
        <v>6.4154</v>
      </c>
    </row>
    <row r="199" spans="1:6" x14ac:dyDescent="0.2">
      <c r="A199" s="30">
        <v>120</v>
      </c>
      <c r="B199" s="21">
        <v>520</v>
      </c>
      <c r="C199" s="21">
        <v>2.7810000000000001E-2</v>
      </c>
      <c r="D199" s="21">
        <v>3068</v>
      </c>
      <c r="E199" s="21">
        <v>3401.8</v>
      </c>
      <c r="F199" s="31">
        <v>6.5555000000000003</v>
      </c>
    </row>
    <row r="200" spans="1:6" x14ac:dyDescent="0.2">
      <c r="A200" s="28">
        <v>120</v>
      </c>
      <c r="B200" s="20">
        <v>560</v>
      </c>
      <c r="C200" s="20">
        <v>2.9770000000000001E-2</v>
      </c>
      <c r="D200" s="20">
        <v>3149</v>
      </c>
      <c r="E200" s="20">
        <v>3506.2</v>
      </c>
      <c r="F200" s="29">
        <v>6.6840000000000002</v>
      </c>
    </row>
    <row r="201" spans="1:6" x14ac:dyDescent="0.2">
      <c r="A201" s="28">
        <v>120</v>
      </c>
      <c r="B201" s="20">
        <v>600</v>
      </c>
      <c r="C201" s="20">
        <v>3.1640000000000001E-2</v>
      </c>
      <c r="D201" s="20">
        <v>3228.7</v>
      </c>
      <c r="E201" s="20">
        <v>3608.3</v>
      </c>
      <c r="F201" s="29">
        <v>6.8037000000000001</v>
      </c>
    </row>
    <row r="202" spans="1:6" x14ac:dyDescent="0.2">
      <c r="A202" s="28">
        <v>120</v>
      </c>
      <c r="B202" s="20">
        <v>640</v>
      </c>
      <c r="C202" s="20">
        <v>3.3450000000000001E-2</v>
      </c>
      <c r="D202" s="20">
        <v>3307.5</v>
      </c>
      <c r="E202" s="20">
        <v>3709</v>
      </c>
      <c r="F202" s="29">
        <v>6.9164000000000003</v>
      </c>
    </row>
    <row r="203" spans="1:6" x14ac:dyDescent="0.2">
      <c r="A203" s="30">
        <v>120</v>
      </c>
      <c r="B203" s="21">
        <v>700</v>
      </c>
      <c r="C203" s="21">
        <v>3.61E-2</v>
      </c>
      <c r="D203" s="21">
        <v>3425.2</v>
      </c>
      <c r="E203" s="21">
        <v>3858.4</v>
      </c>
      <c r="F203" s="31">
        <v>7.0749000000000004</v>
      </c>
    </row>
    <row r="204" spans="1:6" ht="16" thickBot="1" x14ac:dyDescent="0.25">
      <c r="A204" s="32">
        <v>120</v>
      </c>
      <c r="B204" s="24">
        <v>740</v>
      </c>
      <c r="C204" s="24">
        <v>3.7810000000000003E-2</v>
      </c>
      <c r="D204" s="24">
        <v>3503.7</v>
      </c>
      <c r="E204" s="24">
        <v>3957.4</v>
      </c>
      <c r="F204" s="33">
        <v>7.1745999999999999</v>
      </c>
    </row>
    <row r="205" spans="1:6" x14ac:dyDescent="0.2">
      <c r="A205" s="25">
        <v>140</v>
      </c>
      <c r="B205" s="26">
        <v>336.75</v>
      </c>
      <c r="C205" s="26">
        <v>1.149E-2</v>
      </c>
      <c r="D205" s="26">
        <v>2476.8000000000002</v>
      </c>
      <c r="E205" s="26">
        <v>2637.6</v>
      </c>
      <c r="F205" s="27">
        <v>5.3716999999999997</v>
      </c>
    </row>
    <row r="206" spans="1:6" x14ac:dyDescent="0.2">
      <c r="A206" s="28">
        <v>140</v>
      </c>
      <c r="B206" s="20">
        <v>360</v>
      </c>
      <c r="C206" s="20">
        <v>1.422E-2</v>
      </c>
      <c r="D206" s="20">
        <v>2617.4</v>
      </c>
      <c r="E206" s="20">
        <v>2816.5</v>
      </c>
      <c r="F206" s="29">
        <v>5.6601999999999997</v>
      </c>
    </row>
    <row r="207" spans="1:6" x14ac:dyDescent="0.2">
      <c r="A207" s="28">
        <v>140</v>
      </c>
      <c r="B207" s="20">
        <v>400</v>
      </c>
      <c r="C207" s="20">
        <v>1.7219999999999999E-2</v>
      </c>
      <c r="D207" s="20">
        <v>2760.9</v>
      </c>
      <c r="E207" s="20">
        <v>3001.9</v>
      </c>
      <c r="F207" s="29">
        <v>5.9447999999999999</v>
      </c>
    </row>
    <row r="208" spans="1:6" x14ac:dyDescent="0.2">
      <c r="A208" s="30">
        <v>140</v>
      </c>
      <c r="B208" s="21">
        <v>440</v>
      </c>
      <c r="C208" s="21">
        <v>1.9539999999999998E-2</v>
      </c>
      <c r="D208" s="21">
        <v>2868.6</v>
      </c>
      <c r="E208" s="21">
        <v>3142.2</v>
      </c>
      <c r="F208" s="31">
        <v>6.1474000000000002</v>
      </c>
    </row>
    <row r="209" spans="1:6" x14ac:dyDescent="0.2">
      <c r="A209" s="30">
        <v>140</v>
      </c>
      <c r="B209" s="21">
        <v>480</v>
      </c>
      <c r="C209" s="21">
        <v>2.1569999999999999E-2</v>
      </c>
      <c r="D209" s="21">
        <v>2962.5</v>
      </c>
      <c r="E209" s="21">
        <v>3264.5</v>
      </c>
      <c r="F209" s="31">
        <v>6.3143000000000002</v>
      </c>
    </row>
    <row r="210" spans="1:6" x14ac:dyDescent="0.2">
      <c r="A210" s="30">
        <v>140</v>
      </c>
      <c r="B210" s="21">
        <v>520</v>
      </c>
      <c r="C210" s="21">
        <v>2.3429999999999999E-2</v>
      </c>
      <c r="D210" s="21">
        <v>3049.8</v>
      </c>
      <c r="E210" s="21">
        <v>3377.8</v>
      </c>
      <c r="F210" s="31">
        <v>6.4610000000000003</v>
      </c>
    </row>
    <row r="211" spans="1:6" x14ac:dyDescent="0.2">
      <c r="A211" s="28">
        <v>140</v>
      </c>
      <c r="B211" s="20">
        <v>560</v>
      </c>
      <c r="C211" s="20">
        <v>2.5170000000000001E-2</v>
      </c>
      <c r="D211" s="20">
        <v>3133.6</v>
      </c>
      <c r="E211" s="20">
        <v>3486</v>
      </c>
      <c r="F211" s="29">
        <v>6.5941000000000001</v>
      </c>
    </row>
    <row r="212" spans="1:6" x14ac:dyDescent="0.2">
      <c r="A212" s="28">
        <v>140</v>
      </c>
      <c r="B212" s="20">
        <v>600</v>
      </c>
      <c r="C212" s="20">
        <v>2.683E-2</v>
      </c>
      <c r="D212" s="20">
        <v>3215.4</v>
      </c>
      <c r="E212" s="20">
        <v>3591.1</v>
      </c>
      <c r="F212" s="29">
        <v>6.7172000000000001</v>
      </c>
    </row>
    <row r="213" spans="1:6" x14ac:dyDescent="0.2">
      <c r="A213" s="28">
        <v>140</v>
      </c>
      <c r="B213" s="20">
        <v>640</v>
      </c>
      <c r="C213" s="20">
        <v>2.843E-2</v>
      </c>
      <c r="D213" s="20">
        <v>3296</v>
      </c>
      <c r="E213" s="20">
        <v>3694.1</v>
      </c>
      <c r="F213" s="29">
        <v>6.8326000000000002</v>
      </c>
    </row>
    <row r="214" spans="1:6" x14ac:dyDescent="0.2">
      <c r="A214" s="30">
        <v>140</v>
      </c>
      <c r="B214" s="21">
        <v>700</v>
      </c>
      <c r="C214" s="21">
        <v>3.075E-2</v>
      </c>
      <c r="D214" s="21">
        <v>3415.7</v>
      </c>
      <c r="E214" s="21">
        <v>3846.2</v>
      </c>
      <c r="F214" s="31">
        <v>6.9939</v>
      </c>
    </row>
    <row r="215" spans="1:6" ht="16" thickBot="1" x14ac:dyDescent="0.25">
      <c r="A215" s="34">
        <v>140</v>
      </c>
      <c r="B215" s="35">
        <v>740</v>
      </c>
      <c r="C215" s="35">
        <v>3.2250000000000001E-2</v>
      </c>
      <c r="D215" s="35">
        <v>3495.2</v>
      </c>
      <c r="E215" s="35">
        <v>3946.7</v>
      </c>
      <c r="F215" s="36">
        <v>7.0952000000000002</v>
      </c>
    </row>
    <row r="216" spans="1:6" x14ac:dyDescent="0.2">
      <c r="A216" s="25">
        <v>160</v>
      </c>
      <c r="B216" s="26">
        <v>347.44</v>
      </c>
      <c r="C216" s="26">
        <v>9.3100000000000006E-3</v>
      </c>
      <c r="D216" s="26">
        <v>2431.6999999999998</v>
      </c>
      <c r="E216" s="26">
        <v>2580.6</v>
      </c>
      <c r="F216" s="27">
        <v>5.2454999999999998</v>
      </c>
    </row>
    <row r="217" spans="1:6" x14ac:dyDescent="0.2">
      <c r="A217" s="28">
        <v>160</v>
      </c>
      <c r="B217" s="20">
        <v>360</v>
      </c>
      <c r="C217" s="20">
        <v>1.1050000000000001E-2</v>
      </c>
      <c r="D217" s="20">
        <v>2539</v>
      </c>
      <c r="E217" s="20">
        <v>2715.8</v>
      </c>
      <c r="F217" s="29">
        <v>5.4614000000000003</v>
      </c>
    </row>
    <row r="218" spans="1:6" x14ac:dyDescent="0.2">
      <c r="A218" s="28">
        <v>160</v>
      </c>
      <c r="B218" s="20">
        <v>400</v>
      </c>
      <c r="C218" s="20">
        <v>1.426E-2</v>
      </c>
      <c r="D218" s="20">
        <v>2719.4</v>
      </c>
      <c r="E218" s="20">
        <v>2947.6</v>
      </c>
      <c r="F218" s="29">
        <v>5.8174999999999999</v>
      </c>
    </row>
    <row r="219" spans="1:6" x14ac:dyDescent="0.2">
      <c r="A219" s="30">
        <v>160</v>
      </c>
      <c r="B219" s="21">
        <v>440</v>
      </c>
      <c r="C219" s="21">
        <v>1.652E-2</v>
      </c>
      <c r="D219" s="21">
        <v>2839.4</v>
      </c>
      <c r="E219" s="21">
        <v>3103.7</v>
      </c>
      <c r="F219" s="31">
        <v>6.0429000000000004</v>
      </c>
    </row>
    <row r="220" spans="1:6" x14ac:dyDescent="0.2">
      <c r="A220" s="30">
        <v>160</v>
      </c>
      <c r="B220" s="21">
        <v>480</v>
      </c>
      <c r="C220" s="21">
        <v>1.8419999999999999E-2</v>
      </c>
      <c r="D220" s="21">
        <v>2939.7</v>
      </c>
      <c r="E220" s="21">
        <v>3234.4</v>
      </c>
      <c r="F220" s="31">
        <v>6.2214999999999998</v>
      </c>
    </row>
    <row r="221" spans="1:6" x14ac:dyDescent="0.2">
      <c r="A221" s="30">
        <v>160</v>
      </c>
      <c r="B221" s="21">
        <v>520</v>
      </c>
      <c r="C221" s="21">
        <v>2.0129999999999999E-2</v>
      </c>
      <c r="D221" s="21">
        <v>3031.1</v>
      </c>
      <c r="E221" s="21">
        <v>3353.3</v>
      </c>
      <c r="F221" s="31">
        <v>6.3752000000000004</v>
      </c>
    </row>
    <row r="222" spans="1:6" x14ac:dyDescent="0.2">
      <c r="A222" s="28">
        <v>160</v>
      </c>
      <c r="B222" s="20">
        <v>560</v>
      </c>
      <c r="C222" s="20">
        <v>2.172E-2</v>
      </c>
      <c r="D222" s="20">
        <v>3117.8</v>
      </c>
      <c r="E222" s="20">
        <v>3465.4</v>
      </c>
      <c r="F222" s="29">
        <v>6.5132000000000003</v>
      </c>
    </row>
    <row r="223" spans="1:6" x14ac:dyDescent="0.2">
      <c r="A223" s="28">
        <v>160</v>
      </c>
      <c r="B223" s="20">
        <v>600</v>
      </c>
      <c r="C223" s="20">
        <v>2.3230000000000001E-2</v>
      </c>
      <c r="D223" s="20">
        <v>3201.8</v>
      </c>
      <c r="E223" s="20">
        <v>3573.5</v>
      </c>
      <c r="F223" s="29">
        <v>6.6398999999999999</v>
      </c>
    </row>
    <row r="224" spans="1:6" x14ac:dyDescent="0.2">
      <c r="A224" s="28">
        <v>160</v>
      </c>
      <c r="B224" s="20">
        <v>640</v>
      </c>
      <c r="C224" s="20">
        <v>2.4670000000000001E-2</v>
      </c>
      <c r="D224" s="20">
        <v>3284.2</v>
      </c>
      <c r="E224" s="20">
        <v>3678.9</v>
      </c>
      <c r="F224" s="29">
        <v>6.758</v>
      </c>
    </row>
    <row r="225" spans="1:6" x14ac:dyDescent="0.2">
      <c r="A225" s="30">
        <v>160</v>
      </c>
      <c r="B225" s="21">
        <v>700</v>
      </c>
      <c r="C225" s="21">
        <v>2.674E-2</v>
      </c>
      <c r="D225" s="21">
        <v>3406</v>
      </c>
      <c r="E225" s="21">
        <v>3833.9</v>
      </c>
      <c r="F225" s="31">
        <v>6.9223999999999997</v>
      </c>
    </row>
    <row r="226" spans="1:6" ht="16" thickBot="1" x14ac:dyDescent="0.25">
      <c r="A226" s="32">
        <v>160</v>
      </c>
      <c r="B226" s="24">
        <v>740</v>
      </c>
      <c r="C226" s="24">
        <v>2.8080000000000001E-2</v>
      </c>
      <c r="D226" s="24">
        <v>3486.7</v>
      </c>
      <c r="E226" s="24">
        <v>3935.9</v>
      </c>
      <c r="F226" s="33">
        <v>7.0251000000000001</v>
      </c>
    </row>
    <row r="227" spans="1:6" x14ac:dyDescent="0.2">
      <c r="A227" s="25">
        <v>180</v>
      </c>
      <c r="B227" s="26">
        <v>357.06</v>
      </c>
      <c r="C227" s="26">
        <v>7.4900000000000001E-3</v>
      </c>
      <c r="D227" s="26">
        <v>2374.3000000000002</v>
      </c>
      <c r="E227" s="26">
        <v>2509.1</v>
      </c>
      <c r="F227" s="27">
        <v>5.1044</v>
      </c>
    </row>
    <row r="228" spans="1:6" x14ac:dyDescent="0.2">
      <c r="A228" s="28">
        <v>180</v>
      </c>
      <c r="B228" s="20">
        <v>360</v>
      </c>
      <c r="C228" s="20">
        <v>8.09E-3</v>
      </c>
      <c r="D228" s="20">
        <v>2418.9</v>
      </c>
      <c r="E228" s="20">
        <v>2564.5</v>
      </c>
      <c r="F228" s="29">
        <v>5.1921999999999997</v>
      </c>
    </row>
    <row r="229" spans="1:6" x14ac:dyDescent="0.2">
      <c r="A229" s="28">
        <v>180</v>
      </c>
      <c r="B229" s="20">
        <v>400</v>
      </c>
      <c r="C229" s="20">
        <v>1.1900000000000001E-2</v>
      </c>
      <c r="D229" s="20">
        <v>2672.8</v>
      </c>
      <c r="E229" s="20">
        <v>2887</v>
      </c>
      <c r="F229" s="29">
        <v>5.6886999999999999</v>
      </c>
    </row>
    <row r="230" spans="1:6" x14ac:dyDescent="0.2">
      <c r="A230" s="30">
        <v>180</v>
      </c>
      <c r="B230" s="21">
        <v>440</v>
      </c>
      <c r="C230" s="21">
        <v>1.414E-2</v>
      </c>
      <c r="D230" s="21">
        <v>2808.2</v>
      </c>
      <c r="E230" s="21">
        <v>3062.8</v>
      </c>
      <c r="F230" s="31">
        <v>5.9428000000000001</v>
      </c>
    </row>
    <row r="231" spans="1:6" x14ac:dyDescent="0.2">
      <c r="A231" s="30">
        <v>180</v>
      </c>
      <c r="B231" s="21">
        <v>480</v>
      </c>
      <c r="C231" s="21">
        <v>1.5959999999999998E-2</v>
      </c>
      <c r="D231" s="21">
        <v>2915.9</v>
      </c>
      <c r="E231" s="21">
        <v>3203.2</v>
      </c>
      <c r="F231" s="31">
        <v>6.1345000000000001</v>
      </c>
    </row>
    <row r="232" spans="1:6" x14ac:dyDescent="0.2">
      <c r="A232" s="30">
        <v>180</v>
      </c>
      <c r="B232" s="21">
        <v>520</v>
      </c>
      <c r="C232" s="21">
        <v>1.7569999999999999E-2</v>
      </c>
      <c r="D232" s="21">
        <v>3011.8</v>
      </c>
      <c r="E232" s="21">
        <v>3378</v>
      </c>
      <c r="F232" s="31">
        <v>6.2960000000000003</v>
      </c>
    </row>
    <row r="233" spans="1:6" x14ac:dyDescent="0.2">
      <c r="A233" s="28">
        <v>180</v>
      </c>
      <c r="B233" s="20">
        <v>560</v>
      </c>
      <c r="C233" s="20">
        <v>1.9040000000000001E-2</v>
      </c>
      <c r="D233" s="20">
        <v>3101.7</v>
      </c>
      <c r="E233" s="20">
        <v>3444.4</v>
      </c>
      <c r="F233" s="29">
        <v>6.4391999999999996</v>
      </c>
    </row>
    <row r="234" spans="1:6" x14ac:dyDescent="0.2">
      <c r="A234" s="28">
        <v>180</v>
      </c>
      <c r="B234" s="20">
        <v>600</v>
      </c>
      <c r="C234" s="20">
        <v>2.0420000000000001E-2</v>
      </c>
      <c r="D234" s="20">
        <v>3188</v>
      </c>
      <c r="E234" s="20">
        <v>3555.6</v>
      </c>
      <c r="F234" s="29">
        <v>6.5696000000000003</v>
      </c>
    </row>
    <row r="235" spans="1:6" x14ac:dyDescent="0.2">
      <c r="A235" s="28">
        <v>180</v>
      </c>
      <c r="B235" s="20">
        <v>640</v>
      </c>
      <c r="C235" s="20">
        <v>2.1739999999999999E-2</v>
      </c>
      <c r="D235" s="20">
        <v>3272.3</v>
      </c>
      <c r="E235" s="20">
        <v>3663.6</v>
      </c>
      <c r="F235" s="29">
        <v>6.6905000000000001</v>
      </c>
    </row>
    <row r="236" spans="1:6" x14ac:dyDescent="0.2">
      <c r="A236" s="30">
        <v>180</v>
      </c>
      <c r="B236" s="21">
        <v>700</v>
      </c>
      <c r="C236" s="21">
        <v>2.3619999999999999E-2</v>
      </c>
      <c r="D236" s="21">
        <v>3396.3</v>
      </c>
      <c r="E236" s="21">
        <v>3821.5</v>
      </c>
      <c r="F236" s="31">
        <v>6.8579999999999997</v>
      </c>
    </row>
    <row r="237" spans="1:6" ht="16" thickBot="1" x14ac:dyDescent="0.25">
      <c r="A237" s="34">
        <v>180</v>
      </c>
      <c r="B237" s="35">
        <v>740</v>
      </c>
      <c r="C237" s="35">
        <v>2.4830000000000001E-2</v>
      </c>
      <c r="D237" s="35">
        <v>3478</v>
      </c>
      <c r="E237" s="35">
        <v>3925</v>
      </c>
      <c r="F237" s="36">
        <v>6.9622999999999999</v>
      </c>
    </row>
    <row r="238" spans="1:6" x14ac:dyDescent="0.2">
      <c r="A238" s="25">
        <v>200</v>
      </c>
      <c r="B238" s="26">
        <v>365.81</v>
      </c>
      <c r="C238" s="26">
        <v>5.8300000000000001E-3</v>
      </c>
      <c r="D238" s="26">
        <v>2293</v>
      </c>
      <c r="E238" s="26">
        <v>2409.6999999999998</v>
      </c>
      <c r="F238" s="27">
        <v>4.9268999999999998</v>
      </c>
    </row>
    <row r="239" spans="1:6" x14ac:dyDescent="0.2">
      <c r="A239" s="28">
        <v>200</v>
      </c>
      <c r="B239" s="20">
        <v>400</v>
      </c>
      <c r="C239" s="20">
        <v>9.9399999999999992E-3</v>
      </c>
      <c r="D239" s="20">
        <v>2619.3000000000002</v>
      </c>
      <c r="E239" s="20">
        <v>2818.1</v>
      </c>
      <c r="F239" s="29">
        <v>5.5540000000000003</v>
      </c>
    </row>
    <row r="240" spans="1:6" x14ac:dyDescent="0.2">
      <c r="A240" s="28">
        <v>200</v>
      </c>
      <c r="B240" s="20">
        <v>440</v>
      </c>
      <c r="C240" s="20">
        <v>1.222E-2</v>
      </c>
      <c r="D240" s="20">
        <v>2774.9</v>
      </c>
      <c r="E240" s="20">
        <v>3019.4</v>
      </c>
      <c r="F240" s="29">
        <v>5.8449999999999998</v>
      </c>
    </row>
    <row r="241" spans="1:6" x14ac:dyDescent="0.2">
      <c r="A241" s="30">
        <v>200</v>
      </c>
      <c r="B241" s="21">
        <v>480</v>
      </c>
      <c r="C241" s="21">
        <v>1.3990000000000001E-2</v>
      </c>
      <c r="D241" s="21">
        <v>2891.2</v>
      </c>
      <c r="E241" s="21">
        <v>3170.8</v>
      </c>
      <c r="F241" s="31">
        <v>6.0518000000000001</v>
      </c>
    </row>
    <row r="242" spans="1:6" x14ac:dyDescent="0.2">
      <c r="A242" s="30">
        <v>200</v>
      </c>
      <c r="B242" s="21">
        <v>520</v>
      </c>
      <c r="C242" s="21">
        <v>1.5509999999999999E-2</v>
      </c>
      <c r="D242" s="21">
        <v>2992</v>
      </c>
      <c r="E242" s="21">
        <v>3302.2</v>
      </c>
      <c r="F242" s="31">
        <v>6.2218</v>
      </c>
    </row>
    <row r="243" spans="1:6" x14ac:dyDescent="0.2">
      <c r="A243" s="30">
        <v>200</v>
      </c>
      <c r="B243" s="21">
        <v>560</v>
      </c>
      <c r="C243" s="21">
        <v>1.6889999999999999E-2</v>
      </c>
      <c r="D243" s="21">
        <v>3085.2</v>
      </c>
      <c r="E243" s="21">
        <v>3423</v>
      </c>
      <c r="F243" s="31">
        <v>6.3704999999999998</v>
      </c>
    </row>
    <row r="244" spans="1:6" x14ac:dyDescent="0.2">
      <c r="A244" s="28">
        <v>200</v>
      </c>
      <c r="B244" s="20">
        <v>600</v>
      </c>
      <c r="C244" s="20">
        <v>1.8180000000000002E-2</v>
      </c>
      <c r="D244" s="20">
        <v>3174</v>
      </c>
      <c r="E244" s="20">
        <v>3537.6</v>
      </c>
      <c r="F244" s="29">
        <v>6.5048000000000004</v>
      </c>
    </row>
    <row r="245" spans="1:6" x14ac:dyDescent="0.2">
      <c r="A245" s="28">
        <v>200</v>
      </c>
      <c r="B245" s="20">
        <v>640</v>
      </c>
      <c r="C245" s="20">
        <v>1.9400000000000001E-2</v>
      </c>
      <c r="D245" s="20">
        <v>3260.2</v>
      </c>
      <c r="E245" s="20">
        <v>3648.1</v>
      </c>
      <c r="F245" s="29">
        <v>6.6285999999999996</v>
      </c>
    </row>
    <row r="246" spans="1:6" x14ac:dyDescent="0.2">
      <c r="A246" s="28">
        <v>200</v>
      </c>
      <c r="B246" s="20">
        <v>700</v>
      </c>
      <c r="C246" s="20">
        <v>2.1129999999999999E-2</v>
      </c>
      <c r="D246" s="20">
        <v>3386.4</v>
      </c>
      <c r="E246" s="20">
        <v>3809</v>
      </c>
      <c r="F246" s="29">
        <v>6.7992999999999997</v>
      </c>
    </row>
    <row r="247" spans="1:6" x14ac:dyDescent="0.2">
      <c r="A247" s="30">
        <v>200</v>
      </c>
      <c r="B247" s="21">
        <v>740</v>
      </c>
      <c r="C247" s="21">
        <v>2.2239999999999999E-2</v>
      </c>
      <c r="D247" s="21">
        <v>3469.3</v>
      </c>
      <c r="E247" s="21">
        <v>3914.1</v>
      </c>
      <c r="F247" s="31">
        <v>6.9051999999999998</v>
      </c>
    </row>
    <row r="248" spans="1:6" ht="16" thickBot="1" x14ac:dyDescent="0.25">
      <c r="A248" s="32">
        <v>200</v>
      </c>
      <c r="B248" s="24">
        <v>800</v>
      </c>
      <c r="C248" s="24">
        <v>2.385E-2</v>
      </c>
      <c r="D248" s="24">
        <v>3592.7</v>
      </c>
      <c r="E248" s="24">
        <v>4069.7</v>
      </c>
      <c r="F248" s="33">
        <v>7.0544000000000002</v>
      </c>
    </row>
    <row r="249" spans="1:6" x14ac:dyDescent="0.2">
      <c r="A249" s="25">
        <v>240</v>
      </c>
      <c r="B249" s="26">
        <v>400</v>
      </c>
      <c r="C249" s="26">
        <v>6.7299999999999999E-3</v>
      </c>
      <c r="D249" s="26">
        <v>2477.8000000000002</v>
      </c>
      <c r="E249" s="26">
        <v>2639.4</v>
      </c>
      <c r="F249" s="27">
        <v>5.2393000000000001</v>
      </c>
    </row>
    <row r="250" spans="1:6" x14ac:dyDescent="0.2">
      <c r="A250" s="28">
        <v>240</v>
      </c>
      <c r="B250" s="20">
        <v>440</v>
      </c>
      <c r="C250" s="20">
        <v>9.2899999999999996E-3</v>
      </c>
      <c r="D250" s="20">
        <v>2700.6</v>
      </c>
      <c r="E250" s="20">
        <v>2923.4</v>
      </c>
      <c r="F250" s="29">
        <v>5.6505999999999998</v>
      </c>
    </row>
    <row r="251" spans="1:6" x14ac:dyDescent="0.2">
      <c r="A251" s="30">
        <v>240</v>
      </c>
      <c r="B251" s="21">
        <v>480</v>
      </c>
      <c r="C251" s="21">
        <v>1.0999999999999999E-2</v>
      </c>
      <c r="D251" s="21">
        <v>2838.3</v>
      </c>
      <c r="E251" s="21">
        <v>3102.3</v>
      </c>
      <c r="F251" s="31">
        <v>5.8949999999999996</v>
      </c>
    </row>
    <row r="252" spans="1:6" x14ac:dyDescent="0.2">
      <c r="A252" s="30">
        <v>240</v>
      </c>
      <c r="B252" s="21">
        <v>520</v>
      </c>
      <c r="C252" s="21">
        <v>1.2409999999999999E-2</v>
      </c>
      <c r="D252" s="21">
        <v>2950.5</v>
      </c>
      <c r="E252" s="21">
        <v>3248.5</v>
      </c>
      <c r="F252" s="31">
        <v>6.0842000000000001</v>
      </c>
    </row>
    <row r="253" spans="1:6" x14ac:dyDescent="0.2">
      <c r="A253" s="30">
        <v>240</v>
      </c>
      <c r="B253" s="21">
        <v>560</v>
      </c>
      <c r="C253" s="21">
        <v>1.366E-2</v>
      </c>
      <c r="D253" s="21">
        <v>3051.1</v>
      </c>
      <c r="E253" s="21">
        <v>3379</v>
      </c>
      <c r="F253" s="31">
        <v>6.2447999999999997</v>
      </c>
    </row>
    <row r="254" spans="1:6" x14ac:dyDescent="0.2">
      <c r="A254" s="28">
        <v>240</v>
      </c>
      <c r="B254" s="20">
        <v>600</v>
      </c>
      <c r="C254" s="20">
        <v>1.481E-2</v>
      </c>
      <c r="D254" s="20">
        <v>3145.2</v>
      </c>
      <c r="E254" s="20">
        <v>3500.7</v>
      </c>
      <c r="F254" s="29">
        <v>6.3875000000000002</v>
      </c>
    </row>
    <row r="255" spans="1:6" x14ac:dyDescent="0.2">
      <c r="A255" s="28">
        <v>240</v>
      </c>
      <c r="B255" s="20">
        <v>640</v>
      </c>
      <c r="C255" s="20">
        <v>1.5879999999999998E-2</v>
      </c>
      <c r="D255" s="20">
        <v>3235.5</v>
      </c>
      <c r="E255" s="20">
        <v>3616.7</v>
      </c>
      <c r="F255" s="29">
        <v>6.5174000000000003</v>
      </c>
    </row>
    <row r="256" spans="1:6" x14ac:dyDescent="0.2">
      <c r="A256" s="28">
        <v>240</v>
      </c>
      <c r="B256" s="20">
        <v>700</v>
      </c>
      <c r="C256" s="20">
        <v>1.7389999999999999E-2</v>
      </c>
      <c r="D256" s="20">
        <v>3366.4</v>
      </c>
      <c r="E256" s="20">
        <v>3783.8</v>
      </c>
      <c r="F256" s="29">
        <v>6.6947000000000001</v>
      </c>
    </row>
    <row r="257" spans="1:6" x14ac:dyDescent="0.2">
      <c r="A257" s="30">
        <v>240</v>
      </c>
      <c r="B257" s="21">
        <v>740</v>
      </c>
      <c r="C257" s="21">
        <v>1.8350000000000002E-2</v>
      </c>
      <c r="D257" s="21">
        <v>3451.7</v>
      </c>
      <c r="E257" s="21">
        <v>3892.1</v>
      </c>
      <c r="F257" s="31">
        <v>6.8037999999999998</v>
      </c>
    </row>
    <row r="258" spans="1:6" ht="16" thickBot="1" x14ac:dyDescent="0.25">
      <c r="A258" s="34">
        <v>240</v>
      </c>
      <c r="B258" s="35">
        <v>800</v>
      </c>
      <c r="C258" s="35">
        <v>1.9740000000000001E-2</v>
      </c>
      <c r="D258" s="35">
        <v>3578</v>
      </c>
      <c r="E258" s="35">
        <v>4051.6</v>
      </c>
      <c r="F258" s="36">
        <v>6.9566999999999997</v>
      </c>
    </row>
    <row r="259" spans="1:6" x14ac:dyDescent="0.2">
      <c r="A259" s="25">
        <v>280</v>
      </c>
      <c r="B259" s="26">
        <v>400</v>
      </c>
      <c r="C259" s="26">
        <v>3.8300000000000001E-3</v>
      </c>
      <c r="D259" s="26">
        <v>2223.5</v>
      </c>
      <c r="E259" s="26">
        <v>2330.6999999999998</v>
      </c>
      <c r="F259" s="27">
        <v>4.7493999999999996</v>
      </c>
    </row>
    <row r="260" spans="1:6" x14ac:dyDescent="0.2">
      <c r="A260" s="28">
        <v>280</v>
      </c>
      <c r="B260" s="20">
        <v>440</v>
      </c>
      <c r="C260" s="20">
        <v>7.1199999999999996E-3</v>
      </c>
      <c r="D260" s="20">
        <v>2613.1999999999998</v>
      </c>
      <c r="E260" s="20">
        <v>2812.6</v>
      </c>
      <c r="F260" s="29">
        <v>5.4493999999999998</v>
      </c>
    </row>
    <row r="261" spans="1:6" x14ac:dyDescent="0.2">
      <c r="A261" s="28">
        <v>280</v>
      </c>
      <c r="B261" s="20">
        <v>480</v>
      </c>
      <c r="C261" s="20">
        <v>8.8500000000000002E-3</v>
      </c>
      <c r="D261" s="20">
        <v>2780.8</v>
      </c>
      <c r="E261" s="20">
        <v>3028.5</v>
      </c>
      <c r="F261" s="29">
        <v>5.7446000000000002</v>
      </c>
    </row>
    <row r="262" spans="1:6" x14ac:dyDescent="0.2">
      <c r="A262" s="30">
        <v>280</v>
      </c>
      <c r="B262" s="21">
        <v>520</v>
      </c>
      <c r="C262" s="21">
        <v>1.0200000000000001E-2</v>
      </c>
      <c r="D262" s="21">
        <v>2906.8</v>
      </c>
      <c r="E262" s="21">
        <v>3192.3</v>
      </c>
      <c r="F262" s="31">
        <v>5.9565999999999999</v>
      </c>
    </row>
    <row r="263" spans="1:6" x14ac:dyDescent="0.2">
      <c r="A263" s="30">
        <v>280</v>
      </c>
      <c r="B263" s="21">
        <v>560</v>
      </c>
      <c r="C263" s="21">
        <v>1.136E-2</v>
      </c>
      <c r="D263" s="21">
        <v>3015.7</v>
      </c>
      <c r="E263" s="21">
        <v>3333.7</v>
      </c>
      <c r="F263" s="31">
        <v>6.1307</v>
      </c>
    </row>
    <row r="264" spans="1:6" x14ac:dyDescent="0.2">
      <c r="A264" s="30">
        <v>280</v>
      </c>
      <c r="B264" s="21">
        <v>600</v>
      </c>
      <c r="C264" s="21">
        <v>1.2409999999999999E-2</v>
      </c>
      <c r="D264" s="21">
        <v>3115.6</v>
      </c>
      <c r="E264" s="21">
        <v>3463</v>
      </c>
      <c r="F264" s="31">
        <v>6.2823000000000002</v>
      </c>
    </row>
    <row r="265" spans="1:6" x14ac:dyDescent="0.2">
      <c r="A265" s="28">
        <v>280</v>
      </c>
      <c r="B265" s="20">
        <v>640</v>
      </c>
      <c r="C265" s="20">
        <v>1.338E-2</v>
      </c>
      <c r="D265" s="20">
        <v>3210.3</v>
      </c>
      <c r="E265" s="20">
        <v>3584.8</v>
      </c>
      <c r="F265" s="29">
        <v>6.4187000000000003</v>
      </c>
    </row>
    <row r="266" spans="1:6" x14ac:dyDescent="0.2">
      <c r="A266" s="28">
        <v>280</v>
      </c>
      <c r="B266" s="20">
        <v>700</v>
      </c>
      <c r="C266" s="20">
        <v>1.473E-2</v>
      </c>
      <c r="D266" s="20">
        <v>3346.1</v>
      </c>
      <c r="E266" s="20">
        <v>3758.4</v>
      </c>
      <c r="F266" s="29">
        <v>6.6029</v>
      </c>
    </row>
    <row r="267" spans="1:6" x14ac:dyDescent="0.2">
      <c r="A267" s="28">
        <v>280</v>
      </c>
      <c r="B267" s="20">
        <v>740</v>
      </c>
      <c r="C267" s="20">
        <v>1.558E-2</v>
      </c>
      <c r="D267" s="20">
        <v>3433.9</v>
      </c>
      <c r="E267" s="20">
        <v>3870</v>
      </c>
      <c r="F267" s="29">
        <v>6.7153</v>
      </c>
    </row>
    <row r="268" spans="1:6" x14ac:dyDescent="0.2">
      <c r="A268" s="30">
        <v>280</v>
      </c>
      <c r="B268" s="21">
        <v>800</v>
      </c>
      <c r="C268" s="21">
        <v>1.6799999999999999E-2</v>
      </c>
      <c r="D268" s="21">
        <v>3563.1</v>
      </c>
      <c r="E268" s="21">
        <v>4033.4</v>
      </c>
      <c r="F268" s="31">
        <v>6.8719999999999999</v>
      </c>
    </row>
    <row r="269" spans="1:6" ht="16" thickBot="1" x14ac:dyDescent="0.25">
      <c r="A269" s="32">
        <v>280</v>
      </c>
      <c r="B269" s="24">
        <v>900</v>
      </c>
      <c r="C269" s="24">
        <v>1.873E-2</v>
      </c>
      <c r="D269" s="24">
        <v>3774.3</v>
      </c>
      <c r="E269" s="24">
        <v>4298.8</v>
      </c>
      <c r="F269" s="33">
        <v>7.1083999999999996</v>
      </c>
    </row>
    <row r="270" spans="1:6" x14ac:dyDescent="0.2">
      <c r="A270" s="25">
        <v>320</v>
      </c>
      <c r="B270" s="26">
        <v>400</v>
      </c>
      <c r="C270" s="26">
        <v>2.3600000000000001E-3</v>
      </c>
      <c r="D270" s="26">
        <v>1980.4</v>
      </c>
      <c r="E270" s="26">
        <v>2055.9</v>
      </c>
      <c r="F270" s="27">
        <v>4.3239000000000001</v>
      </c>
    </row>
    <row r="271" spans="1:6" x14ac:dyDescent="0.2">
      <c r="A271" s="28">
        <v>320</v>
      </c>
      <c r="B271" s="20">
        <v>440</v>
      </c>
      <c r="C271" s="20">
        <v>5.4400000000000004E-3</v>
      </c>
      <c r="D271" s="20">
        <v>2509</v>
      </c>
      <c r="E271" s="20">
        <v>2683</v>
      </c>
      <c r="F271" s="29">
        <v>5.2327000000000004</v>
      </c>
    </row>
    <row r="272" spans="1:6" x14ac:dyDescent="0.2">
      <c r="A272" s="28">
        <v>320</v>
      </c>
      <c r="B272" s="20">
        <v>480</v>
      </c>
      <c r="C272" s="20">
        <v>7.2199999999999999E-3</v>
      </c>
      <c r="D272" s="20">
        <v>2718.1</v>
      </c>
      <c r="E272" s="20">
        <v>2949.2</v>
      </c>
      <c r="F272" s="29">
        <v>5.5968</v>
      </c>
    </row>
    <row r="273" spans="1:6" x14ac:dyDescent="0.2">
      <c r="A273" s="30">
        <v>320</v>
      </c>
      <c r="B273" s="21">
        <v>520</v>
      </c>
      <c r="C273" s="21">
        <v>8.5299999999999994E-3</v>
      </c>
      <c r="D273" s="21">
        <v>2860.7</v>
      </c>
      <c r="E273" s="21">
        <v>3133.7</v>
      </c>
      <c r="F273" s="31">
        <v>5.8357000000000001</v>
      </c>
    </row>
    <row r="274" spans="1:6" x14ac:dyDescent="0.2">
      <c r="A274" s="30">
        <v>320</v>
      </c>
      <c r="B274" s="21">
        <v>560</v>
      </c>
      <c r="C274" s="21">
        <v>9.6299999999999997E-3</v>
      </c>
      <c r="D274" s="21">
        <v>2979</v>
      </c>
      <c r="E274" s="21">
        <v>3287.2</v>
      </c>
      <c r="F274" s="31">
        <v>6.0246000000000004</v>
      </c>
    </row>
    <row r="275" spans="1:6" x14ac:dyDescent="0.2">
      <c r="A275" s="30">
        <v>320</v>
      </c>
      <c r="B275" s="21">
        <v>600</v>
      </c>
      <c r="C275" s="21">
        <v>1.061E-2</v>
      </c>
      <c r="D275" s="21">
        <v>3085.3</v>
      </c>
      <c r="E275" s="21">
        <v>3424.6</v>
      </c>
      <c r="F275" s="31">
        <v>6.1858000000000004</v>
      </c>
    </row>
    <row r="276" spans="1:6" x14ac:dyDescent="0.2">
      <c r="A276" s="28">
        <v>320</v>
      </c>
      <c r="B276" s="20">
        <v>640</v>
      </c>
      <c r="C276" s="20">
        <v>1.15E-2</v>
      </c>
      <c r="D276" s="20">
        <v>3184.5</v>
      </c>
      <c r="E276" s="20">
        <v>3552.5</v>
      </c>
      <c r="F276" s="29">
        <v>6.3289999999999997</v>
      </c>
    </row>
    <row r="277" spans="1:6" x14ac:dyDescent="0.2">
      <c r="A277" s="28">
        <v>320</v>
      </c>
      <c r="B277" s="20">
        <v>700</v>
      </c>
      <c r="C277" s="20">
        <v>1.273E-2</v>
      </c>
      <c r="D277" s="20">
        <v>3325.4</v>
      </c>
      <c r="E277" s="20">
        <v>3732.8</v>
      </c>
      <c r="F277" s="29">
        <v>6.5202999999999998</v>
      </c>
    </row>
    <row r="278" spans="1:6" x14ac:dyDescent="0.2">
      <c r="A278" s="28">
        <v>320</v>
      </c>
      <c r="B278" s="20">
        <v>740</v>
      </c>
      <c r="C278" s="20">
        <v>1.35E-2</v>
      </c>
      <c r="D278" s="20">
        <v>3415.9</v>
      </c>
      <c r="E278" s="20">
        <v>3847.8</v>
      </c>
      <c r="F278" s="29">
        <v>6.6360999999999999</v>
      </c>
    </row>
    <row r="279" spans="1:6" x14ac:dyDescent="0.2">
      <c r="A279" s="30">
        <v>320</v>
      </c>
      <c r="B279" s="21">
        <v>800</v>
      </c>
      <c r="C279" s="21">
        <v>1.46E-2</v>
      </c>
      <c r="D279" s="21">
        <v>3548</v>
      </c>
      <c r="E279" s="21">
        <v>4015.1</v>
      </c>
      <c r="F279" s="31">
        <v>6.7965999999999998</v>
      </c>
    </row>
    <row r="280" spans="1:6" ht="16" thickBot="1" x14ac:dyDescent="0.25">
      <c r="A280" s="32">
        <v>320</v>
      </c>
      <c r="B280" s="24">
        <v>900</v>
      </c>
      <c r="C280" s="24">
        <v>1.6330000000000001E-2</v>
      </c>
      <c r="D280" s="24">
        <v>3762.7</v>
      </c>
      <c r="E280" s="24">
        <v>4285.1000000000004</v>
      </c>
      <c r="F280" s="33">
        <v>7.0372000000000003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AE17-4E58-194F-B0D1-1DAAFDC12B06}">
  <dimension ref="A1:AJ281"/>
  <sheetViews>
    <sheetView topLeftCell="A3" zoomScaleNormal="141" workbookViewId="0">
      <selection activeCell="H5" sqref="H5"/>
    </sheetView>
  </sheetViews>
  <sheetFormatPr baseColWidth="10" defaultColWidth="8.83203125" defaultRowHeight="15" x14ac:dyDescent="0.2"/>
  <cols>
    <col min="1" max="1" width="9.1640625" customWidth="1"/>
    <col min="2" max="2" width="12.33203125" customWidth="1"/>
    <col min="3" max="3" width="14" customWidth="1"/>
    <col min="4" max="4" width="13.6640625" customWidth="1"/>
    <col min="5" max="5" width="9.5" customWidth="1"/>
    <col min="6" max="6" width="10.83203125" customWidth="1"/>
    <col min="8" max="8" width="13" customWidth="1"/>
    <col min="10" max="10" width="9.1640625" customWidth="1"/>
    <col min="11" max="11" width="12.33203125" customWidth="1"/>
    <col min="12" max="12" width="14" customWidth="1"/>
    <col min="13" max="13" width="13.6640625" customWidth="1"/>
    <col min="14" max="14" width="9.5" customWidth="1"/>
    <col min="15" max="15" width="10.83203125" customWidth="1"/>
    <col min="17" max="22" width="8.83203125" hidden="1" customWidth="1"/>
    <col min="23" max="23" width="8.83203125" customWidth="1"/>
    <col min="24" max="24" width="9.1640625" customWidth="1"/>
    <col min="25" max="25" width="12.33203125" customWidth="1"/>
    <col min="26" max="26" width="14" customWidth="1"/>
    <col min="27" max="27" width="13.6640625" customWidth="1"/>
    <col min="28" max="28" width="9.5" customWidth="1"/>
    <col min="29" max="29" width="10.83203125" customWidth="1"/>
    <col min="31" max="31" width="9.1640625" customWidth="1"/>
    <col min="32" max="32" width="12.33203125" customWidth="1"/>
    <col min="33" max="33" width="14" customWidth="1"/>
    <col min="34" max="34" width="13.6640625" customWidth="1"/>
    <col min="35" max="35" width="9.5" customWidth="1"/>
    <col min="36" max="36" width="10.83203125" customWidth="1"/>
  </cols>
  <sheetData>
    <row r="1" spans="1:36" s="75" customFormat="1" x14ac:dyDescent="0.2">
      <c r="A1" s="75" t="s">
        <v>23</v>
      </c>
    </row>
    <row r="2" spans="1:36" s="75" customFormat="1" x14ac:dyDescent="0.2">
      <c r="A2" s="75" t="s">
        <v>139</v>
      </c>
      <c r="B2" s="75" t="s">
        <v>141</v>
      </c>
      <c r="C2" s="75" t="s">
        <v>143</v>
      </c>
      <c r="D2" s="106" t="s">
        <v>145</v>
      </c>
      <c r="E2" s="75" t="s">
        <v>146</v>
      </c>
      <c r="F2" s="106" t="s">
        <v>147</v>
      </c>
    </row>
    <row r="3" spans="1:36" s="75" customFormat="1" ht="16" thickBot="1" x14ac:dyDescent="0.25">
      <c r="A3" s="75" t="s">
        <v>140</v>
      </c>
      <c r="B3" s="75" t="s">
        <v>142</v>
      </c>
      <c r="C3" s="75" t="s">
        <v>144</v>
      </c>
      <c r="D3" s="75" t="s">
        <v>149</v>
      </c>
      <c r="E3" s="75" t="s">
        <v>150</v>
      </c>
      <c r="F3" s="75" t="s">
        <v>148</v>
      </c>
      <c r="J3" s="75" t="s">
        <v>139</v>
      </c>
      <c r="K3" s="75" t="s">
        <v>141</v>
      </c>
      <c r="L3" s="75" t="s">
        <v>143</v>
      </c>
      <c r="M3" s="106" t="s">
        <v>145</v>
      </c>
      <c r="N3" s="75" t="s">
        <v>146</v>
      </c>
      <c r="O3" s="106" t="s">
        <v>147</v>
      </c>
      <c r="X3" s="75" t="s">
        <v>139</v>
      </c>
      <c r="Y3" s="75" t="s">
        <v>141</v>
      </c>
      <c r="Z3" s="75" t="s">
        <v>143</v>
      </c>
      <c r="AA3" s="106" t="s">
        <v>145</v>
      </c>
      <c r="AB3" s="75" t="s">
        <v>146</v>
      </c>
      <c r="AC3" s="106" t="s">
        <v>147</v>
      </c>
      <c r="AE3" s="75" t="s">
        <v>139</v>
      </c>
      <c r="AF3" s="75" t="s">
        <v>141</v>
      </c>
      <c r="AG3" s="75" t="s">
        <v>143</v>
      </c>
      <c r="AH3" s="106" t="s">
        <v>145</v>
      </c>
      <c r="AI3" s="75" t="s">
        <v>146</v>
      </c>
      <c r="AJ3" s="106" t="s">
        <v>147</v>
      </c>
    </row>
    <row r="4" spans="1:36" x14ac:dyDescent="0.2">
      <c r="A4" s="25">
        <v>0.06</v>
      </c>
      <c r="B4" s="26">
        <v>36.159999999999997</v>
      </c>
      <c r="C4" s="26">
        <v>23.739000000000001</v>
      </c>
      <c r="D4" s="26">
        <v>2425</v>
      </c>
      <c r="E4" s="26">
        <v>2567.4</v>
      </c>
      <c r="F4" s="27">
        <v>8.3303999999999991</v>
      </c>
      <c r="J4" s="75" t="s">
        <v>140</v>
      </c>
      <c r="K4" s="75" t="s">
        <v>142</v>
      </c>
      <c r="L4" s="75" t="s">
        <v>144</v>
      </c>
      <c r="M4" s="75" t="s">
        <v>149</v>
      </c>
      <c r="N4" s="75" t="s">
        <v>150</v>
      </c>
      <c r="O4" s="75" t="s">
        <v>148</v>
      </c>
      <c r="Q4" s="75" t="s">
        <v>12</v>
      </c>
      <c r="R4" s="75" t="s">
        <v>109</v>
      </c>
      <c r="S4" s="75" t="s">
        <v>13</v>
      </c>
      <c r="T4" s="75" t="s">
        <v>14</v>
      </c>
      <c r="U4" s="75" t="s">
        <v>15</v>
      </c>
      <c r="V4" s="75" t="s">
        <v>16</v>
      </c>
      <c r="X4" s="75" t="s">
        <v>140</v>
      </c>
      <c r="Y4" s="75" t="s">
        <v>142</v>
      </c>
      <c r="Z4" s="75" t="s">
        <v>144</v>
      </c>
      <c r="AA4" s="75" t="s">
        <v>149</v>
      </c>
      <c r="AB4" s="75" t="s">
        <v>150</v>
      </c>
      <c r="AC4" s="75" t="s">
        <v>148</v>
      </c>
      <c r="AE4" s="75" t="s">
        <v>140</v>
      </c>
      <c r="AF4" s="75" t="s">
        <v>142</v>
      </c>
      <c r="AG4" s="75" t="s">
        <v>144</v>
      </c>
      <c r="AH4" s="75" t="s">
        <v>149</v>
      </c>
      <c r="AI4" s="75" t="s">
        <v>150</v>
      </c>
      <c r="AJ4" s="75" t="s">
        <v>148</v>
      </c>
    </row>
    <row r="5" spans="1:36" x14ac:dyDescent="0.2">
      <c r="A5" s="28">
        <v>0.06</v>
      </c>
      <c r="B5" s="20">
        <v>80</v>
      </c>
      <c r="C5" s="20">
        <v>27.132000000000001</v>
      </c>
      <c r="D5" s="20">
        <v>2487.3000000000002</v>
      </c>
      <c r="E5" s="20">
        <v>2650.1</v>
      </c>
      <c r="F5" s="29">
        <v>8.5803999999999991</v>
      </c>
      <c r="J5" s="107">
        <v>0.06</v>
      </c>
      <c r="K5" s="107">
        <v>80</v>
      </c>
      <c r="L5" s="107">
        <v>27.132000000000001</v>
      </c>
      <c r="M5" s="107">
        <v>2487.3000000000002</v>
      </c>
      <c r="N5" s="107">
        <v>2650.1</v>
      </c>
      <c r="O5" s="107">
        <v>8.5803999999999991</v>
      </c>
      <c r="Q5" s="104">
        <v>0.06</v>
      </c>
      <c r="R5" s="104">
        <f>(K5+K6)/2</f>
        <v>100</v>
      </c>
      <c r="S5" s="104">
        <f t="shared" ref="S5:U5" si="0">(L5+L6)/2</f>
        <v>28.6755</v>
      </c>
      <c r="T5" s="104">
        <f t="shared" si="0"/>
        <v>2516</v>
      </c>
      <c r="U5" s="104">
        <f t="shared" si="0"/>
        <v>2688.05</v>
      </c>
      <c r="V5" s="104">
        <f>(O5+O6)/2</f>
        <v>8.6821999999999999</v>
      </c>
      <c r="X5" s="107">
        <v>0.06</v>
      </c>
      <c r="Y5" s="107">
        <v>100</v>
      </c>
      <c r="Z5" s="107">
        <v>28.6755</v>
      </c>
      <c r="AA5" s="107">
        <v>2516</v>
      </c>
      <c r="AB5" s="107">
        <v>2688.05</v>
      </c>
      <c r="AC5" s="107">
        <v>8.6821999999999999</v>
      </c>
      <c r="AE5" s="107">
        <f>X6+(X5-X6)*($AG$5-$Z$6)/($Z$5-$Z$6)</f>
        <v>0.28773563484220926</v>
      </c>
      <c r="AF5" s="108">
        <v>100</v>
      </c>
      <c r="AG5" s="108">
        <v>10</v>
      </c>
      <c r="AH5" s="107">
        <f>AA6+(AA5-AA6)*($AG$5-$Z$6)/($Z$5-$Z$6)</f>
        <v>2513.6833788869499</v>
      </c>
      <c r="AI5" s="107">
        <f>AB6+(AB5-AB6)*($AG$5-$Z$6)/($Z$5-$Z$6)</f>
        <v>2685.1444074175306</v>
      </c>
      <c r="AJ5" s="107">
        <f>AC6+(AC5-AC6)*($AG$5-$Z$6)/($Z$5-$Z$6)</f>
        <v>8.0368443285747322</v>
      </c>
    </row>
    <row r="6" spans="1:36" x14ac:dyDescent="0.2">
      <c r="A6" s="28">
        <v>0.06</v>
      </c>
      <c r="B6" s="20">
        <v>120</v>
      </c>
      <c r="C6" s="20">
        <v>30.219000000000001</v>
      </c>
      <c r="D6" s="20">
        <v>2544.6999999999998</v>
      </c>
      <c r="E6" s="20">
        <v>2726</v>
      </c>
      <c r="F6" s="29">
        <v>8.7840000000000007</v>
      </c>
      <c r="J6" s="107">
        <v>0.06</v>
      </c>
      <c r="K6" s="107">
        <v>120</v>
      </c>
      <c r="L6" s="107">
        <v>30.219000000000001</v>
      </c>
      <c r="M6" s="107">
        <v>2544.6999999999998</v>
      </c>
      <c r="N6" s="107">
        <v>2726</v>
      </c>
      <c r="O6" s="107">
        <v>8.7840000000000007</v>
      </c>
      <c r="Q6" s="104">
        <v>0.35</v>
      </c>
      <c r="R6" s="104">
        <f>(K7+K8)/2</f>
        <v>100</v>
      </c>
      <c r="S6" s="104">
        <f>(L7+L8)/2</f>
        <v>4.8940000000000001</v>
      </c>
      <c r="T6" s="104">
        <f>(M7+M8)/2</f>
        <v>2513.0500000000002</v>
      </c>
      <c r="U6" s="104">
        <f>(N7+N8)/2</f>
        <v>2684.35</v>
      </c>
      <c r="V6" s="104">
        <f>(O7+O8)/2</f>
        <v>7.8604000000000003</v>
      </c>
      <c r="X6" s="107">
        <v>0.35</v>
      </c>
      <c r="Y6" s="107">
        <v>100</v>
      </c>
      <c r="Z6" s="107">
        <v>4.8940000000000001</v>
      </c>
      <c r="AA6" s="107">
        <v>2513.0500000000002</v>
      </c>
      <c r="AB6" s="107">
        <v>2684.35</v>
      </c>
      <c r="AC6" s="107">
        <v>7.8604000000000003</v>
      </c>
    </row>
    <row r="7" spans="1:36" x14ac:dyDescent="0.2">
      <c r="A7" s="30">
        <v>0.06</v>
      </c>
      <c r="B7" s="21">
        <v>160</v>
      </c>
      <c r="C7" s="21">
        <v>33.302</v>
      </c>
      <c r="D7" s="21">
        <v>2602.6999999999998</v>
      </c>
      <c r="E7" s="21">
        <v>2802.5</v>
      </c>
      <c r="F7" s="31">
        <v>8.9693000000000005</v>
      </c>
      <c r="H7" s="105" t="s">
        <v>135</v>
      </c>
      <c r="J7" s="107">
        <v>0.35</v>
      </c>
      <c r="K7" s="107">
        <v>80</v>
      </c>
      <c r="L7" s="107">
        <v>4.625</v>
      </c>
      <c r="M7" s="107">
        <v>2483.6999999999998</v>
      </c>
      <c r="N7" s="107">
        <v>2645.6</v>
      </c>
      <c r="O7" s="107">
        <v>7.7564000000000002</v>
      </c>
      <c r="X7" s="107">
        <v>0.7</v>
      </c>
      <c r="Y7" s="107">
        <v>100</v>
      </c>
      <c r="Z7" s="107">
        <v>2.4340000000000002</v>
      </c>
      <c r="AA7" s="107">
        <v>2509.6999999999998</v>
      </c>
      <c r="AB7" s="107">
        <v>2680</v>
      </c>
      <c r="AC7" s="107">
        <v>7.5340999999999996</v>
      </c>
    </row>
    <row r="8" spans="1:36" x14ac:dyDescent="0.2">
      <c r="A8" s="30">
        <v>0.06</v>
      </c>
      <c r="B8" s="21">
        <v>200</v>
      </c>
      <c r="C8" s="21">
        <v>36.383000000000003</v>
      </c>
      <c r="D8" s="21">
        <v>2661.4</v>
      </c>
      <c r="E8" s="21">
        <v>2879.7</v>
      </c>
      <c r="F8" s="31">
        <v>9.1397999999999993</v>
      </c>
      <c r="H8" s="105" t="s">
        <v>136</v>
      </c>
      <c r="J8" s="107">
        <v>0.35</v>
      </c>
      <c r="K8" s="107">
        <v>120</v>
      </c>
      <c r="L8" s="107">
        <v>5.1630000000000003</v>
      </c>
      <c r="M8" s="107">
        <v>2542.4</v>
      </c>
      <c r="N8" s="107">
        <v>2723.1</v>
      </c>
      <c r="O8" s="107">
        <v>7.9644000000000004</v>
      </c>
      <c r="X8" s="107">
        <v>1</v>
      </c>
      <c r="Y8" s="107">
        <v>100</v>
      </c>
      <c r="Z8" s="107">
        <v>1.696</v>
      </c>
      <c r="AA8" s="107">
        <v>2506.6999999999998</v>
      </c>
      <c r="AB8" s="107">
        <v>2676.2</v>
      </c>
      <c r="AC8" s="107">
        <v>7.3613999999999997</v>
      </c>
    </row>
    <row r="9" spans="1:36" x14ac:dyDescent="0.2">
      <c r="A9" s="30">
        <v>0.06</v>
      </c>
      <c r="B9" s="21">
        <v>240</v>
      </c>
      <c r="C9" s="21">
        <v>39.462000000000003</v>
      </c>
      <c r="D9" s="21">
        <v>2721</v>
      </c>
      <c r="E9" s="21">
        <v>2957.8</v>
      </c>
      <c r="F9" s="31">
        <v>9.2981999999999996</v>
      </c>
      <c r="J9" s="107">
        <v>0.7</v>
      </c>
      <c r="K9" s="107">
        <v>100</v>
      </c>
      <c r="L9" s="107">
        <v>2.4340000000000002</v>
      </c>
      <c r="M9" s="107">
        <v>2509.6999999999998</v>
      </c>
      <c r="N9" s="107">
        <v>2680</v>
      </c>
      <c r="O9" s="107">
        <v>7.5340999999999996</v>
      </c>
    </row>
    <row r="10" spans="1:36" x14ac:dyDescent="0.2">
      <c r="A10" s="28">
        <v>0.06</v>
      </c>
      <c r="B10" s="20">
        <v>280</v>
      </c>
      <c r="C10" s="20">
        <v>42.54</v>
      </c>
      <c r="D10" s="20">
        <v>2781.5</v>
      </c>
      <c r="E10" s="20">
        <v>3036.8</v>
      </c>
      <c r="F10" s="29">
        <v>9.4464000000000006</v>
      </c>
      <c r="J10" s="107">
        <v>1</v>
      </c>
      <c r="K10" s="107">
        <v>100</v>
      </c>
      <c r="L10" s="107">
        <v>1.696</v>
      </c>
      <c r="M10" s="107">
        <v>2506.6999999999998</v>
      </c>
      <c r="N10" s="107">
        <v>2676.2</v>
      </c>
      <c r="O10" s="107">
        <v>7.3613999999999997</v>
      </c>
    </row>
    <row r="11" spans="1:36" x14ac:dyDescent="0.2">
      <c r="A11" s="28">
        <v>0.06</v>
      </c>
      <c r="B11" s="20">
        <v>320</v>
      </c>
      <c r="C11" s="20">
        <v>45.618000000000002</v>
      </c>
      <c r="D11" s="20">
        <v>2843</v>
      </c>
      <c r="E11" s="20">
        <v>3116.7</v>
      </c>
      <c r="F11" s="29">
        <v>9.5859000000000005</v>
      </c>
      <c r="J11" s="109">
        <v>1.5</v>
      </c>
      <c r="K11" s="109">
        <v>111.37</v>
      </c>
      <c r="L11" s="109">
        <v>1.159</v>
      </c>
      <c r="M11" s="109">
        <v>2519.6999999999998</v>
      </c>
      <c r="N11" s="109">
        <v>2693.6</v>
      </c>
      <c r="O11" s="109">
        <v>7.2233000000000001</v>
      </c>
    </row>
    <row r="12" spans="1:36" x14ac:dyDescent="0.2">
      <c r="A12" s="28">
        <v>0.06</v>
      </c>
      <c r="B12" s="20">
        <v>360</v>
      </c>
      <c r="C12" s="20">
        <v>48.695999999999998</v>
      </c>
      <c r="D12" s="20">
        <v>2905.5</v>
      </c>
      <c r="E12" s="20">
        <v>3197.7</v>
      </c>
      <c r="F12" s="29">
        <v>9.718</v>
      </c>
      <c r="J12" s="109">
        <v>3</v>
      </c>
      <c r="K12" s="109">
        <v>133.55000000000001</v>
      </c>
      <c r="L12" s="109">
        <v>0.60599999999999998</v>
      </c>
      <c r="M12" s="109">
        <v>2543.6</v>
      </c>
      <c r="N12" s="109">
        <v>2725.3</v>
      </c>
      <c r="O12" s="109">
        <v>6.9919000000000002</v>
      </c>
    </row>
    <row r="13" spans="1:36" x14ac:dyDescent="0.2">
      <c r="A13" s="30">
        <v>0.06</v>
      </c>
      <c r="B13" s="21">
        <v>400</v>
      </c>
      <c r="C13" s="21">
        <v>51.774000000000001</v>
      </c>
      <c r="D13" s="21">
        <v>2969</v>
      </c>
      <c r="E13" s="21">
        <v>3279.6</v>
      </c>
      <c r="F13" s="31">
        <v>9.8435000000000006</v>
      </c>
    </row>
    <row r="14" spans="1:36" x14ac:dyDescent="0.2">
      <c r="A14" s="30">
        <v>0.06</v>
      </c>
      <c r="B14" s="21">
        <v>440</v>
      </c>
      <c r="C14" s="21">
        <v>54.850999999999999</v>
      </c>
      <c r="D14" s="21">
        <v>3033.5</v>
      </c>
      <c r="E14" s="21">
        <v>3362.6</v>
      </c>
      <c r="F14" s="31">
        <v>9.9633000000000003</v>
      </c>
    </row>
    <row r="15" spans="1:36" ht="16" thickBot="1" x14ac:dyDescent="0.25">
      <c r="A15" s="34">
        <v>0.06</v>
      </c>
      <c r="B15" s="35">
        <v>500</v>
      </c>
      <c r="C15" s="35">
        <v>59.466999999999999</v>
      </c>
      <c r="D15" s="35">
        <v>3132.3</v>
      </c>
      <c r="E15" s="35">
        <v>3489.1</v>
      </c>
      <c r="F15" s="36">
        <v>10.133599999999999</v>
      </c>
    </row>
    <row r="16" spans="1:36" x14ac:dyDescent="0.2">
      <c r="A16" s="25">
        <v>0.35</v>
      </c>
      <c r="B16" s="26">
        <v>72.69</v>
      </c>
      <c r="C16" s="26">
        <v>4.5259999999999998</v>
      </c>
      <c r="D16" s="26">
        <v>2473</v>
      </c>
      <c r="E16" s="26">
        <v>2631.4</v>
      </c>
      <c r="F16" s="27">
        <v>7.7157999999999998</v>
      </c>
    </row>
    <row r="17" spans="1:16" x14ac:dyDescent="0.2">
      <c r="A17" s="28">
        <v>0.35</v>
      </c>
      <c r="B17" s="20">
        <v>80</v>
      </c>
      <c r="C17" s="20">
        <v>4.625</v>
      </c>
      <c r="D17" s="20">
        <v>2483.6999999999998</v>
      </c>
      <c r="E17" s="20">
        <v>2645.6</v>
      </c>
      <c r="F17" s="29">
        <v>7.7564000000000002</v>
      </c>
    </row>
    <row r="18" spans="1:16" x14ac:dyDescent="0.2">
      <c r="A18" s="28">
        <v>0.35</v>
      </c>
      <c r="B18" s="20">
        <v>120</v>
      </c>
      <c r="C18" s="20">
        <v>5.1630000000000003</v>
      </c>
      <c r="D18" s="20">
        <v>2542.4</v>
      </c>
      <c r="E18" s="20">
        <v>2723.1</v>
      </c>
      <c r="F18" s="29">
        <v>7.9644000000000004</v>
      </c>
    </row>
    <row r="19" spans="1:16" x14ac:dyDescent="0.2">
      <c r="A19" s="30">
        <v>0.35</v>
      </c>
      <c r="B19" s="21">
        <v>160</v>
      </c>
      <c r="C19" s="21">
        <v>5.6959999999999997</v>
      </c>
      <c r="D19" s="21">
        <v>2601.1999999999998</v>
      </c>
      <c r="E19" s="21">
        <v>2800.6</v>
      </c>
      <c r="F19" s="31">
        <v>8.1518999999999995</v>
      </c>
    </row>
    <row r="20" spans="1:16" x14ac:dyDescent="0.2">
      <c r="A20" s="30">
        <v>0.35</v>
      </c>
      <c r="B20" s="21">
        <v>200</v>
      </c>
      <c r="C20" s="21">
        <v>6.2279999999999998</v>
      </c>
      <c r="D20" s="21">
        <v>2660.4</v>
      </c>
      <c r="E20" s="21">
        <v>2878.4</v>
      </c>
      <c r="F20" s="31">
        <v>8.3237000000000005</v>
      </c>
    </row>
    <row r="21" spans="1:16" x14ac:dyDescent="0.2">
      <c r="A21" s="30">
        <v>0.35</v>
      </c>
      <c r="B21" s="21">
        <v>240</v>
      </c>
      <c r="C21" s="21">
        <v>6.758</v>
      </c>
      <c r="D21" s="21">
        <v>2720.3</v>
      </c>
      <c r="E21" s="21">
        <v>2956.8</v>
      </c>
      <c r="F21" s="31">
        <v>8.4827999999999992</v>
      </c>
    </row>
    <row r="22" spans="1:16" x14ac:dyDescent="0.2">
      <c r="A22" s="28">
        <v>0.35</v>
      </c>
      <c r="B22" s="20">
        <v>280</v>
      </c>
      <c r="C22" s="20">
        <v>7.2869999999999999</v>
      </c>
      <c r="D22" s="20">
        <v>2780.9</v>
      </c>
      <c r="E22" s="20">
        <v>3036</v>
      </c>
      <c r="F22" s="29">
        <v>8.6313999999999993</v>
      </c>
      <c r="M22" s="106" t="s">
        <v>1</v>
      </c>
      <c r="N22" s="106" t="s">
        <v>4</v>
      </c>
      <c r="O22" s="106" t="s">
        <v>5</v>
      </c>
      <c r="P22" s="106" t="s">
        <v>6</v>
      </c>
    </row>
    <row r="23" spans="1:16" x14ac:dyDescent="0.2">
      <c r="A23" s="28">
        <v>0.35</v>
      </c>
      <c r="B23" s="20">
        <v>320</v>
      </c>
      <c r="C23" s="20">
        <v>7.8150000000000004</v>
      </c>
      <c r="D23" s="20">
        <v>2842.5</v>
      </c>
      <c r="E23" s="20">
        <v>3116.1</v>
      </c>
      <c r="F23" s="29">
        <v>8.7712000000000003</v>
      </c>
    </row>
    <row r="24" spans="1:16" x14ac:dyDescent="0.2">
      <c r="A24" s="28">
        <v>0.35</v>
      </c>
      <c r="B24" s="20">
        <v>360</v>
      </c>
      <c r="C24" s="20">
        <v>8.3439999999999994</v>
      </c>
      <c r="D24" s="20">
        <v>2905.1</v>
      </c>
      <c r="E24" s="20">
        <v>3197.1</v>
      </c>
      <c r="F24" s="29">
        <v>8.9033999999999995</v>
      </c>
    </row>
    <row r="25" spans="1:16" x14ac:dyDescent="0.2">
      <c r="A25" s="30">
        <v>0.35</v>
      </c>
      <c r="B25" s="21">
        <v>400</v>
      </c>
      <c r="C25" s="21">
        <v>8.8719999999999999</v>
      </c>
      <c r="D25" s="21">
        <v>2968.6</v>
      </c>
      <c r="E25" s="21">
        <v>3279.1</v>
      </c>
      <c r="F25" s="31">
        <v>9.0290999999999997</v>
      </c>
    </row>
    <row r="26" spans="1:16" x14ac:dyDescent="0.2">
      <c r="A26" s="30">
        <v>0.35</v>
      </c>
      <c r="B26" s="21">
        <v>440</v>
      </c>
      <c r="C26" s="21">
        <v>9.4</v>
      </c>
      <c r="D26" s="21">
        <v>3033.2</v>
      </c>
      <c r="E26" s="21">
        <v>3362.2</v>
      </c>
      <c r="F26" s="31">
        <v>9.1489999999999991</v>
      </c>
    </row>
    <row r="27" spans="1:16" ht="16" thickBot="1" x14ac:dyDescent="0.25">
      <c r="A27" s="34">
        <v>0.35</v>
      </c>
      <c r="B27" s="35">
        <v>500</v>
      </c>
      <c r="C27" s="35">
        <v>10.192</v>
      </c>
      <c r="D27" s="35">
        <v>3132.1</v>
      </c>
      <c r="E27" s="35">
        <v>3488.8</v>
      </c>
      <c r="F27" s="36">
        <v>9.3193999999999999</v>
      </c>
    </row>
    <row r="28" spans="1:16" x14ac:dyDescent="0.2">
      <c r="A28" s="25">
        <v>0.7</v>
      </c>
      <c r="B28" s="26">
        <v>89.95</v>
      </c>
      <c r="C28" s="26">
        <v>2.3650000000000002</v>
      </c>
      <c r="D28" s="26">
        <v>2494.5</v>
      </c>
      <c r="E28" s="26">
        <v>2660</v>
      </c>
      <c r="F28" s="27">
        <v>7.4797000000000002</v>
      </c>
    </row>
    <row r="29" spans="1:16" x14ac:dyDescent="0.2">
      <c r="A29" s="28">
        <v>0.7</v>
      </c>
      <c r="B29" s="20">
        <v>100</v>
      </c>
      <c r="C29" s="20">
        <v>2.4340000000000002</v>
      </c>
      <c r="D29" s="20">
        <v>2509.6999999999998</v>
      </c>
      <c r="E29" s="20">
        <v>2680</v>
      </c>
      <c r="F29" s="29">
        <v>7.5340999999999996</v>
      </c>
    </row>
    <row r="30" spans="1:16" x14ac:dyDescent="0.2">
      <c r="A30" s="28">
        <v>0.7</v>
      </c>
      <c r="B30" s="20">
        <v>120</v>
      </c>
      <c r="C30" s="20">
        <v>2.5710000000000002</v>
      </c>
      <c r="D30" s="20">
        <v>2539.6999999999998</v>
      </c>
      <c r="E30" s="20">
        <v>2719.6</v>
      </c>
      <c r="F30" s="29">
        <v>7.6375000000000002</v>
      </c>
    </row>
    <row r="31" spans="1:16" x14ac:dyDescent="0.2">
      <c r="A31" s="30">
        <v>0.7</v>
      </c>
      <c r="B31" s="21">
        <v>160</v>
      </c>
      <c r="C31" s="21">
        <v>2.8410000000000002</v>
      </c>
      <c r="D31" s="21">
        <v>2599.4</v>
      </c>
      <c r="E31" s="21">
        <v>2798.2</v>
      </c>
      <c r="F31" s="31">
        <v>7.8278999999999996</v>
      </c>
    </row>
    <row r="32" spans="1:16" x14ac:dyDescent="0.2">
      <c r="A32" s="30">
        <v>0.7</v>
      </c>
      <c r="B32" s="21">
        <v>200</v>
      </c>
      <c r="C32" s="21">
        <v>3.1080000000000001</v>
      </c>
      <c r="D32" s="21">
        <v>2659.1</v>
      </c>
      <c r="E32" s="21">
        <v>2876.7</v>
      </c>
      <c r="F32" s="31">
        <v>8.0012000000000008</v>
      </c>
    </row>
    <row r="33" spans="1:6" x14ac:dyDescent="0.2">
      <c r="A33" s="30">
        <v>0.7</v>
      </c>
      <c r="B33" s="21">
        <v>240</v>
      </c>
      <c r="C33" s="21">
        <v>3.3740000000000001</v>
      </c>
      <c r="D33" s="21">
        <v>2719.3</v>
      </c>
      <c r="E33" s="21">
        <v>2955.5</v>
      </c>
      <c r="F33" s="31">
        <v>8.1610999999999994</v>
      </c>
    </row>
    <row r="34" spans="1:6" x14ac:dyDescent="0.2">
      <c r="A34" s="28">
        <v>0.7</v>
      </c>
      <c r="B34" s="20">
        <v>280</v>
      </c>
      <c r="C34" s="20">
        <v>3.64</v>
      </c>
      <c r="D34" s="20">
        <v>2780.2</v>
      </c>
      <c r="E34" s="20">
        <v>3035</v>
      </c>
      <c r="F34" s="29">
        <v>8.3162000000000003</v>
      </c>
    </row>
    <row r="35" spans="1:6" x14ac:dyDescent="0.2">
      <c r="A35" s="28">
        <v>0.7</v>
      </c>
      <c r="B35" s="20">
        <v>320</v>
      </c>
      <c r="C35" s="20">
        <v>3.9049999999999998</v>
      </c>
      <c r="D35" s="20">
        <v>2842</v>
      </c>
      <c r="E35" s="20">
        <v>3115.3</v>
      </c>
      <c r="F35" s="29">
        <v>8.4504000000000001</v>
      </c>
    </row>
    <row r="36" spans="1:6" x14ac:dyDescent="0.2">
      <c r="A36" s="28">
        <v>0.7</v>
      </c>
      <c r="B36" s="20">
        <v>360</v>
      </c>
      <c r="C36" s="20">
        <v>4.17</v>
      </c>
      <c r="D36" s="20">
        <v>2904.6</v>
      </c>
      <c r="E36" s="20">
        <v>3196.5</v>
      </c>
      <c r="F36" s="29">
        <v>8.5828000000000007</v>
      </c>
    </row>
    <row r="37" spans="1:6" x14ac:dyDescent="0.2">
      <c r="A37" s="30">
        <v>0.7</v>
      </c>
      <c r="B37" s="21">
        <v>400</v>
      </c>
      <c r="C37" s="21">
        <v>4.4340000000000002</v>
      </c>
      <c r="D37" s="21">
        <v>2968.2</v>
      </c>
      <c r="E37" s="21">
        <v>3278.6</v>
      </c>
      <c r="F37" s="31">
        <v>8.7086000000000006</v>
      </c>
    </row>
    <row r="38" spans="1:6" x14ac:dyDescent="0.2">
      <c r="A38" s="30">
        <v>0.7</v>
      </c>
      <c r="B38" s="21">
        <v>440</v>
      </c>
      <c r="C38" s="21">
        <v>4.6980000000000004</v>
      </c>
      <c r="D38" s="21">
        <v>3032.9</v>
      </c>
      <c r="E38" s="21">
        <v>3361.8</v>
      </c>
      <c r="F38" s="31">
        <v>8.8285999999999998</v>
      </c>
    </row>
    <row r="39" spans="1:6" ht="16" thickBot="1" x14ac:dyDescent="0.25">
      <c r="A39" s="34">
        <v>0.7</v>
      </c>
      <c r="B39" s="35">
        <v>500</v>
      </c>
      <c r="C39" s="35">
        <v>5.0949999999999998</v>
      </c>
      <c r="D39" s="35">
        <v>3131.8</v>
      </c>
      <c r="E39" s="35">
        <v>3488.5</v>
      </c>
      <c r="F39" s="36">
        <v>8.9991000000000003</v>
      </c>
    </row>
    <row r="40" spans="1:6" x14ac:dyDescent="0.2">
      <c r="A40" s="25">
        <v>1</v>
      </c>
      <c r="B40" s="26">
        <v>99.63</v>
      </c>
      <c r="C40" s="26">
        <v>1.694</v>
      </c>
      <c r="D40" s="26">
        <v>2506.1</v>
      </c>
      <c r="E40" s="26">
        <v>2675.5</v>
      </c>
      <c r="F40" s="27">
        <v>7.3593999999999999</v>
      </c>
    </row>
    <row r="41" spans="1:6" x14ac:dyDescent="0.2">
      <c r="A41" s="28">
        <v>1</v>
      </c>
      <c r="B41" s="20">
        <v>100</v>
      </c>
      <c r="C41" s="20">
        <v>1.696</v>
      </c>
      <c r="D41" s="20">
        <v>2506.6999999999998</v>
      </c>
      <c r="E41" s="20">
        <v>2676.2</v>
      </c>
      <c r="F41" s="29">
        <v>7.3613999999999997</v>
      </c>
    </row>
    <row r="42" spans="1:6" x14ac:dyDescent="0.2">
      <c r="A42" s="28">
        <v>1</v>
      </c>
      <c r="B42" s="20">
        <v>120</v>
      </c>
      <c r="C42" s="20">
        <v>1.7929999999999999</v>
      </c>
      <c r="D42" s="20">
        <v>2537.3000000000002</v>
      </c>
      <c r="E42" s="20">
        <v>2716.6</v>
      </c>
      <c r="F42" s="29">
        <v>7.4668000000000001</v>
      </c>
    </row>
    <row r="43" spans="1:6" x14ac:dyDescent="0.2">
      <c r="A43" s="30">
        <v>1</v>
      </c>
      <c r="B43" s="21">
        <v>160</v>
      </c>
      <c r="C43" s="21">
        <v>1.984</v>
      </c>
      <c r="D43" s="21">
        <v>2597.8000000000002</v>
      </c>
      <c r="E43" s="21">
        <v>2796.2</v>
      </c>
      <c r="F43" s="31">
        <v>7.6597</v>
      </c>
    </row>
    <row r="44" spans="1:6" x14ac:dyDescent="0.2">
      <c r="A44" s="30">
        <v>1</v>
      </c>
      <c r="B44" s="21">
        <v>200</v>
      </c>
      <c r="C44" s="21">
        <v>2.1720000000000002</v>
      </c>
      <c r="D44" s="21">
        <v>2658.1</v>
      </c>
      <c r="E44" s="21">
        <v>2875.3</v>
      </c>
      <c r="F44" s="31">
        <v>7.8342999999999998</v>
      </c>
    </row>
    <row r="45" spans="1:6" x14ac:dyDescent="0.2">
      <c r="A45" s="30">
        <v>1</v>
      </c>
      <c r="B45" s="21">
        <v>240</v>
      </c>
      <c r="C45" s="21">
        <v>2.359</v>
      </c>
      <c r="D45" s="21">
        <v>2718.5</v>
      </c>
      <c r="E45" s="21">
        <v>2954.5</v>
      </c>
      <c r="F45" s="31">
        <v>7.9949000000000003</v>
      </c>
    </row>
    <row r="46" spans="1:6" x14ac:dyDescent="0.2">
      <c r="A46" s="28">
        <v>1</v>
      </c>
      <c r="B46" s="20">
        <v>280</v>
      </c>
      <c r="C46" s="20">
        <v>2.5459999999999998</v>
      </c>
      <c r="D46" s="20">
        <v>2779.6</v>
      </c>
      <c r="E46" s="20">
        <v>3034.2</v>
      </c>
      <c r="F46" s="29">
        <v>8.1445000000000007</v>
      </c>
    </row>
    <row r="47" spans="1:6" x14ac:dyDescent="0.2">
      <c r="A47" s="28">
        <v>1</v>
      </c>
      <c r="B47" s="20">
        <v>320</v>
      </c>
      <c r="C47" s="20">
        <v>2.7320000000000002</v>
      </c>
      <c r="D47" s="20">
        <v>2841.5</v>
      </c>
      <c r="E47" s="20">
        <v>3114.6</v>
      </c>
      <c r="F47" s="29">
        <v>8.2849000000000004</v>
      </c>
    </row>
    <row r="48" spans="1:6" x14ac:dyDescent="0.2">
      <c r="A48" s="28">
        <v>1</v>
      </c>
      <c r="B48" s="20">
        <v>360</v>
      </c>
      <c r="C48" s="20">
        <v>2.9169999999999998</v>
      </c>
      <c r="D48" s="20">
        <v>2904.2</v>
      </c>
      <c r="E48" s="20">
        <v>3195.9</v>
      </c>
      <c r="F48" s="29">
        <v>8.4175000000000004</v>
      </c>
    </row>
    <row r="49" spans="1:6" x14ac:dyDescent="0.2">
      <c r="A49" s="30">
        <v>1</v>
      </c>
      <c r="B49" s="21">
        <v>400</v>
      </c>
      <c r="C49" s="21">
        <v>3.1030000000000002</v>
      </c>
      <c r="D49" s="21">
        <v>2967.9</v>
      </c>
      <c r="E49" s="21">
        <v>3278.2</v>
      </c>
      <c r="F49" s="31">
        <v>8.5434999999999999</v>
      </c>
    </row>
    <row r="50" spans="1:6" x14ac:dyDescent="0.2">
      <c r="A50" s="30">
        <v>1</v>
      </c>
      <c r="B50" s="21">
        <v>440</v>
      </c>
      <c r="C50" s="21">
        <v>3.2879999999999998</v>
      </c>
      <c r="D50" s="21">
        <v>3032.6</v>
      </c>
      <c r="E50" s="21">
        <v>3361.4</v>
      </c>
      <c r="F50" s="31">
        <v>8.6636000000000006</v>
      </c>
    </row>
    <row r="51" spans="1:6" ht="16" thickBot="1" x14ac:dyDescent="0.25">
      <c r="A51" s="34">
        <v>1</v>
      </c>
      <c r="B51" s="35">
        <v>500</v>
      </c>
      <c r="C51" s="35">
        <v>3.5649999999999999</v>
      </c>
      <c r="D51" s="35">
        <v>3131.6</v>
      </c>
      <c r="E51" s="35">
        <v>3488.1</v>
      </c>
      <c r="F51" s="36">
        <v>8.8341999999999992</v>
      </c>
    </row>
    <row r="52" spans="1:6" x14ac:dyDescent="0.2">
      <c r="A52" s="25">
        <v>1.5</v>
      </c>
      <c r="B52" s="26">
        <v>111.37</v>
      </c>
      <c r="C52" s="26">
        <v>1.159</v>
      </c>
      <c r="D52" s="26">
        <v>2519.6999999999998</v>
      </c>
      <c r="E52" s="26">
        <v>2693.6</v>
      </c>
      <c r="F52" s="27">
        <v>7.2233000000000001</v>
      </c>
    </row>
    <row r="53" spans="1:6" x14ac:dyDescent="0.2">
      <c r="A53" s="28">
        <v>1.5</v>
      </c>
      <c r="B53" s="20">
        <v>120</v>
      </c>
      <c r="C53" s="20">
        <v>1.1879999999999999</v>
      </c>
      <c r="D53" s="20">
        <v>2533.3000000000002</v>
      </c>
      <c r="E53" s="20">
        <v>2711.4</v>
      </c>
      <c r="F53" s="29">
        <v>7.2693000000000003</v>
      </c>
    </row>
    <row r="54" spans="1:6" x14ac:dyDescent="0.2">
      <c r="A54" s="28">
        <v>1.5</v>
      </c>
      <c r="B54" s="20">
        <v>160</v>
      </c>
      <c r="C54" s="20">
        <v>1.3169999999999999</v>
      </c>
      <c r="D54" s="20">
        <v>2595.1999999999998</v>
      </c>
      <c r="E54" s="20">
        <v>2792.8</v>
      </c>
      <c r="F54" s="29">
        <v>7.4664999999999999</v>
      </c>
    </row>
    <row r="55" spans="1:6" x14ac:dyDescent="0.2">
      <c r="A55" s="30">
        <v>1.5</v>
      </c>
      <c r="B55" s="21">
        <v>200</v>
      </c>
      <c r="C55" s="21">
        <v>1.444</v>
      </c>
      <c r="D55" s="21">
        <v>2656.2</v>
      </c>
      <c r="E55" s="21">
        <v>2872.9</v>
      </c>
      <c r="F55" s="31">
        <v>7.6433</v>
      </c>
    </row>
    <row r="56" spans="1:6" x14ac:dyDescent="0.2">
      <c r="A56" s="30">
        <v>1.5</v>
      </c>
      <c r="B56" s="21">
        <v>240</v>
      </c>
      <c r="C56" s="21">
        <v>1.57</v>
      </c>
      <c r="D56" s="21">
        <v>2717.2</v>
      </c>
      <c r="E56" s="21">
        <v>2952.7</v>
      </c>
      <c r="F56" s="31">
        <v>7.8052000000000001</v>
      </c>
    </row>
    <row r="57" spans="1:6" x14ac:dyDescent="0.2">
      <c r="A57" s="30">
        <v>1.5</v>
      </c>
      <c r="B57" s="21">
        <v>280</v>
      </c>
      <c r="C57" s="21">
        <v>1.6950000000000001</v>
      </c>
      <c r="D57" s="21">
        <v>2778.6</v>
      </c>
      <c r="E57" s="21">
        <v>3032.8</v>
      </c>
      <c r="F57" s="31">
        <v>7.9554999999999998</v>
      </c>
    </row>
    <row r="58" spans="1:6" x14ac:dyDescent="0.2">
      <c r="A58" s="28">
        <v>1.5</v>
      </c>
      <c r="B58" s="20">
        <v>320</v>
      </c>
      <c r="C58" s="20">
        <v>1.819</v>
      </c>
      <c r="D58" s="20">
        <v>2840.6</v>
      </c>
      <c r="E58" s="20">
        <v>3113.5</v>
      </c>
      <c r="F58" s="29">
        <v>8.0963999999999992</v>
      </c>
    </row>
    <row r="59" spans="1:6" x14ac:dyDescent="0.2">
      <c r="A59" s="28">
        <v>1.5</v>
      </c>
      <c r="B59" s="20">
        <v>360</v>
      </c>
      <c r="C59" s="20">
        <v>1.9430000000000001</v>
      </c>
      <c r="D59" s="20">
        <v>2903.5</v>
      </c>
      <c r="E59" s="20">
        <v>3195</v>
      </c>
      <c r="F59" s="29">
        <v>8.2293000000000003</v>
      </c>
    </row>
    <row r="60" spans="1:6" x14ac:dyDescent="0.2">
      <c r="A60" s="28">
        <v>1.5</v>
      </c>
      <c r="B60" s="20">
        <v>400</v>
      </c>
      <c r="C60" s="20">
        <v>2.0670000000000002</v>
      </c>
      <c r="D60" s="20">
        <v>2967.3</v>
      </c>
      <c r="E60" s="20">
        <v>3277.4</v>
      </c>
      <c r="F60" s="29">
        <v>8.3554999999999993</v>
      </c>
    </row>
    <row r="61" spans="1:6" x14ac:dyDescent="0.2">
      <c r="A61" s="30">
        <v>1.5</v>
      </c>
      <c r="B61" s="21">
        <v>440</v>
      </c>
      <c r="C61" s="21">
        <v>2.1909999999999998</v>
      </c>
      <c r="D61" s="21">
        <v>3032.1</v>
      </c>
      <c r="E61" s="21">
        <v>3360.7</v>
      </c>
      <c r="F61" s="31">
        <v>8.4756999999999998</v>
      </c>
    </row>
    <row r="62" spans="1:6" x14ac:dyDescent="0.2">
      <c r="A62" s="30">
        <v>1.5</v>
      </c>
      <c r="B62" s="21">
        <v>500</v>
      </c>
      <c r="C62" s="21">
        <v>2.3759999999999999</v>
      </c>
      <c r="D62" s="21">
        <v>3131.2</v>
      </c>
      <c r="E62" s="21">
        <v>3487.6</v>
      </c>
      <c r="F62" s="31">
        <v>8.6465999999999994</v>
      </c>
    </row>
    <row r="63" spans="1:6" ht="16" thickBot="1" x14ac:dyDescent="0.25">
      <c r="A63" s="34">
        <v>1.5</v>
      </c>
      <c r="B63" s="35">
        <v>600</v>
      </c>
      <c r="C63" s="35">
        <v>2.6850000000000001</v>
      </c>
      <c r="D63" s="35">
        <v>3301.7</v>
      </c>
      <c r="E63" s="35">
        <v>3704.3</v>
      </c>
      <c r="F63" s="36">
        <v>8.9100999999999999</v>
      </c>
    </row>
    <row r="64" spans="1:6" x14ac:dyDescent="0.2">
      <c r="A64" s="25">
        <v>3</v>
      </c>
      <c r="B64" s="26">
        <v>133.55000000000001</v>
      </c>
      <c r="C64" s="26">
        <v>0.60599999999999998</v>
      </c>
      <c r="D64" s="26">
        <v>2543.6</v>
      </c>
      <c r="E64" s="26">
        <v>2725.3</v>
      </c>
      <c r="F64" s="27">
        <v>6.9919000000000002</v>
      </c>
    </row>
    <row r="65" spans="1:6" x14ac:dyDescent="0.2">
      <c r="A65" s="28">
        <v>3</v>
      </c>
      <c r="B65" s="20">
        <v>160</v>
      </c>
      <c r="C65" s="20">
        <v>0.65100000000000002</v>
      </c>
      <c r="D65" s="20">
        <v>2587.1</v>
      </c>
      <c r="E65" s="20">
        <v>2782.3</v>
      </c>
      <c r="F65" s="29">
        <v>7.1276000000000002</v>
      </c>
    </row>
    <row r="66" spans="1:6" x14ac:dyDescent="0.2">
      <c r="A66" s="30">
        <v>3</v>
      </c>
      <c r="B66" s="21">
        <v>200</v>
      </c>
      <c r="C66" s="21">
        <v>0.71599999999999997</v>
      </c>
      <c r="D66" s="21">
        <v>2650.7</v>
      </c>
      <c r="E66" s="21">
        <v>2865.5</v>
      </c>
      <c r="F66" s="31">
        <v>7.3114999999999997</v>
      </c>
    </row>
    <row r="67" spans="1:6" x14ac:dyDescent="0.2">
      <c r="A67" s="30">
        <v>3</v>
      </c>
      <c r="B67" s="21">
        <v>240</v>
      </c>
      <c r="C67" s="21">
        <v>0.78100000000000003</v>
      </c>
      <c r="D67" s="21">
        <v>2713.1</v>
      </c>
      <c r="E67" s="21">
        <v>2947.3</v>
      </c>
      <c r="F67" s="31">
        <v>7.4774000000000003</v>
      </c>
    </row>
    <row r="68" spans="1:6" x14ac:dyDescent="0.2">
      <c r="A68" s="30">
        <v>3</v>
      </c>
      <c r="B68" s="21">
        <v>280</v>
      </c>
      <c r="C68" s="21">
        <v>0.84399999999999997</v>
      </c>
      <c r="D68" s="21">
        <v>2775.4</v>
      </c>
      <c r="E68" s="21">
        <v>3028.6</v>
      </c>
      <c r="F68" s="31">
        <v>7.6299000000000001</v>
      </c>
    </row>
    <row r="69" spans="1:6" x14ac:dyDescent="0.2">
      <c r="A69" s="28">
        <v>3</v>
      </c>
      <c r="B69" s="20">
        <v>320</v>
      </c>
      <c r="C69" s="20">
        <v>0.90700000000000003</v>
      </c>
      <c r="D69" s="20">
        <v>2838.1</v>
      </c>
      <c r="E69" s="20">
        <v>3110.1</v>
      </c>
      <c r="F69" s="29">
        <v>7.7721999999999998</v>
      </c>
    </row>
    <row r="70" spans="1:6" x14ac:dyDescent="0.2">
      <c r="A70" s="28">
        <v>3</v>
      </c>
      <c r="B70" s="20">
        <v>360</v>
      </c>
      <c r="C70" s="20">
        <v>0.96899999999999997</v>
      </c>
      <c r="D70" s="20">
        <v>2901.4</v>
      </c>
      <c r="E70" s="20">
        <v>3192.2</v>
      </c>
      <c r="F70" s="29">
        <v>7.9061000000000003</v>
      </c>
    </row>
    <row r="71" spans="1:6" x14ac:dyDescent="0.2">
      <c r="A71" s="28">
        <v>3</v>
      </c>
      <c r="B71" s="20">
        <v>400</v>
      </c>
      <c r="C71" s="20">
        <v>1.032</v>
      </c>
      <c r="D71" s="20">
        <v>2965.6</v>
      </c>
      <c r="E71" s="20">
        <v>3275</v>
      </c>
      <c r="F71" s="29">
        <v>8.0329999999999995</v>
      </c>
    </row>
    <row r="72" spans="1:6" x14ac:dyDescent="0.2">
      <c r="A72" s="30">
        <v>3</v>
      </c>
      <c r="B72" s="21">
        <v>440</v>
      </c>
      <c r="C72" s="21">
        <v>1.0940000000000001</v>
      </c>
      <c r="D72" s="21">
        <v>3030.6</v>
      </c>
      <c r="E72" s="21">
        <v>3358.7</v>
      </c>
      <c r="F72" s="31">
        <v>8.1538000000000004</v>
      </c>
    </row>
    <row r="73" spans="1:6" x14ac:dyDescent="0.2">
      <c r="A73" s="30">
        <v>3</v>
      </c>
      <c r="B73" s="21">
        <v>500</v>
      </c>
      <c r="C73" s="21">
        <v>1.1870000000000001</v>
      </c>
      <c r="D73" s="21">
        <v>3130</v>
      </c>
      <c r="E73" s="21">
        <v>3486</v>
      </c>
      <c r="F73" s="31">
        <v>8.3251000000000008</v>
      </c>
    </row>
    <row r="74" spans="1:6" ht="16" thickBot="1" x14ac:dyDescent="0.25">
      <c r="A74" s="34">
        <v>3</v>
      </c>
      <c r="B74" s="35">
        <v>600</v>
      </c>
      <c r="C74" s="35">
        <v>1.341</v>
      </c>
      <c r="D74" s="35">
        <v>3300.8</v>
      </c>
      <c r="E74" s="35">
        <v>3703.2</v>
      </c>
      <c r="F74" s="36">
        <v>8.5891999999999999</v>
      </c>
    </row>
    <row r="75" spans="1:6" x14ac:dyDescent="0.2">
      <c r="A75" s="25">
        <v>5</v>
      </c>
      <c r="B75" s="26">
        <v>151.86000000000001</v>
      </c>
      <c r="C75" s="26">
        <v>0.37490000000000001</v>
      </c>
      <c r="D75" s="26">
        <v>2561.1999999999998</v>
      </c>
      <c r="E75" s="26">
        <v>2748.7</v>
      </c>
      <c r="F75" s="27">
        <v>6.8212999999999999</v>
      </c>
    </row>
    <row r="76" spans="1:6" x14ac:dyDescent="0.2">
      <c r="A76" s="28">
        <v>5</v>
      </c>
      <c r="B76" s="20">
        <v>180</v>
      </c>
      <c r="C76" s="20">
        <v>0.40450000000000003</v>
      </c>
      <c r="D76" s="20">
        <v>2609.6999999999998</v>
      </c>
      <c r="E76" s="20">
        <v>2812</v>
      </c>
      <c r="F76" s="29">
        <v>6.9656000000000002</v>
      </c>
    </row>
    <row r="77" spans="1:6" x14ac:dyDescent="0.2">
      <c r="A77" s="28">
        <v>5</v>
      </c>
      <c r="B77" s="20">
        <v>200</v>
      </c>
      <c r="C77" s="20">
        <v>0.4249</v>
      </c>
      <c r="D77" s="20">
        <v>2642.9</v>
      </c>
      <c r="E77" s="20">
        <v>2855.4</v>
      </c>
      <c r="F77" s="29">
        <v>7.0591999999999997</v>
      </c>
    </row>
    <row r="78" spans="1:6" x14ac:dyDescent="0.2">
      <c r="A78" s="30">
        <v>5</v>
      </c>
      <c r="B78" s="21">
        <v>240</v>
      </c>
      <c r="C78" s="21">
        <v>0.46460000000000001</v>
      </c>
      <c r="D78" s="21">
        <v>2707.6</v>
      </c>
      <c r="E78" s="21">
        <v>2939.9</v>
      </c>
      <c r="F78" s="31">
        <v>7.2306999999999997</v>
      </c>
    </row>
    <row r="79" spans="1:6" x14ac:dyDescent="0.2">
      <c r="A79" s="30">
        <v>5</v>
      </c>
      <c r="B79" s="21">
        <v>280</v>
      </c>
      <c r="C79" s="21">
        <v>0.50339999999999996</v>
      </c>
      <c r="D79" s="21">
        <v>2771.2</v>
      </c>
      <c r="E79" s="21">
        <v>3022.9</v>
      </c>
      <c r="F79" s="31">
        <v>7.3864999999999998</v>
      </c>
    </row>
    <row r="80" spans="1:6" x14ac:dyDescent="0.2">
      <c r="A80" s="30">
        <v>5</v>
      </c>
      <c r="B80" s="21">
        <v>320</v>
      </c>
      <c r="C80" s="21">
        <v>0.54159999999999997</v>
      </c>
      <c r="D80" s="21">
        <v>2834.7</v>
      </c>
      <c r="E80" s="21">
        <v>3105.6</v>
      </c>
      <c r="F80" s="31">
        <v>7.5308000000000002</v>
      </c>
    </row>
    <row r="81" spans="1:6" x14ac:dyDescent="0.2">
      <c r="A81" s="28">
        <v>5</v>
      </c>
      <c r="B81" s="20">
        <v>360</v>
      </c>
      <c r="C81" s="20">
        <v>0.5796</v>
      </c>
      <c r="D81" s="20">
        <v>2898.7</v>
      </c>
      <c r="E81" s="20">
        <v>3188.4</v>
      </c>
      <c r="F81" s="29">
        <v>7.6660000000000004</v>
      </c>
    </row>
    <row r="82" spans="1:6" x14ac:dyDescent="0.2">
      <c r="A82" s="28">
        <v>5</v>
      </c>
      <c r="B82" s="20">
        <v>400</v>
      </c>
      <c r="C82" s="20">
        <v>0.61729999999999996</v>
      </c>
      <c r="D82" s="20">
        <v>2963.2</v>
      </c>
      <c r="E82" s="20">
        <v>3271.9</v>
      </c>
      <c r="F82" s="29">
        <v>7.7938000000000001</v>
      </c>
    </row>
    <row r="83" spans="1:6" x14ac:dyDescent="0.2">
      <c r="A83" s="28">
        <v>5</v>
      </c>
      <c r="B83" s="20">
        <v>440</v>
      </c>
      <c r="C83" s="20">
        <v>0.65480000000000005</v>
      </c>
      <c r="D83" s="20">
        <v>3028.6</v>
      </c>
      <c r="E83" s="20">
        <v>3356</v>
      </c>
      <c r="F83" s="29">
        <v>7.9151999999999996</v>
      </c>
    </row>
    <row r="84" spans="1:6" x14ac:dyDescent="0.2">
      <c r="A84" s="30">
        <v>5</v>
      </c>
      <c r="B84" s="21">
        <v>500</v>
      </c>
      <c r="C84" s="21">
        <v>0.71089999999999998</v>
      </c>
      <c r="D84" s="21">
        <v>3128.4</v>
      </c>
      <c r="E84" s="21">
        <v>3483.9</v>
      </c>
      <c r="F84" s="31">
        <v>8.0873000000000008</v>
      </c>
    </row>
    <row r="85" spans="1:6" x14ac:dyDescent="0.2">
      <c r="A85" s="30">
        <v>5</v>
      </c>
      <c r="B85" s="21">
        <v>600</v>
      </c>
      <c r="C85" s="21">
        <v>0.80410000000000004</v>
      </c>
      <c r="D85" s="21">
        <v>3299.6</v>
      </c>
      <c r="E85" s="21">
        <v>3701.7</v>
      </c>
      <c r="F85" s="31">
        <v>8.3521999999999998</v>
      </c>
    </row>
    <row r="86" spans="1:6" ht="16" thickBot="1" x14ac:dyDescent="0.25">
      <c r="A86" s="34">
        <v>5</v>
      </c>
      <c r="B86" s="35">
        <v>700</v>
      </c>
      <c r="C86" s="35">
        <v>0.89690000000000003</v>
      </c>
      <c r="D86" s="35">
        <v>3477.5</v>
      </c>
      <c r="E86" s="35">
        <v>3925.9</v>
      </c>
      <c r="F86" s="36">
        <v>8.5952000000000002</v>
      </c>
    </row>
    <row r="87" spans="1:6" x14ac:dyDescent="0.2">
      <c r="A87" s="25">
        <v>7</v>
      </c>
      <c r="B87" s="26">
        <v>164.97</v>
      </c>
      <c r="C87" s="26">
        <v>0.27289999999999998</v>
      </c>
      <c r="D87" s="26">
        <v>2572.5</v>
      </c>
      <c r="E87" s="26">
        <v>2763.5</v>
      </c>
      <c r="F87" s="27">
        <v>6.7080000000000002</v>
      </c>
    </row>
    <row r="88" spans="1:6" x14ac:dyDescent="0.2">
      <c r="A88" s="28">
        <v>7</v>
      </c>
      <c r="B88" s="20">
        <v>180</v>
      </c>
      <c r="C88" s="20">
        <v>0.28470000000000001</v>
      </c>
      <c r="D88" s="20">
        <v>2599.8000000000002</v>
      </c>
      <c r="E88" s="20">
        <v>2799.1</v>
      </c>
      <c r="F88" s="29">
        <v>6.7880000000000003</v>
      </c>
    </row>
    <row r="89" spans="1:6" x14ac:dyDescent="0.2">
      <c r="A89" s="28">
        <v>7</v>
      </c>
      <c r="B89" s="20">
        <v>200</v>
      </c>
      <c r="C89" s="20">
        <v>0.2999</v>
      </c>
      <c r="D89" s="20">
        <v>2634.8</v>
      </c>
      <c r="E89" s="20">
        <v>2844.8</v>
      </c>
      <c r="F89" s="29">
        <v>6.8864999999999998</v>
      </c>
    </row>
    <row r="90" spans="1:6" x14ac:dyDescent="0.2">
      <c r="A90" s="30">
        <v>7</v>
      </c>
      <c r="B90" s="21">
        <v>240</v>
      </c>
      <c r="C90" s="21">
        <v>0.32919999999999999</v>
      </c>
      <c r="D90" s="21">
        <v>2701.8</v>
      </c>
      <c r="E90" s="21">
        <v>2932.2</v>
      </c>
      <c r="F90" s="31">
        <v>7.0640999999999998</v>
      </c>
    </row>
    <row r="91" spans="1:6" x14ac:dyDescent="0.2">
      <c r="A91" s="30">
        <v>7</v>
      </c>
      <c r="B91" s="21">
        <v>280</v>
      </c>
      <c r="C91" s="21">
        <v>0.3574</v>
      </c>
      <c r="D91" s="21">
        <v>2766.9</v>
      </c>
      <c r="E91" s="21">
        <v>3017.1</v>
      </c>
      <c r="F91" s="31">
        <v>7.2233000000000001</v>
      </c>
    </row>
    <row r="92" spans="1:6" x14ac:dyDescent="0.2">
      <c r="A92" s="30">
        <v>7</v>
      </c>
      <c r="B92" s="21">
        <v>320</v>
      </c>
      <c r="C92" s="21">
        <v>0.38519999999999999</v>
      </c>
      <c r="D92" s="21">
        <v>2831.3</v>
      </c>
      <c r="E92" s="21">
        <v>3100.9</v>
      </c>
      <c r="F92" s="31">
        <v>7.3696999999999999</v>
      </c>
    </row>
    <row r="93" spans="1:6" x14ac:dyDescent="0.2">
      <c r="A93" s="28">
        <v>7</v>
      </c>
      <c r="B93" s="20">
        <v>360</v>
      </c>
      <c r="C93" s="20">
        <v>0.41260000000000002</v>
      </c>
      <c r="D93" s="20">
        <v>2895.8</v>
      </c>
      <c r="E93" s="20">
        <v>3184.7</v>
      </c>
      <c r="F93" s="29">
        <v>7.5063000000000004</v>
      </c>
    </row>
    <row r="94" spans="1:6" x14ac:dyDescent="0.2">
      <c r="A94" s="28">
        <v>7</v>
      </c>
      <c r="B94" s="20">
        <v>400</v>
      </c>
      <c r="C94" s="20">
        <v>0.43969999999999998</v>
      </c>
      <c r="D94" s="20">
        <v>2960.9</v>
      </c>
      <c r="E94" s="20">
        <v>3268.7</v>
      </c>
      <c r="F94" s="29">
        <v>7.6349999999999998</v>
      </c>
    </row>
    <row r="95" spans="1:6" x14ac:dyDescent="0.2">
      <c r="A95" s="28">
        <v>7</v>
      </c>
      <c r="B95" s="20">
        <v>440</v>
      </c>
      <c r="C95" s="20">
        <v>0.4667</v>
      </c>
      <c r="D95" s="20">
        <v>3026.6</v>
      </c>
      <c r="E95" s="20">
        <v>3353.3</v>
      </c>
      <c r="F95" s="29">
        <v>7.7571000000000003</v>
      </c>
    </row>
    <row r="96" spans="1:6" x14ac:dyDescent="0.2">
      <c r="A96" s="30">
        <v>7</v>
      </c>
      <c r="B96" s="21">
        <v>500</v>
      </c>
      <c r="C96" s="21">
        <v>0.50700000000000001</v>
      </c>
      <c r="D96" s="21">
        <v>3126.8</v>
      </c>
      <c r="E96" s="21">
        <v>3481.7</v>
      </c>
      <c r="F96" s="31">
        <v>7.9298999999999999</v>
      </c>
    </row>
    <row r="97" spans="1:6" x14ac:dyDescent="0.2">
      <c r="A97" s="30">
        <v>7</v>
      </c>
      <c r="B97" s="21">
        <v>600</v>
      </c>
      <c r="C97" s="21">
        <v>0.57379999999999998</v>
      </c>
      <c r="D97" s="21">
        <v>3298.5</v>
      </c>
      <c r="E97" s="21">
        <v>3700.2</v>
      </c>
      <c r="F97" s="31">
        <v>8.1956000000000007</v>
      </c>
    </row>
    <row r="98" spans="1:6" ht="16" thickBot="1" x14ac:dyDescent="0.25">
      <c r="A98" s="34">
        <v>7</v>
      </c>
      <c r="B98" s="35">
        <v>700</v>
      </c>
      <c r="C98" s="35">
        <v>0.64029999999999998</v>
      </c>
      <c r="D98" s="35">
        <v>3476.6</v>
      </c>
      <c r="E98" s="35">
        <v>3924.8</v>
      </c>
      <c r="F98" s="36">
        <v>8.4390999999999998</v>
      </c>
    </row>
    <row r="99" spans="1:6" x14ac:dyDescent="0.2">
      <c r="A99" s="25">
        <v>10</v>
      </c>
      <c r="B99" s="26">
        <v>179.91</v>
      </c>
      <c r="C99" s="26">
        <v>0.19439999999999999</v>
      </c>
      <c r="D99" s="26">
        <v>2583.6</v>
      </c>
      <c r="E99" s="26">
        <v>2778.1</v>
      </c>
      <c r="F99" s="27">
        <v>6.5865</v>
      </c>
    </row>
    <row r="100" spans="1:6" x14ac:dyDescent="0.2">
      <c r="A100" s="28">
        <v>10</v>
      </c>
      <c r="B100" s="20">
        <v>200</v>
      </c>
      <c r="C100" s="20">
        <v>0.20599999999999999</v>
      </c>
      <c r="D100" s="20">
        <v>2621.9</v>
      </c>
      <c r="E100" s="20">
        <v>2827.9</v>
      </c>
      <c r="F100" s="29">
        <v>6.694</v>
      </c>
    </row>
    <row r="101" spans="1:6" x14ac:dyDescent="0.2">
      <c r="A101" s="28">
        <v>10</v>
      </c>
      <c r="B101" s="20">
        <v>240</v>
      </c>
      <c r="C101" s="20">
        <v>0.22750000000000001</v>
      </c>
      <c r="D101" s="20">
        <v>2692.9</v>
      </c>
      <c r="E101" s="20">
        <v>2920.4</v>
      </c>
      <c r="F101" s="29">
        <v>6.8817000000000004</v>
      </c>
    </row>
    <row r="102" spans="1:6" x14ac:dyDescent="0.2">
      <c r="A102" s="30">
        <v>10</v>
      </c>
      <c r="B102" s="21">
        <v>280</v>
      </c>
      <c r="C102" s="21">
        <v>0.248</v>
      </c>
      <c r="D102" s="21">
        <v>2760.2</v>
      </c>
      <c r="E102" s="21">
        <v>3008.2</v>
      </c>
      <c r="F102" s="31">
        <v>7.0465</v>
      </c>
    </row>
    <row r="103" spans="1:6" x14ac:dyDescent="0.2">
      <c r="A103" s="30">
        <v>10</v>
      </c>
      <c r="B103" s="21">
        <v>320</v>
      </c>
      <c r="C103" s="21">
        <v>0.26779999999999998</v>
      </c>
      <c r="D103" s="21">
        <v>2826.1</v>
      </c>
      <c r="E103" s="21">
        <v>3093.9</v>
      </c>
      <c r="F103" s="31">
        <v>7.1962000000000002</v>
      </c>
    </row>
    <row r="104" spans="1:6" x14ac:dyDescent="0.2">
      <c r="A104" s="30">
        <v>10</v>
      </c>
      <c r="B104" s="21">
        <v>360</v>
      </c>
      <c r="C104" s="21">
        <v>0.2873</v>
      </c>
      <c r="D104" s="21">
        <v>2891.6</v>
      </c>
      <c r="E104" s="21">
        <v>3178.9</v>
      </c>
      <c r="F104" s="31">
        <v>7.3349000000000002</v>
      </c>
    </row>
    <row r="105" spans="1:6" x14ac:dyDescent="0.2">
      <c r="A105" s="28">
        <v>10</v>
      </c>
      <c r="B105" s="20">
        <v>400</v>
      </c>
      <c r="C105" s="20">
        <v>0.30659999999999998</v>
      </c>
      <c r="D105" s="20">
        <v>2957.3</v>
      </c>
      <c r="E105" s="20">
        <v>3263.9</v>
      </c>
      <c r="F105" s="29">
        <v>7.4650999999999996</v>
      </c>
    </row>
    <row r="106" spans="1:6" x14ac:dyDescent="0.2">
      <c r="A106" s="28">
        <v>10</v>
      </c>
      <c r="B106" s="20">
        <v>440</v>
      </c>
      <c r="C106" s="20">
        <v>0.32569999999999999</v>
      </c>
      <c r="D106" s="20">
        <v>3023.6</v>
      </c>
      <c r="E106" s="20">
        <v>3349.3</v>
      </c>
      <c r="F106" s="29">
        <v>7.5883000000000003</v>
      </c>
    </row>
    <row r="107" spans="1:6" x14ac:dyDescent="0.2">
      <c r="A107" s="28">
        <v>10</v>
      </c>
      <c r="B107" s="20">
        <v>500</v>
      </c>
      <c r="C107" s="20">
        <v>0.35410000000000003</v>
      </c>
      <c r="D107" s="20">
        <v>3124.4</v>
      </c>
      <c r="E107" s="20">
        <v>3478.5</v>
      </c>
      <c r="F107" s="29">
        <v>7.7622</v>
      </c>
    </row>
    <row r="108" spans="1:6" x14ac:dyDescent="0.2">
      <c r="A108" s="30">
        <v>10</v>
      </c>
      <c r="B108" s="21">
        <v>540</v>
      </c>
      <c r="C108" s="21">
        <v>0.37290000000000001</v>
      </c>
      <c r="D108" s="21">
        <v>3192.6</v>
      </c>
      <c r="E108" s="21">
        <v>3565.6</v>
      </c>
      <c r="F108" s="31">
        <v>7.8719999999999999</v>
      </c>
    </row>
    <row r="109" spans="1:6" x14ac:dyDescent="0.2">
      <c r="A109" s="30">
        <v>10</v>
      </c>
      <c r="B109" s="21">
        <v>600</v>
      </c>
      <c r="C109" s="21">
        <v>0.40110000000000001</v>
      </c>
      <c r="D109" s="21">
        <v>3296.8</v>
      </c>
      <c r="E109" s="21">
        <v>3697.9</v>
      </c>
      <c r="F109" s="31">
        <v>8.0289999999999999</v>
      </c>
    </row>
    <row r="110" spans="1:6" ht="16" thickBot="1" x14ac:dyDescent="0.25">
      <c r="A110" s="34">
        <v>10</v>
      </c>
      <c r="B110" s="35">
        <v>640</v>
      </c>
      <c r="C110" s="35">
        <v>0.41980000000000001</v>
      </c>
      <c r="D110" s="35">
        <v>3367.4</v>
      </c>
      <c r="E110" s="35">
        <v>3787.2</v>
      </c>
      <c r="F110" s="36">
        <v>8.1289999999999996</v>
      </c>
    </row>
    <row r="111" spans="1:6" x14ac:dyDescent="0.2">
      <c r="A111" s="25">
        <v>15</v>
      </c>
      <c r="B111" s="26">
        <v>198.32</v>
      </c>
      <c r="C111" s="26">
        <v>0.1318</v>
      </c>
      <c r="D111" s="26">
        <v>2594.5</v>
      </c>
      <c r="E111" s="26">
        <v>2792.2</v>
      </c>
      <c r="F111" s="27">
        <v>6.4447999999999999</v>
      </c>
    </row>
    <row r="112" spans="1:6" x14ac:dyDescent="0.2">
      <c r="A112" s="28">
        <v>15</v>
      </c>
      <c r="B112" s="20">
        <v>200</v>
      </c>
      <c r="C112" s="20">
        <v>0.13250000000000001</v>
      </c>
      <c r="D112" s="20">
        <v>2598.1</v>
      </c>
      <c r="E112" s="20">
        <v>2796.8</v>
      </c>
      <c r="F112" s="29">
        <v>6.4546000000000001</v>
      </c>
    </row>
    <row r="113" spans="1:6" x14ac:dyDescent="0.2">
      <c r="A113" s="28">
        <v>15</v>
      </c>
      <c r="B113" s="20">
        <v>240</v>
      </c>
      <c r="C113" s="20">
        <v>0.14829999999999999</v>
      </c>
      <c r="D113" s="20">
        <v>2676.9</v>
      </c>
      <c r="E113" s="20">
        <v>2899.3</v>
      </c>
      <c r="F113" s="29">
        <v>6.6627999999999998</v>
      </c>
    </row>
    <row r="114" spans="1:6" x14ac:dyDescent="0.2">
      <c r="A114" s="30">
        <v>15</v>
      </c>
      <c r="B114" s="21">
        <v>280</v>
      </c>
      <c r="C114" s="21">
        <v>0.16270000000000001</v>
      </c>
      <c r="D114" s="21">
        <v>2748.6</v>
      </c>
      <c r="E114" s="21">
        <v>2992.7</v>
      </c>
      <c r="F114" s="31">
        <v>6.8380999999999998</v>
      </c>
    </row>
    <row r="115" spans="1:6" x14ac:dyDescent="0.2">
      <c r="A115" s="30">
        <v>15</v>
      </c>
      <c r="B115" s="21">
        <v>320</v>
      </c>
      <c r="C115" s="21">
        <v>0.17649999999999999</v>
      </c>
      <c r="D115" s="21">
        <v>2817.1</v>
      </c>
      <c r="E115" s="21">
        <v>3081.9</v>
      </c>
      <c r="F115" s="31">
        <v>6.9938000000000002</v>
      </c>
    </row>
    <row r="116" spans="1:6" x14ac:dyDescent="0.2">
      <c r="A116" s="30">
        <v>15</v>
      </c>
      <c r="B116" s="21">
        <v>360</v>
      </c>
      <c r="C116" s="21">
        <v>0.18990000000000001</v>
      </c>
      <c r="D116" s="21">
        <v>2884.4</v>
      </c>
      <c r="E116" s="21">
        <v>3169.2</v>
      </c>
      <c r="F116" s="31">
        <v>7.1363000000000003</v>
      </c>
    </row>
    <row r="117" spans="1:6" x14ac:dyDescent="0.2">
      <c r="A117" s="28">
        <v>15</v>
      </c>
      <c r="B117" s="20">
        <v>400</v>
      </c>
      <c r="C117" s="20">
        <v>0.20300000000000001</v>
      </c>
      <c r="D117" s="20">
        <v>2951.3</v>
      </c>
      <c r="E117" s="20">
        <v>3255.8</v>
      </c>
      <c r="F117" s="29">
        <v>7.2690000000000001</v>
      </c>
    </row>
    <row r="118" spans="1:6" x14ac:dyDescent="0.2">
      <c r="A118" s="28">
        <v>15</v>
      </c>
      <c r="B118" s="20">
        <v>440</v>
      </c>
      <c r="C118" s="20">
        <v>0.216</v>
      </c>
      <c r="D118" s="20">
        <v>3018.5</v>
      </c>
      <c r="E118" s="20">
        <v>3342.5</v>
      </c>
      <c r="F118" s="29">
        <v>7.3940000000000001</v>
      </c>
    </row>
    <row r="119" spans="1:6" x14ac:dyDescent="0.2">
      <c r="A119" s="28">
        <v>15</v>
      </c>
      <c r="B119" s="20">
        <v>500</v>
      </c>
      <c r="C119" s="20">
        <v>0.23519999999999999</v>
      </c>
      <c r="D119" s="20">
        <v>3120.3</v>
      </c>
      <c r="E119" s="20">
        <v>3473.1</v>
      </c>
      <c r="F119" s="29">
        <v>7.5697999999999999</v>
      </c>
    </row>
    <row r="120" spans="1:6" x14ac:dyDescent="0.2">
      <c r="A120" s="30">
        <v>15</v>
      </c>
      <c r="B120" s="21">
        <v>540</v>
      </c>
      <c r="C120" s="21">
        <v>0.24779999999999999</v>
      </c>
      <c r="D120" s="21">
        <v>3189.1</v>
      </c>
      <c r="E120" s="21">
        <v>3560.9</v>
      </c>
      <c r="F120" s="31">
        <v>7.6805000000000003</v>
      </c>
    </row>
    <row r="121" spans="1:6" x14ac:dyDescent="0.2">
      <c r="A121" s="30">
        <v>15</v>
      </c>
      <c r="B121" s="21">
        <v>600</v>
      </c>
      <c r="C121" s="21">
        <v>0.26679999999999998</v>
      </c>
      <c r="D121" s="21">
        <v>3293.9</v>
      </c>
      <c r="E121" s="21">
        <v>3694</v>
      </c>
      <c r="F121" s="31">
        <v>7.8384999999999998</v>
      </c>
    </row>
    <row r="122" spans="1:6" ht="16" thickBot="1" x14ac:dyDescent="0.25">
      <c r="A122" s="34">
        <v>15</v>
      </c>
      <c r="B122" s="35">
        <v>640</v>
      </c>
      <c r="C122" s="35">
        <v>0.27929999999999999</v>
      </c>
      <c r="D122" s="35">
        <v>3364.8</v>
      </c>
      <c r="E122" s="35">
        <v>3783.8</v>
      </c>
      <c r="F122" s="36">
        <v>7.9390999999999998</v>
      </c>
    </row>
    <row r="123" spans="1:6" x14ac:dyDescent="0.2">
      <c r="A123" s="25">
        <v>20</v>
      </c>
      <c r="B123" s="26">
        <v>212.42</v>
      </c>
      <c r="C123" s="26">
        <v>9.9599999999999994E-2</v>
      </c>
      <c r="D123" s="26">
        <v>2600.3000000000002</v>
      </c>
      <c r="E123" s="26">
        <v>2799.5</v>
      </c>
      <c r="F123" s="27">
        <v>6.3409000000000004</v>
      </c>
    </row>
    <row r="124" spans="1:6" x14ac:dyDescent="0.2">
      <c r="A124" s="28">
        <v>20</v>
      </c>
      <c r="B124" s="20">
        <v>240</v>
      </c>
      <c r="C124" s="20">
        <v>0.1085</v>
      </c>
      <c r="D124" s="20">
        <v>2659.6</v>
      </c>
      <c r="E124" s="20">
        <v>2876.5</v>
      </c>
      <c r="F124" s="29">
        <v>6.4951999999999996</v>
      </c>
    </row>
    <row r="125" spans="1:6" x14ac:dyDescent="0.2">
      <c r="A125" s="28">
        <v>20</v>
      </c>
      <c r="B125" s="20">
        <v>280</v>
      </c>
      <c r="C125" s="20">
        <v>0.12</v>
      </c>
      <c r="D125" s="20">
        <v>2736.4</v>
      </c>
      <c r="E125" s="20">
        <v>2976.4</v>
      </c>
      <c r="F125" s="29">
        <v>6.6828000000000003</v>
      </c>
    </row>
    <row r="126" spans="1:6" x14ac:dyDescent="0.2">
      <c r="A126" s="30">
        <v>20</v>
      </c>
      <c r="B126" s="21">
        <v>320</v>
      </c>
      <c r="C126" s="21">
        <v>0.1308</v>
      </c>
      <c r="D126" s="21">
        <v>2807.9</v>
      </c>
      <c r="E126" s="21">
        <v>3069.5</v>
      </c>
      <c r="F126" s="31">
        <v>6.8452000000000002</v>
      </c>
    </row>
    <row r="127" spans="1:6" x14ac:dyDescent="0.2">
      <c r="A127" s="30">
        <v>20</v>
      </c>
      <c r="B127" s="21">
        <v>360</v>
      </c>
      <c r="C127" s="21">
        <v>0.1411</v>
      </c>
      <c r="D127" s="21">
        <v>2877</v>
      </c>
      <c r="E127" s="21">
        <v>3159.3</v>
      </c>
      <c r="F127" s="31">
        <v>6.9916999999999998</v>
      </c>
    </row>
    <row r="128" spans="1:6" x14ac:dyDescent="0.2">
      <c r="A128" s="30">
        <v>20</v>
      </c>
      <c r="B128" s="21">
        <v>400</v>
      </c>
      <c r="C128" s="21">
        <v>0.1512</v>
      </c>
      <c r="D128" s="21">
        <v>2945.2</v>
      </c>
      <c r="E128" s="21">
        <v>3247.6</v>
      </c>
      <c r="F128" s="31">
        <v>7.1271000000000004</v>
      </c>
    </row>
    <row r="129" spans="1:6" x14ac:dyDescent="0.2">
      <c r="A129" s="28">
        <v>20</v>
      </c>
      <c r="B129" s="20">
        <v>440</v>
      </c>
      <c r="C129" s="20">
        <v>0.16109999999999999</v>
      </c>
      <c r="D129" s="20">
        <v>3013.4</v>
      </c>
      <c r="E129" s="20">
        <v>3335.5</v>
      </c>
      <c r="F129" s="29">
        <v>7.2539999999999996</v>
      </c>
    </row>
    <row r="130" spans="1:6" x14ac:dyDescent="0.2">
      <c r="A130" s="28">
        <v>20</v>
      </c>
      <c r="B130" s="20">
        <v>500</v>
      </c>
      <c r="C130" s="20">
        <v>0.1757</v>
      </c>
      <c r="D130" s="20">
        <v>3116.2</v>
      </c>
      <c r="E130" s="20">
        <v>3467.6</v>
      </c>
      <c r="F130" s="29">
        <v>7.4317000000000002</v>
      </c>
    </row>
    <row r="131" spans="1:6" x14ac:dyDescent="0.2">
      <c r="A131" s="28">
        <v>20</v>
      </c>
      <c r="B131" s="20">
        <v>540</v>
      </c>
      <c r="C131" s="20">
        <v>0.18529999999999999</v>
      </c>
      <c r="D131" s="20">
        <v>3185.6</v>
      </c>
      <c r="E131" s="20">
        <v>3556.1</v>
      </c>
      <c r="F131" s="29">
        <v>7.5434000000000001</v>
      </c>
    </row>
    <row r="132" spans="1:6" x14ac:dyDescent="0.2">
      <c r="A132" s="30">
        <v>20</v>
      </c>
      <c r="B132" s="21">
        <v>600</v>
      </c>
      <c r="C132" s="21">
        <v>0.1996</v>
      </c>
      <c r="D132" s="21">
        <v>3290.9</v>
      </c>
      <c r="E132" s="21">
        <v>3690.1</v>
      </c>
      <c r="F132" s="31">
        <v>7.7023999999999999</v>
      </c>
    </row>
    <row r="133" spans="1:6" x14ac:dyDescent="0.2">
      <c r="A133" s="30">
        <v>20</v>
      </c>
      <c r="B133" s="21">
        <v>640</v>
      </c>
      <c r="C133" s="21">
        <v>0.20910000000000001</v>
      </c>
      <c r="D133" s="21">
        <v>3362.2</v>
      </c>
      <c r="E133" s="21">
        <v>3780.4</v>
      </c>
      <c r="F133" s="31">
        <v>7.8034999999999997</v>
      </c>
    </row>
    <row r="134" spans="1:6" ht="16" thickBot="1" x14ac:dyDescent="0.25">
      <c r="A134" s="34">
        <v>20</v>
      </c>
      <c r="B134" s="35">
        <v>700</v>
      </c>
      <c r="C134" s="35">
        <v>0.22320000000000001</v>
      </c>
      <c r="D134" s="35">
        <v>3470.9</v>
      </c>
      <c r="E134" s="35">
        <v>3917.4</v>
      </c>
      <c r="F134" s="36">
        <v>7.9486999999999997</v>
      </c>
    </row>
    <row r="135" spans="1:6" x14ac:dyDescent="0.2">
      <c r="A135" s="25">
        <v>30</v>
      </c>
      <c r="B135" s="26">
        <v>233.9</v>
      </c>
      <c r="C135" s="26">
        <v>6.6699999999999995E-2</v>
      </c>
      <c r="D135" s="26">
        <v>2604.1</v>
      </c>
      <c r="E135" s="26">
        <v>2804.2</v>
      </c>
      <c r="F135" s="27">
        <v>6.1868999999999996</v>
      </c>
    </row>
    <row r="136" spans="1:6" x14ac:dyDescent="0.2">
      <c r="A136" s="28">
        <v>30</v>
      </c>
      <c r="B136" s="20">
        <v>240</v>
      </c>
      <c r="C136" s="20">
        <v>6.8199999999999997E-2</v>
      </c>
      <c r="D136" s="20">
        <v>2619.6999999999998</v>
      </c>
      <c r="E136" s="20">
        <v>2824.3</v>
      </c>
      <c r="F136" s="29">
        <v>6.2264999999999997</v>
      </c>
    </row>
    <row r="137" spans="1:6" x14ac:dyDescent="0.2">
      <c r="A137" s="28">
        <v>30</v>
      </c>
      <c r="B137" s="20">
        <v>280</v>
      </c>
      <c r="C137" s="20">
        <v>7.7100000000000002E-2</v>
      </c>
      <c r="D137" s="20">
        <v>2709.9</v>
      </c>
      <c r="E137" s="20">
        <v>2941.3</v>
      </c>
      <c r="F137" s="29">
        <v>6.4462000000000002</v>
      </c>
    </row>
    <row r="138" spans="1:6" x14ac:dyDescent="0.2">
      <c r="A138" s="30">
        <v>30</v>
      </c>
      <c r="B138" s="21">
        <v>320</v>
      </c>
      <c r="C138" s="21">
        <v>8.5000000000000006E-2</v>
      </c>
      <c r="D138" s="21">
        <v>2788.4</v>
      </c>
      <c r="E138" s="21">
        <v>3043.4</v>
      </c>
      <c r="F138" s="31">
        <v>6.6245000000000003</v>
      </c>
    </row>
    <row r="139" spans="1:6" x14ac:dyDescent="0.2">
      <c r="A139" s="30">
        <v>30</v>
      </c>
      <c r="B139" s="21">
        <v>360</v>
      </c>
      <c r="C139" s="21">
        <v>9.2299999999999993E-2</v>
      </c>
      <c r="D139" s="21">
        <v>2861.7</v>
      </c>
      <c r="E139" s="21">
        <v>3138.7</v>
      </c>
      <c r="F139" s="31">
        <v>6.7801</v>
      </c>
    </row>
    <row r="140" spans="1:6" x14ac:dyDescent="0.2">
      <c r="A140" s="30">
        <v>30</v>
      </c>
      <c r="B140" s="21">
        <v>400</v>
      </c>
      <c r="C140" s="21">
        <v>9.9400000000000002E-2</v>
      </c>
      <c r="D140" s="21">
        <v>2932.8</v>
      </c>
      <c r="E140" s="21">
        <v>3230.9</v>
      </c>
      <c r="F140" s="31">
        <v>6.9211999999999998</v>
      </c>
    </row>
    <row r="141" spans="1:6" x14ac:dyDescent="0.2">
      <c r="A141" s="28">
        <v>30</v>
      </c>
      <c r="B141" s="20">
        <v>440</v>
      </c>
      <c r="C141" s="20">
        <v>0.1062</v>
      </c>
      <c r="D141" s="20">
        <v>3002.9</v>
      </c>
      <c r="E141" s="20">
        <v>3321.5</v>
      </c>
      <c r="F141" s="29">
        <v>7.0519999999999996</v>
      </c>
    </row>
    <row r="142" spans="1:6" x14ac:dyDescent="0.2">
      <c r="A142" s="28">
        <v>30</v>
      </c>
      <c r="B142" s="20">
        <v>500</v>
      </c>
      <c r="C142" s="20">
        <v>0.1162</v>
      </c>
      <c r="D142" s="20">
        <v>3108</v>
      </c>
      <c r="E142" s="20">
        <v>3456.5</v>
      </c>
      <c r="F142" s="29">
        <v>7.2337999999999996</v>
      </c>
    </row>
    <row r="143" spans="1:6" x14ac:dyDescent="0.2">
      <c r="A143" s="28">
        <v>30</v>
      </c>
      <c r="B143" s="20">
        <v>540</v>
      </c>
      <c r="C143" s="20">
        <v>0.1227</v>
      </c>
      <c r="D143" s="20">
        <v>3178.4</v>
      </c>
      <c r="E143" s="20">
        <v>3546.6</v>
      </c>
      <c r="F143" s="29">
        <v>7.3474000000000004</v>
      </c>
    </row>
    <row r="144" spans="1:6" x14ac:dyDescent="0.2">
      <c r="A144" s="30">
        <v>30</v>
      </c>
      <c r="B144" s="21">
        <v>600</v>
      </c>
      <c r="C144" s="21">
        <v>0.13239999999999999</v>
      </c>
      <c r="D144" s="21">
        <v>3285</v>
      </c>
      <c r="E144" s="21">
        <v>3682.3</v>
      </c>
      <c r="F144" s="31">
        <v>7.5084999999999997</v>
      </c>
    </row>
    <row r="145" spans="1:6" x14ac:dyDescent="0.2">
      <c r="A145" s="30">
        <v>30</v>
      </c>
      <c r="B145" s="21">
        <v>640</v>
      </c>
      <c r="C145" s="21">
        <v>0.13880000000000001</v>
      </c>
      <c r="D145" s="21">
        <v>3357</v>
      </c>
      <c r="E145" s="21">
        <v>3773.5</v>
      </c>
      <c r="F145" s="31">
        <v>7.6105999999999998</v>
      </c>
    </row>
    <row r="146" spans="1:6" ht="16" thickBot="1" x14ac:dyDescent="0.25">
      <c r="A146" s="34">
        <v>30</v>
      </c>
      <c r="B146" s="35">
        <v>700</v>
      </c>
      <c r="C146" s="35">
        <v>0.1484</v>
      </c>
      <c r="D146" s="35">
        <v>3466.5</v>
      </c>
      <c r="E146" s="35">
        <v>3911.7</v>
      </c>
      <c r="F146" s="36">
        <v>7.7571000000000003</v>
      </c>
    </row>
    <row r="147" spans="1:6" x14ac:dyDescent="0.2">
      <c r="A147" s="25">
        <v>40</v>
      </c>
      <c r="B147" s="26">
        <v>250.4</v>
      </c>
      <c r="C147" s="26">
        <v>4.9779999999999998E-2</v>
      </c>
      <c r="D147" s="26">
        <v>2602.3000000000002</v>
      </c>
      <c r="E147" s="26">
        <v>2801.4</v>
      </c>
      <c r="F147" s="27">
        <v>6.0701000000000001</v>
      </c>
    </row>
    <row r="148" spans="1:6" x14ac:dyDescent="0.2">
      <c r="A148" s="28">
        <v>40</v>
      </c>
      <c r="B148" s="20">
        <v>280</v>
      </c>
      <c r="C148" s="20">
        <v>5.5460000000000002E-2</v>
      </c>
      <c r="D148" s="20">
        <v>2680</v>
      </c>
      <c r="E148" s="20">
        <v>2901.8</v>
      </c>
      <c r="F148" s="29">
        <v>6.2568000000000001</v>
      </c>
    </row>
    <row r="149" spans="1:6" x14ac:dyDescent="0.2">
      <c r="A149" s="28">
        <v>40</v>
      </c>
      <c r="B149" s="20">
        <v>320</v>
      </c>
      <c r="C149" s="20">
        <v>6.1990000000000003E-2</v>
      </c>
      <c r="D149" s="20">
        <v>2767.4</v>
      </c>
      <c r="E149" s="20">
        <v>3015.4</v>
      </c>
      <c r="F149" s="29">
        <v>6.4553000000000003</v>
      </c>
    </row>
    <row r="150" spans="1:6" x14ac:dyDescent="0.2">
      <c r="A150" s="30">
        <v>40</v>
      </c>
      <c r="B150" s="21">
        <v>360</v>
      </c>
      <c r="C150" s="21">
        <v>6.7879999999999996E-2</v>
      </c>
      <c r="D150" s="21">
        <v>2845.7</v>
      </c>
      <c r="E150" s="21">
        <v>3117.2</v>
      </c>
      <c r="F150" s="31">
        <v>6.6215000000000002</v>
      </c>
    </row>
    <row r="151" spans="1:6" x14ac:dyDescent="0.2">
      <c r="A151" s="30">
        <v>40</v>
      </c>
      <c r="B151" s="21">
        <v>400</v>
      </c>
      <c r="C151" s="21">
        <v>7.3410000000000003E-2</v>
      </c>
      <c r="D151" s="21">
        <v>2919.9</v>
      </c>
      <c r="E151" s="21">
        <v>3213.6</v>
      </c>
      <c r="F151" s="31">
        <v>6.7690000000000001</v>
      </c>
    </row>
    <row r="152" spans="1:6" x14ac:dyDescent="0.2">
      <c r="A152" s="37">
        <v>40</v>
      </c>
      <c r="B152" s="38">
        <v>440</v>
      </c>
      <c r="C152" s="38">
        <v>7.8719999999999998E-2</v>
      </c>
      <c r="D152" s="38">
        <v>2992.2</v>
      </c>
      <c r="E152" s="38">
        <v>3307.1</v>
      </c>
      <c r="F152" s="39">
        <v>6.9040999999999997</v>
      </c>
    </row>
    <row r="153" spans="1:6" x14ac:dyDescent="0.2">
      <c r="A153" s="28">
        <v>40</v>
      </c>
      <c r="B153" s="20">
        <v>500</v>
      </c>
      <c r="C153" s="20">
        <v>8.6430000000000007E-2</v>
      </c>
      <c r="D153" s="20">
        <v>3099.5</v>
      </c>
      <c r="E153" s="20">
        <v>3445.3</v>
      </c>
      <c r="F153" s="29">
        <v>7.0900999999999996</v>
      </c>
    </row>
    <row r="154" spans="1:6" x14ac:dyDescent="0.2">
      <c r="A154" s="28">
        <v>40</v>
      </c>
      <c r="B154" s="20">
        <v>540</v>
      </c>
      <c r="C154" s="20">
        <v>9.1450000000000004E-2</v>
      </c>
      <c r="D154" s="20">
        <v>3171.1</v>
      </c>
      <c r="E154" s="20">
        <v>3536.9</v>
      </c>
      <c r="F154" s="29">
        <v>7.2055999999999996</v>
      </c>
    </row>
    <row r="155" spans="1:6" x14ac:dyDescent="0.2">
      <c r="A155" s="28">
        <v>40</v>
      </c>
      <c r="B155" s="20">
        <v>600</v>
      </c>
      <c r="C155" s="20">
        <v>9.8849999999999993E-2</v>
      </c>
      <c r="D155" s="20">
        <v>3279.1</v>
      </c>
      <c r="E155" s="20">
        <v>3674.4</v>
      </c>
      <c r="F155" s="29">
        <v>7.3688000000000002</v>
      </c>
    </row>
    <row r="156" spans="1:6" x14ac:dyDescent="0.2">
      <c r="A156" s="30">
        <v>40</v>
      </c>
      <c r="B156" s="21">
        <v>640</v>
      </c>
      <c r="C156" s="21">
        <v>0.1037</v>
      </c>
      <c r="D156" s="21">
        <v>3351.8</v>
      </c>
      <c r="E156" s="21">
        <v>3766.6</v>
      </c>
      <c r="F156" s="31">
        <v>7.4720000000000004</v>
      </c>
    </row>
    <row r="157" spans="1:6" x14ac:dyDescent="0.2">
      <c r="A157" s="30">
        <v>40</v>
      </c>
      <c r="B157" s="21">
        <v>700</v>
      </c>
      <c r="C157" s="21">
        <v>0.111</v>
      </c>
      <c r="D157" s="21">
        <v>3462.1</v>
      </c>
      <c r="E157" s="21">
        <v>3905.9</v>
      </c>
      <c r="F157" s="31">
        <v>7.6197999999999997</v>
      </c>
    </row>
    <row r="158" spans="1:6" ht="16" thickBot="1" x14ac:dyDescent="0.25">
      <c r="A158" s="32">
        <v>40</v>
      </c>
      <c r="B158" s="24">
        <v>740</v>
      </c>
      <c r="C158" s="24">
        <v>0.1157</v>
      </c>
      <c r="D158" s="24">
        <v>3536.6</v>
      </c>
      <c r="E158" s="24">
        <v>3999.6</v>
      </c>
      <c r="F158" s="33">
        <v>7.7141000000000002</v>
      </c>
    </row>
    <row r="159" spans="1:6" x14ac:dyDescent="0.2">
      <c r="A159" s="25">
        <v>60</v>
      </c>
      <c r="B159" s="26">
        <v>275.64</v>
      </c>
      <c r="C159" s="26">
        <v>3.2439999999999997E-2</v>
      </c>
      <c r="D159" s="26">
        <v>2589.6999999999998</v>
      </c>
      <c r="E159" s="26">
        <v>2784.3</v>
      </c>
      <c r="F159" s="27">
        <v>5.8891999999999998</v>
      </c>
    </row>
    <row r="160" spans="1:6" x14ac:dyDescent="0.2">
      <c r="A160" s="28">
        <v>60</v>
      </c>
      <c r="B160" s="20">
        <v>280</v>
      </c>
      <c r="C160" s="20">
        <v>3.3169999999999998E-2</v>
      </c>
      <c r="D160" s="20">
        <v>2605.1999999999998</v>
      </c>
      <c r="E160" s="20">
        <v>2804.2</v>
      </c>
      <c r="F160" s="29">
        <v>5.9252000000000002</v>
      </c>
    </row>
    <row r="161" spans="1:6" x14ac:dyDescent="0.2">
      <c r="A161" s="28">
        <v>60</v>
      </c>
      <c r="B161" s="20">
        <v>320</v>
      </c>
      <c r="C161" s="20">
        <v>3.8760000000000003E-2</v>
      </c>
      <c r="D161" s="20">
        <v>2720</v>
      </c>
      <c r="E161" s="20">
        <v>2952.6</v>
      </c>
      <c r="F161" s="29">
        <v>6.1845999999999997</v>
      </c>
    </row>
    <row r="162" spans="1:6" x14ac:dyDescent="0.2">
      <c r="A162" s="30">
        <v>60</v>
      </c>
      <c r="B162" s="21">
        <v>360</v>
      </c>
      <c r="C162" s="21">
        <v>4.3310000000000001E-2</v>
      </c>
      <c r="D162" s="21">
        <v>2811.2</v>
      </c>
      <c r="E162" s="21">
        <v>3071.1</v>
      </c>
      <c r="F162" s="31">
        <v>6.3781999999999996</v>
      </c>
    </row>
    <row r="163" spans="1:6" x14ac:dyDescent="0.2">
      <c r="A163" s="30">
        <v>60</v>
      </c>
      <c r="B163" s="21">
        <v>400</v>
      </c>
      <c r="C163" s="21">
        <v>4.7390000000000002E-2</v>
      </c>
      <c r="D163" s="21">
        <v>2892.9</v>
      </c>
      <c r="E163" s="21">
        <v>3177.2</v>
      </c>
      <c r="F163" s="31">
        <v>6.5407999999999999</v>
      </c>
    </row>
    <row r="164" spans="1:6" x14ac:dyDescent="0.2">
      <c r="A164" s="30">
        <v>60</v>
      </c>
      <c r="B164" s="21">
        <v>440</v>
      </c>
      <c r="C164" s="21">
        <v>5.1220000000000002E-2</v>
      </c>
      <c r="D164" s="21">
        <v>2970</v>
      </c>
      <c r="E164" s="21">
        <v>3277.3</v>
      </c>
      <c r="F164" s="31">
        <v>6.6852999999999998</v>
      </c>
    </row>
    <row r="165" spans="1:6" x14ac:dyDescent="0.2">
      <c r="A165" s="28">
        <v>60</v>
      </c>
      <c r="B165" s="20">
        <v>500</v>
      </c>
      <c r="C165" s="20">
        <v>5.6649999999999999E-2</v>
      </c>
      <c r="D165" s="20">
        <v>3082.2</v>
      </c>
      <c r="E165" s="20">
        <v>3422.2</v>
      </c>
      <c r="F165" s="29">
        <v>6.8803000000000001</v>
      </c>
    </row>
    <row r="166" spans="1:6" x14ac:dyDescent="0.2">
      <c r="A166" s="28">
        <v>60</v>
      </c>
      <c r="B166" s="20">
        <v>540</v>
      </c>
      <c r="C166" s="20">
        <v>6.0150000000000002E-2</v>
      </c>
      <c r="D166" s="20">
        <v>3156.1</v>
      </c>
      <c r="E166" s="20">
        <v>3517</v>
      </c>
      <c r="F166" s="29">
        <v>6.9999000000000002</v>
      </c>
    </row>
    <row r="167" spans="1:6" x14ac:dyDescent="0.2">
      <c r="A167" s="28">
        <v>60</v>
      </c>
      <c r="B167" s="20">
        <v>600</v>
      </c>
      <c r="C167" s="20">
        <v>6.5250000000000002E-2</v>
      </c>
      <c r="D167" s="20">
        <v>3266.9</v>
      </c>
      <c r="E167" s="20">
        <v>3658.4</v>
      </c>
      <c r="F167" s="29">
        <v>7.1677</v>
      </c>
    </row>
    <row r="168" spans="1:6" x14ac:dyDescent="0.2">
      <c r="A168" s="30">
        <v>60</v>
      </c>
      <c r="B168" s="21">
        <v>640</v>
      </c>
      <c r="C168" s="21">
        <v>6.8589999999999998E-2</v>
      </c>
      <c r="D168" s="21">
        <v>3341</v>
      </c>
      <c r="E168" s="21">
        <v>3752.6</v>
      </c>
      <c r="F168" s="31">
        <v>7.2731000000000003</v>
      </c>
    </row>
    <row r="169" spans="1:6" x14ac:dyDescent="0.2">
      <c r="A169" s="30">
        <v>60</v>
      </c>
      <c r="B169" s="21">
        <v>700</v>
      </c>
      <c r="C169" s="21">
        <v>7.3520000000000002E-2</v>
      </c>
      <c r="D169" s="21">
        <v>3453.1</v>
      </c>
      <c r="E169" s="21">
        <v>3894.1</v>
      </c>
      <c r="F169" s="31">
        <v>7.4234</v>
      </c>
    </row>
    <row r="170" spans="1:6" ht="16" thickBot="1" x14ac:dyDescent="0.25">
      <c r="A170" s="34">
        <v>60</v>
      </c>
      <c r="B170" s="35">
        <v>740</v>
      </c>
      <c r="C170" s="35">
        <v>7.6770000000000005E-2</v>
      </c>
      <c r="D170" s="35">
        <v>3528.3</v>
      </c>
      <c r="E170" s="35">
        <v>3989.2</v>
      </c>
      <c r="F170" s="36">
        <v>7.5190000000000001</v>
      </c>
    </row>
    <row r="171" spans="1:6" x14ac:dyDescent="0.2">
      <c r="A171" s="25">
        <v>80</v>
      </c>
      <c r="B171" s="26">
        <v>295.06</v>
      </c>
      <c r="C171" s="26">
        <v>2.3519999999999999E-2</v>
      </c>
      <c r="D171" s="26">
        <v>2569.8000000000002</v>
      </c>
      <c r="E171" s="26">
        <v>2758</v>
      </c>
      <c r="F171" s="27">
        <v>5.7431999999999999</v>
      </c>
    </row>
    <row r="172" spans="1:6" x14ac:dyDescent="0.2">
      <c r="A172" s="28">
        <v>80</v>
      </c>
      <c r="B172" s="20">
        <v>320</v>
      </c>
      <c r="C172" s="20">
        <v>2.682E-2</v>
      </c>
      <c r="D172" s="20">
        <v>2662.7</v>
      </c>
      <c r="E172" s="20">
        <v>2877.2</v>
      </c>
      <c r="F172" s="29">
        <v>5.9489000000000001</v>
      </c>
    </row>
    <row r="173" spans="1:6" x14ac:dyDescent="0.2">
      <c r="A173" s="28">
        <v>80</v>
      </c>
      <c r="B173" s="20">
        <v>360</v>
      </c>
      <c r="C173" s="20">
        <v>3.0890000000000001E-2</v>
      </c>
      <c r="D173" s="20">
        <v>2772.7</v>
      </c>
      <c r="E173" s="20">
        <v>3019.8</v>
      </c>
      <c r="F173" s="29">
        <v>6.1818999999999997</v>
      </c>
    </row>
    <row r="174" spans="1:6" x14ac:dyDescent="0.2">
      <c r="A174" s="30">
        <v>80</v>
      </c>
      <c r="B174" s="21">
        <v>400</v>
      </c>
      <c r="C174" s="21">
        <v>3.4320000000000003E-2</v>
      </c>
      <c r="D174" s="21">
        <v>2863.8</v>
      </c>
      <c r="E174" s="21">
        <v>3138.3</v>
      </c>
      <c r="F174" s="31">
        <v>6.3634000000000004</v>
      </c>
    </row>
    <row r="175" spans="1:6" x14ac:dyDescent="0.2">
      <c r="A175" s="30">
        <v>80</v>
      </c>
      <c r="B175" s="21">
        <v>440</v>
      </c>
      <c r="C175" s="21">
        <v>3.7420000000000002E-2</v>
      </c>
      <c r="D175" s="21">
        <v>2946.7</v>
      </c>
      <c r="E175" s="21">
        <v>3246.1</v>
      </c>
      <c r="F175" s="31">
        <v>6.5190000000000001</v>
      </c>
    </row>
    <row r="176" spans="1:6" x14ac:dyDescent="0.2">
      <c r="A176" s="30">
        <v>80</v>
      </c>
      <c r="B176" s="21">
        <v>480</v>
      </c>
      <c r="C176" s="21">
        <v>4.0340000000000001E-2</v>
      </c>
      <c r="D176" s="21">
        <v>3025.7</v>
      </c>
      <c r="E176" s="21">
        <v>3348.4</v>
      </c>
      <c r="F176" s="31">
        <v>6.6585999999999999</v>
      </c>
    </row>
    <row r="177" spans="1:6" x14ac:dyDescent="0.2">
      <c r="A177" s="28">
        <v>80</v>
      </c>
      <c r="B177" s="20">
        <v>520</v>
      </c>
      <c r="C177" s="20">
        <v>4.3130000000000002E-2</v>
      </c>
      <c r="D177" s="20">
        <v>3102.7</v>
      </c>
      <c r="E177" s="20">
        <v>3447.7</v>
      </c>
      <c r="F177" s="29">
        <v>6.7870999999999997</v>
      </c>
    </row>
    <row r="178" spans="1:6" x14ac:dyDescent="0.2">
      <c r="A178" s="28">
        <v>80</v>
      </c>
      <c r="B178" s="20">
        <v>560</v>
      </c>
      <c r="C178" s="20">
        <v>4.582E-2</v>
      </c>
      <c r="D178" s="20">
        <v>3178.7</v>
      </c>
      <c r="E178" s="20">
        <v>3545.3</v>
      </c>
      <c r="F178" s="29">
        <v>6.9071999999999996</v>
      </c>
    </row>
    <row r="179" spans="1:6" x14ac:dyDescent="0.2">
      <c r="A179" s="28">
        <v>80</v>
      </c>
      <c r="B179" s="20">
        <v>600</v>
      </c>
      <c r="C179" s="20">
        <v>4.845E-2</v>
      </c>
      <c r="D179" s="20">
        <v>3254.4</v>
      </c>
      <c r="E179" s="20">
        <v>3642</v>
      </c>
      <c r="F179" s="29">
        <v>7.0206</v>
      </c>
    </row>
    <row r="180" spans="1:6" x14ac:dyDescent="0.2">
      <c r="A180" s="30">
        <v>80</v>
      </c>
      <c r="B180" s="21">
        <v>640</v>
      </c>
      <c r="C180" s="21">
        <v>5.1020000000000003E-2</v>
      </c>
      <c r="D180" s="21">
        <v>3330.1</v>
      </c>
      <c r="E180" s="21">
        <v>3738.3</v>
      </c>
      <c r="F180" s="31">
        <v>7.1283000000000003</v>
      </c>
    </row>
    <row r="181" spans="1:6" x14ac:dyDescent="0.2">
      <c r="A181" s="30">
        <v>80</v>
      </c>
      <c r="B181" s="21">
        <v>700</v>
      </c>
      <c r="C181" s="21">
        <v>5.4809999999999998E-2</v>
      </c>
      <c r="D181" s="21">
        <v>3443.9</v>
      </c>
      <c r="E181" s="21">
        <v>3882.4</v>
      </c>
      <c r="F181" s="31">
        <v>7.2812000000000001</v>
      </c>
    </row>
    <row r="182" spans="1:6" ht="16" thickBot="1" x14ac:dyDescent="0.25">
      <c r="A182" s="32">
        <v>80</v>
      </c>
      <c r="B182" s="24">
        <v>740</v>
      </c>
      <c r="C182" s="24">
        <v>5.7290000000000001E-2</v>
      </c>
      <c r="D182" s="24">
        <v>3520.4</v>
      </c>
      <c r="E182" s="24">
        <v>3978.7</v>
      </c>
      <c r="F182" s="33">
        <v>7.3781999999999996</v>
      </c>
    </row>
    <row r="183" spans="1:6" x14ac:dyDescent="0.2">
      <c r="A183" s="25">
        <v>100</v>
      </c>
      <c r="B183" s="26">
        <v>311.06</v>
      </c>
      <c r="C183" s="26">
        <v>1.8030000000000001E-2</v>
      </c>
      <c r="D183" s="26">
        <v>2544.4</v>
      </c>
      <c r="E183" s="26">
        <v>2724.7</v>
      </c>
      <c r="F183" s="27">
        <v>5.6140999999999996</v>
      </c>
    </row>
    <row r="184" spans="1:6" x14ac:dyDescent="0.2">
      <c r="A184" s="28">
        <v>100</v>
      </c>
      <c r="B184" s="20">
        <v>320</v>
      </c>
      <c r="C184" s="20">
        <v>1.925E-2</v>
      </c>
      <c r="D184" s="20">
        <v>2588.8000000000002</v>
      </c>
      <c r="E184" s="20">
        <v>2781.3</v>
      </c>
      <c r="F184" s="29">
        <v>5.7103000000000002</v>
      </c>
    </row>
    <row r="185" spans="1:6" x14ac:dyDescent="0.2">
      <c r="A185" s="28">
        <v>100</v>
      </c>
      <c r="B185" s="20">
        <v>360</v>
      </c>
      <c r="C185" s="20">
        <v>2.3310000000000001E-2</v>
      </c>
      <c r="D185" s="20">
        <v>2729.1</v>
      </c>
      <c r="E185" s="20">
        <v>2962.1</v>
      </c>
      <c r="F185" s="29">
        <v>6.0060000000000002</v>
      </c>
    </row>
    <row r="186" spans="1:6" x14ac:dyDescent="0.2">
      <c r="A186" s="30">
        <v>100</v>
      </c>
      <c r="B186" s="21">
        <v>400</v>
      </c>
      <c r="C186" s="21">
        <v>2.6409999999999999E-2</v>
      </c>
      <c r="D186" s="21">
        <v>2832.4</v>
      </c>
      <c r="E186" s="21">
        <v>3096.5</v>
      </c>
      <c r="F186" s="31">
        <v>6.2119999999999997</v>
      </c>
    </row>
    <row r="187" spans="1:6" x14ac:dyDescent="0.2">
      <c r="A187" s="30">
        <v>100</v>
      </c>
      <c r="B187" s="21">
        <v>440</v>
      </c>
      <c r="C187" s="21">
        <v>2.911E-2</v>
      </c>
      <c r="D187" s="21">
        <v>2922.1</v>
      </c>
      <c r="E187" s="21">
        <v>3213.2</v>
      </c>
      <c r="F187" s="31">
        <v>6.3804999999999996</v>
      </c>
    </row>
    <row r="188" spans="1:6" x14ac:dyDescent="0.2">
      <c r="A188" s="30">
        <v>100</v>
      </c>
      <c r="B188" s="21">
        <v>480</v>
      </c>
      <c r="C188" s="21">
        <v>3.1600000000000003E-2</v>
      </c>
      <c r="D188" s="21">
        <v>3005.4</v>
      </c>
      <c r="E188" s="21">
        <v>3321.4</v>
      </c>
      <c r="F188" s="31">
        <v>6.5285000000000002</v>
      </c>
    </row>
    <row r="189" spans="1:6" x14ac:dyDescent="0.2">
      <c r="A189" s="28">
        <v>100</v>
      </c>
      <c r="B189" s="20">
        <v>520</v>
      </c>
      <c r="C189" s="20">
        <v>3.3939999999999998E-2</v>
      </c>
      <c r="D189" s="20">
        <v>3085.6</v>
      </c>
      <c r="E189" s="20">
        <v>3425.1</v>
      </c>
      <c r="F189" s="29">
        <v>6.6622000000000003</v>
      </c>
    </row>
    <row r="190" spans="1:6" x14ac:dyDescent="0.2">
      <c r="A190" s="28">
        <v>100</v>
      </c>
      <c r="B190" s="20">
        <v>560</v>
      </c>
      <c r="C190" s="20">
        <v>3.619E-2</v>
      </c>
      <c r="D190" s="20">
        <v>3164.1</v>
      </c>
      <c r="E190" s="20">
        <v>3526</v>
      </c>
      <c r="F190" s="29">
        <v>6.7864000000000004</v>
      </c>
    </row>
    <row r="191" spans="1:6" x14ac:dyDescent="0.2">
      <c r="A191" s="28">
        <v>100</v>
      </c>
      <c r="B191" s="20">
        <v>600</v>
      </c>
      <c r="C191" s="20">
        <v>3.8370000000000001E-2</v>
      </c>
      <c r="D191" s="20">
        <v>3241.7</v>
      </c>
      <c r="E191" s="20">
        <v>3625.3</v>
      </c>
      <c r="F191" s="29">
        <v>6.9028999999999998</v>
      </c>
    </row>
    <row r="192" spans="1:6" x14ac:dyDescent="0.2">
      <c r="A192" s="30">
        <v>100</v>
      </c>
      <c r="B192" s="21">
        <v>640</v>
      </c>
      <c r="C192" s="21">
        <v>4.0480000000000002E-2</v>
      </c>
      <c r="D192" s="21">
        <v>3318.9</v>
      </c>
      <c r="E192" s="21">
        <v>3723.7</v>
      </c>
      <c r="F192" s="31">
        <v>7.0130999999999997</v>
      </c>
    </row>
    <row r="193" spans="1:6" x14ac:dyDescent="0.2">
      <c r="A193" s="30">
        <v>100</v>
      </c>
      <c r="B193" s="21">
        <v>700</v>
      </c>
      <c r="C193" s="21">
        <v>4.3580000000000001E-2</v>
      </c>
      <c r="D193" s="21">
        <v>3434.7</v>
      </c>
      <c r="E193" s="21">
        <v>3870.5</v>
      </c>
      <c r="F193" s="31">
        <v>7.1687000000000003</v>
      </c>
    </row>
    <row r="194" spans="1:6" ht="16" thickBot="1" x14ac:dyDescent="0.25">
      <c r="A194" s="34">
        <v>100</v>
      </c>
      <c r="B194" s="35">
        <v>740</v>
      </c>
      <c r="C194" s="35">
        <v>4.5600000000000002E-2</v>
      </c>
      <c r="D194" s="35">
        <v>3512.1</v>
      </c>
      <c r="E194" s="35">
        <v>3968.1</v>
      </c>
      <c r="F194" s="36">
        <v>7.2670000000000003</v>
      </c>
    </row>
    <row r="195" spans="1:6" x14ac:dyDescent="0.2">
      <c r="A195" s="25">
        <v>120</v>
      </c>
      <c r="B195" s="26">
        <v>324.75</v>
      </c>
      <c r="C195" s="26">
        <v>1.426E-2</v>
      </c>
      <c r="D195" s="26">
        <v>2513.6999999999998</v>
      </c>
      <c r="E195" s="26">
        <v>2684.9</v>
      </c>
      <c r="F195" s="27">
        <v>5.4923999999999999</v>
      </c>
    </row>
    <row r="196" spans="1:6" x14ac:dyDescent="0.2">
      <c r="A196" s="28">
        <v>120</v>
      </c>
      <c r="B196" s="20">
        <v>360</v>
      </c>
      <c r="C196" s="20">
        <v>1.8110000000000001E-2</v>
      </c>
      <c r="D196" s="20">
        <v>2678.4</v>
      </c>
      <c r="E196" s="20">
        <v>2895.7</v>
      </c>
      <c r="F196" s="29">
        <v>5.8361000000000001</v>
      </c>
    </row>
    <row r="197" spans="1:6" x14ac:dyDescent="0.2">
      <c r="A197" s="28">
        <v>120</v>
      </c>
      <c r="B197" s="20">
        <v>400</v>
      </c>
      <c r="C197" s="20">
        <v>2.1080000000000002E-2</v>
      </c>
      <c r="D197" s="20">
        <v>2798.3</v>
      </c>
      <c r="E197" s="20">
        <v>3051.3</v>
      </c>
      <c r="F197" s="29">
        <v>6.0747</v>
      </c>
    </row>
    <row r="198" spans="1:6" x14ac:dyDescent="0.2">
      <c r="A198" s="30">
        <v>120</v>
      </c>
      <c r="B198" s="21">
        <v>440</v>
      </c>
      <c r="C198" s="21">
        <v>2.3550000000000001E-2</v>
      </c>
      <c r="D198" s="21">
        <v>2896.1</v>
      </c>
      <c r="E198" s="21">
        <v>3178.7</v>
      </c>
      <c r="F198" s="31">
        <v>6.2586000000000004</v>
      </c>
    </row>
    <row r="199" spans="1:6" x14ac:dyDescent="0.2">
      <c r="A199" s="30">
        <v>120</v>
      </c>
      <c r="B199" s="21">
        <v>480</v>
      </c>
      <c r="C199" s="21">
        <v>2.5760000000000002E-2</v>
      </c>
      <c r="D199" s="21">
        <v>2984.4</v>
      </c>
      <c r="E199" s="21">
        <v>3293.5</v>
      </c>
      <c r="F199" s="31">
        <v>6.4154</v>
      </c>
    </row>
    <row r="200" spans="1:6" x14ac:dyDescent="0.2">
      <c r="A200" s="30">
        <v>120</v>
      </c>
      <c r="B200" s="21">
        <v>520</v>
      </c>
      <c r="C200" s="21">
        <v>2.7810000000000001E-2</v>
      </c>
      <c r="D200" s="21">
        <v>3068</v>
      </c>
      <c r="E200" s="21">
        <v>3401.8</v>
      </c>
      <c r="F200" s="31">
        <v>6.5555000000000003</v>
      </c>
    </row>
    <row r="201" spans="1:6" x14ac:dyDescent="0.2">
      <c r="A201" s="28">
        <v>120</v>
      </c>
      <c r="B201" s="20">
        <v>560</v>
      </c>
      <c r="C201" s="20">
        <v>2.9770000000000001E-2</v>
      </c>
      <c r="D201" s="20">
        <v>3149</v>
      </c>
      <c r="E201" s="20">
        <v>3506.2</v>
      </c>
      <c r="F201" s="29">
        <v>6.6840000000000002</v>
      </c>
    </row>
    <row r="202" spans="1:6" x14ac:dyDescent="0.2">
      <c r="A202" s="28">
        <v>120</v>
      </c>
      <c r="B202" s="20">
        <v>600</v>
      </c>
      <c r="C202" s="20">
        <v>3.1640000000000001E-2</v>
      </c>
      <c r="D202" s="20">
        <v>3228.7</v>
      </c>
      <c r="E202" s="20">
        <v>3608.3</v>
      </c>
      <c r="F202" s="29">
        <v>6.8037000000000001</v>
      </c>
    </row>
    <row r="203" spans="1:6" x14ac:dyDescent="0.2">
      <c r="A203" s="28">
        <v>120</v>
      </c>
      <c r="B203" s="20">
        <v>640</v>
      </c>
      <c r="C203" s="20">
        <v>3.3450000000000001E-2</v>
      </c>
      <c r="D203" s="20">
        <v>3307.5</v>
      </c>
      <c r="E203" s="20">
        <v>3709</v>
      </c>
      <c r="F203" s="29">
        <v>6.9164000000000003</v>
      </c>
    </row>
    <row r="204" spans="1:6" x14ac:dyDescent="0.2">
      <c r="A204" s="30">
        <v>120</v>
      </c>
      <c r="B204" s="21">
        <v>700</v>
      </c>
      <c r="C204" s="21">
        <v>3.61E-2</v>
      </c>
      <c r="D204" s="21">
        <v>3425.2</v>
      </c>
      <c r="E204" s="21">
        <v>3858.4</v>
      </c>
      <c r="F204" s="31">
        <v>7.0749000000000004</v>
      </c>
    </row>
    <row r="205" spans="1:6" ht="16" thickBot="1" x14ac:dyDescent="0.25">
      <c r="A205" s="32">
        <v>120</v>
      </c>
      <c r="B205" s="24">
        <v>740</v>
      </c>
      <c r="C205" s="24">
        <v>3.7810000000000003E-2</v>
      </c>
      <c r="D205" s="24">
        <v>3503.7</v>
      </c>
      <c r="E205" s="24">
        <v>3957.4</v>
      </c>
      <c r="F205" s="33">
        <v>7.1745999999999999</v>
      </c>
    </row>
    <row r="206" spans="1:6" x14ac:dyDescent="0.2">
      <c r="A206" s="25">
        <v>140</v>
      </c>
      <c r="B206" s="26">
        <v>336.75</v>
      </c>
      <c r="C206" s="26">
        <v>1.149E-2</v>
      </c>
      <c r="D206" s="26">
        <v>2476.8000000000002</v>
      </c>
      <c r="E206" s="26">
        <v>2637.6</v>
      </c>
      <c r="F206" s="27">
        <v>5.3716999999999997</v>
      </c>
    </row>
    <row r="207" spans="1:6" x14ac:dyDescent="0.2">
      <c r="A207" s="28">
        <v>140</v>
      </c>
      <c r="B207" s="20">
        <v>360</v>
      </c>
      <c r="C207" s="20">
        <v>1.422E-2</v>
      </c>
      <c r="D207" s="20">
        <v>2617.4</v>
      </c>
      <c r="E207" s="20">
        <v>2816.5</v>
      </c>
      <c r="F207" s="29">
        <v>5.6601999999999997</v>
      </c>
    </row>
    <row r="208" spans="1:6" x14ac:dyDescent="0.2">
      <c r="A208" s="28">
        <v>140</v>
      </c>
      <c r="B208" s="20">
        <v>400</v>
      </c>
      <c r="C208" s="20">
        <v>1.7219999999999999E-2</v>
      </c>
      <c r="D208" s="20">
        <v>2760.9</v>
      </c>
      <c r="E208" s="20">
        <v>3001.9</v>
      </c>
      <c r="F208" s="29">
        <v>5.9447999999999999</v>
      </c>
    </row>
    <row r="209" spans="1:6" x14ac:dyDescent="0.2">
      <c r="A209" s="30">
        <v>140</v>
      </c>
      <c r="B209" s="21">
        <v>440</v>
      </c>
      <c r="C209" s="21">
        <v>1.9539999999999998E-2</v>
      </c>
      <c r="D209" s="21">
        <v>2868.6</v>
      </c>
      <c r="E209" s="21">
        <v>3142.2</v>
      </c>
      <c r="F209" s="31">
        <v>6.1474000000000002</v>
      </c>
    </row>
    <row r="210" spans="1:6" x14ac:dyDescent="0.2">
      <c r="A210" s="30">
        <v>140</v>
      </c>
      <c r="B210" s="21">
        <v>480</v>
      </c>
      <c r="C210" s="21">
        <v>2.1569999999999999E-2</v>
      </c>
      <c r="D210" s="21">
        <v>2962.5</v>
      </c>
      <c r="E210" s="21">
        <v>3264.5</v>
      </c>
      <c r="F210" s="31">
        <v>6.3143000000000002</v>
      </c>
    </row>
    <row r="211" spans="1:6" x14ac:dyDescent="0.2">
      <c r="A211" s="30">
        <v>140</v>
      </c>
      <c r="B211" s="21">
        <v>520</v>
      </c>
      <c r="C211" s="21">
        <v>2.3429999999999999E-2</v>
      </c>
      <c r="D211" s="21">
        <v>3049.8</v>
      </c>
      <c r="E211" s="21">
        <v>3377.8</v>
      </c>
      <c r="F211" s="31">
        <v>6.4610000000000003</v>
      </c>
    </row>
    <row r="212" spans="1:6" x14ac:dyDescent="0.2">
      <c r="A212" s="28">
        <v>140</v>
      </c>
      <c r="B212" s="20">
        <v>560</v>
      </c>
      <c r="C212" s="20">
        <v>2.5170000000000001E-2</v>
      </c>
      <c r="D212" s="20">
        <v>3133.6</v>
      </c>
      <c r="E212" s="20">
        <v>3486</v>
      </c>
      <c r="F212" s="29">
        <v>6.5941000000000001</v>
      </c>
    </row>
    <row r="213" spans="1:6" x14ac:dyDescent="0.2">
      <c r="A213" s="28">
        <v>140</v>
      </c>
      <c r="B213" s="20">
        <v>600</v>
      </c>
      <c r="C213" s="20">
        <v>2.683E-2</v>
      </c>
      <c r="D213" s="20">
        <v>3215.4</v>
      </c>
      <c r="E213" s="20">
        <v>3591.1</v>
      </c>
      <c r="F213" s="29">
        <v>6.7172000000000001</v>
      </c>
    </row>
    <row r="214" spans="1:6" x14ac:dyDescent="0.2">
      <c r="A214" s="28">
        <v>140</v>
      </c>
      <c r="B214" s="20">
        <v>640</v>
      </c>
      <c r="C214" s="20">
        <v>2.843E-2</v>
      </c>
      <c r="D214" s="20">
        <v>3296</v>
      </c>
      <c r="E214" s="20">
        <v>3694.1</v>
      </c>
      <c r="F214" s="29">
        <v>6.8326000000000002</v>
      </c>
    </row>
    <row r="215" spans="1:6" x14ac:dyDescent="0.2">
      <c r="A215" s="30">
        <v>140</v>
      </c>
      <c r="B215" s="21">
        <v>700</v>
      </c>
      <c r="C215" s="21">
        <v>3.075E-2</v>
      </c>
      <c r="D215" s="21">
        <v>3415.7</v>
      </c>
      <c r="E215" s="21">
        <v>3846.2</v>
      </c>
      <c r="F215" s="31">
        <v>6.9939</v>
      </c>
    </row>
    <row r="216" spans="1:6" ht="16" thickBot="1" x14ac:dyDescent="0.25">
      <c r="A216" s="34">
        <v>140</v>
      </c>
      <c r="B216" s="35">
        <v>740</v>
      </c>
      <c r="C216" s="35">
        <v>3.2250000000000001E-2</v>
      </c>
      <c r="D216" s="35">
        <v>3495.2</v>
      </c>
      <c r="E216" s="35">
        <v>3946.7</v>
      </c>
      <c r="F216" s="36">
        <v>7.0952000000000002</v>
      </c>
    </row>
    <row r="217" spans="1:6" x14ac:dyDescent="0.2">
      <c r="A217" s="25">
        <v>160</v>
      </c>
      <c r="B217" s="26">
        <v>347.44</v>
      </c>
      <c r="C217" s="26">
        <v>9.3100000000000006E-3</v>
      </c>
      <c r="D217" s="26">
        <v>2431.6999999999998</v>
      </c>
      <c r="E217" s="26">
        <v>2580.6</v>
      </c>
      <c r="F217" s="27">
        <v>5.2454999999999998</v>
      </c>
    </row>
    <row r="218" spans="1:6" x14ac:dyDescent="0.2">
      <c r="A218" s="28">
        <v>160</v>
      </c>
      <c r="B218" s="20">
        <v>360</v>
      </c>
      <c r="C218" s="20">
        <v>1.1050000000000001E-2</v>
      </c>
      <c r="D218" s="20">
        <v>2539</v>
      </c>
      <c r="E218" s="20">
        <v>2715.8</v>
      </c>
      <c r="F218" s="29">
        <v>5.4614000000000003</v>
      </c>
    </row>
    <row r="219" spans="1:6" x14ac:dyDescent="0.2">
      <c r="A219" s="28">
        <v>160</v>
      </c>
      <c r="B219" s="20">
        <v>400</v>
      </c>
      <c r="C219" s="20">
        <v>1.426E-2</v>
      </c>
      <c r="D219" s="20">
        <v>2719.4</v>
      </c>
      <c r="E219" s="20">
        <v>2947.6</v>
      </c>
      <c r="F219" s="29">
        <v>5.8174999999999999</v>
      </c>
    </row>
    <row r="220" spans="1:6" x14ac:dyDescent="0.2">
      <c r="A220" s="30">
        <v>160</v>
      </c>
      <c r="B220" s="21">
        <v>440</v>
      </c>
      <c r="C220" s="21">
        <v>1.652E-2</v>
      </c>
      <c r="D220" s="21">
        <v>2839.4</v>
      </c>
      <c r="E220" s="21">
        <v>3103.7</v>
      </c>
      <c r="F220" s="31">
        <v>6.0429000000000004</v>
      </c>
    </row>
    <row r="221" spans="1:6" x14ac:dyDescent="0.2">
      <c r="A221" s="30">
        <v>160</v>
      </c>
      <c r="B221" s="21">
        <v>480</v>
      </c>
      <c r="C221" s="21">
        <v>1.8419999999999999E-2</v>
      </c>
      <c r="D221" s="21">
        <v>2939.7</v>
      </c>
      <c r="E221" s="21">
        <v>3234.4</v>
      </c>
      <c r="F221" s="31">
        <v>6.2214999999999998</v>
      </c>
    </row>
    <row r="222" spans="1:6" x14ac:dyDescent="0.2">
      <c r="A222" s="30">
        <v>160</v>
      </c>
      <c r="B222" s="21">
        <v>520</v>
      </c>
      <c r="C222" s="21">
        <v>2.0129999999999999E-2</v>
      </c>
      <c r="D222" s="21">
        <v>3031.1</v>
      </c>
      <c r="E222" s="21">
        <v>3353.3</v>
      </c>
      <c r="F222" s="31">
        <v>6.3752000000000004</v>
      </c>
    </row>
    <row r="223" spans="1:6" x14ac:dyDescent="0.2">
      <c r="A223" s="28">
        <v>160</v>
      </c>
      <c r="B223" s="20">
        <v>560</v>
      </c>
      <c r="C223" s="20">
        <v>2.172E-2</v>
      </c>
      <c r="D223" s="20">
        <v>3117.8</v>
      </c>
      <c r="E223" s="20">
        <v>3465.4</v>
      </c>
      <c r="F223" s="29">
        <v>6.5132000000000003</v>
      </c>
    </row>
    <row r="224" spans="1:6" x14ac:dyDescent="0.2">
      <c r="A224" s="28">
        <v>160</v>
      </c>
      <c r="B224" s="20">
        <v>600</v>
      </c>
      <c r="C224" s="20">
        <v>2.3230000000000001E-2</v>
      </c>
      <c r="D224" s="20">
        <v>3201.8</v>
      </c>
      <c r="E224" s="20">
        <v>3573.5</v>
      </c>
      <c r="F224" s="29">
        <v>6.6398999999999999</v>
      </c>
    </row>
    <row r="225" spans="1:6" x14ac:dyDescent="0.2">
      <c r="A225" s="28">
        <v>160</v>
      </c>
      <c r="B225" s="20">
        <v>640</v>
      </c>
      <c r="C225" s="20">
        <v>2.4670000000000001E-2</v>
      </c>
      <c r="D225" s="20">
        <v>3284.2</v>
      </c>
      <c r="E225" s="20">
        <v>3678.9</v>
      </c>
      <c r="F225" s="29">
        <v>6.758</v>
      </c>
    </row>
    <row r="226" spans="1:6" x14ac:dyDescent="0.2">
      <c r="A226" s="30">
        <v>160</v>
      </c>
      <c r="B226" s="21">
        <v>700</v>
      </c>
      <c r="C226" s="21">
        <v>2.674E-2</v>
      </c>
      <c r="D226" s="21">
        <v>3406</v>
      </c>
      <c r="E226" s="21">
        <v>3833.9</v>
      </c>
      <c r="F226" s="31">
        <v>6.9223999999999997</v>
      </c>
    </row>
    <row r="227" spans="1:6" ht="16" thickBot="1" x14ac:dyDescent="0.25">
      <c r="A227" s="32">
        <v>160</v>
      </c>
      <c r="B227" s="24">
        <v>740</v>
      </c>
      <c r="C227" s="24">
        <v>2.8080000000000001E-2</v>
      </c>
      <c r="D227" s="24">
        <v>3486.7</v>
      </c>
      <c r="E227" s="24">
        <v>3935.9</v>
      </c>
      <c r="F227" s="33">
        <v>7.0251000000000001</v>
      </c>
    </row>
    <row r="228" spans="1:6" x14ac:dyDescent="0.2">
      <c r="A228" s="25">
        <v>180</v>
      </c>
      <c r="B228" s="26">
        <v>357.06</v>
      </c>
      <c r="C228" s="26">
        <v>7.4900000000000001E-3</v>
      </c>
      <c r="D228" s="26">
        <v>2374.3000000000002</v>
      </c>
      <c r="E228" s="26">
        <v>2509.1</v>
      </c>
      <c r="F228" s="27">
        <v>5.1044</v>
      </c>
    </row>
    <row r="229" spans="1:6" x14ac:dyDescent="0.2">
      <c r="A229" s="28">
        <v>180</v>
      </c>
      <c r="B229" s="20">
        <v>360</v>
      </c>
      <c r="C229" s="20">
        <v>8.09E-3</v>
      </c>
      <c r="D229" s="20">
        <v>2418.9</v>
      </c>
      <c r="E229" s="20">
        <v>2564.5</v>
      </c>
      <c r="F229" s="29">
        <v>5.1921999999999997</v>
      </c>
    </row>
    <row r="230" spans="1:6" x14ac:dyDescent="0.2">
      <c r="A230" s="28">
        <v>180</v>
      </c>
      <c r="B230" s="20">
        <v>400</v>
      </c>
      <c r="C230" s="20">
        <v>1.1900000000000001E-2</v>
      </c>
      <c r="D230" s="20">
        <v>2672.8</v>
      </c>
      <c r="E230" s="20">
        <v>2887</v>
      </c>
      <c r="F230" s="29">
        <v>5.6886999999999999</v>
      </c>
    </row>
    <row r="231" spans="1:6" x14ac:dyDescent="0.2">
      <c r="A231" s="30">
        <v>180</v>
      </c>
      <c r="B231" s="21">
        <v>440</v>
      </c>
      <c r="C231" s="21">
        <v>1.414E-2</v>
      </c>
      <c r="D231" s="21">
        <v>2808.2</v>
      </c>
      <c r="E231" s="21">
        <v>3062.8</v>
      </c>
      <c r="F231" s="31">
        <v>5.9428000000000001</v>
      </c>
    </row>
    <row r="232" spans="1:6" x14ac:dyDescent="0.2">
      <c r="A232" s="30">
        <v>180</v>
      </c>
      <c r="B232" s="21">
        <v>480</v>
      </c>
      <c r="C232" s="21">
        <v>1.5959999999999998E-2</v>
      </c>
      <c r="D232" s="21">
        <v>2915.9</v>
      </c>
      <c r="E232" s="21">
        <v>3203.2</v>
      </c>
      <c r="F232" s="31">
        <v>6.1345000000000001</v>
      </c>
    </row>
    <row r="233" spans="1:6" x14ac:dyDescent="0.2">
      <c r="A233" s="30">
        <v>180</v>
      </c>
      <c r="B233" s="21">
        <v>520</v>
      </c>
      <c r="C233" s="21">
        <v>1.7569999999999999E-2</v>
      </c>
      <c r="D233" s="21">
        <v>3011.8</v>
      </c>
      <c r="E233" s="21">
        <v>3378</v>
      </c>
      <c r="F233" s="31">
        <v>6.2960000000000003</v>
      </c>
    </row>
    <row r="234" spans="1:6" x14ac:dyDescent="0.2">
      <c r="A234" s="28">
        <v>180</v>
      </c>
      <c r="B234" s="20">
        <v>560</v>
      </c>
      <c r="C234" s="20">
        <v>1.9040000000000001E-2</v>
      </c>
      <c r="D234" s="20">
        <v>3101.7</v>
      </c>
      <c r="E234" s="20">
        <v>3444.4</v>
      </c>
      <c r="F234" s="29">
        <v>6.4391999999999996</v>
      </c>
    </row>
    <row r="235" spans="1:6" x14ac:dyDescent="0.2">
      <c r="A235" s="28">
        <v>180</v>
      </c>
      <c r="B235" s="20">
        <v>600</v>
      </c>
      <c r="C235" s="20">
        <v>2.0420000000000001E-2</v>
      </c>
      <c r="D235" s="20">
        <v>3188</v>
      </c>
      <c r="E235" s="20">
        <v>3555.6</v>
      </c>
      <c r="F235" s="29">
        <v>6.5696000000000003</v>
      </c>
    </row>
    <row r="236" spans="1:6" x14ac:dyDescent="0.2">
      <c r="A236" s="28">
        <v>180</v>
      </c>
      <c r="B236" s="20">
        <v>640</v>
      </c>
      <c r="C236" s="20">
        <v>2.1739999999999999E-2</v>
      </c>
      <c r="D236" s="20">
        <v>3272.3</v>
      </c>
      <c r="E236" s="20">
        <v>3663.6</v>
      </c>
      <c r="F236" s="29">
        <v>6.6905000000000001</v>
      </c>
    </row>
    <row r="237" spans="1:6" x14ac:dyDescent="0.2">
      <c r="A237" s="30">
        <v>180</v>
      </c>
      <c r="B237" s="21">
        <v>700</v>
      </c>
      <c r="C237" s="21">
        <v>2.3619999999999999E-2</v>
      </c>
      <c r="D237" s="21">
        <v>3396.3</v>
      </c>
      <c r="E237" s="21">
        <v>3821.5</v>
      </c>
      <c r="F237" s="31">
        <v>6.8579999999999997</v>
      </c>
    </row>
    <row r="238" spans="1:6" ht="16" thickBot="1" x14ac:dyDescent="0.25">
      <c r="A238" s="34">
        <v>180</v>
      </c>
      <c r="B238" s="35">
        <v>740</v>
      </c>
      <c r="C238" s="35">
        <v>2.4830000000000001E-2</v>
      </c>
      <c r="D238" s="35">
        <v>3478</v>
      </c>
      <c r="E238" s="35">
        <v>3925</v>
      </c>
      <c r="F238" s="36">
        <v>6.9622999999999999</v>
      </c>
    </row>
    <row r="239" spans="1:6" x14ac:dyDescent="0.2">
      <c r="A239" s="25">
        <v>200</v>
      </c>
      <c r="B239" s="26">
        <v>365.81</v>
      </c>
      <c r="C239" s="26">
        <v>5.8300000000000001E-3</v>
      </c>
      <c r="D239" s="26">
        <v>2293</v>
      </c>
      <c r="E239" s="26">
        <v>2409.6999999999998</v>
      </c>
      <c r="F239" s="27">
        <v>4.9268999999999998</v>
      </c>
    </row>
    <row r="240" spans="1:6" x14ac:dyDescent="0.2">
      <c r="A240" s="28">
        <v>200</v>
      </c>
      <c r="B240" s="20">
        <v>400</v>
      </c>
      <c r="C240" s="20">
        <v>9.9399999999999992E-3</v>
      </c>
      <c r="D240" s="20">
        <v>2619.3000000000002</v>
      </c>
      <c r="E240" s="20">
        <v>2818.1</v>
      </c>
      <c r="F240" s="29">
        <v>5.5540000000000003</v>
      </c>
    </row>
    <row r="241" spans="1:6" x14ac:dyDescent="0.2">
      <c r="A241" s="28">
        <v>200</v>
      </c>
      <c r="B241" s="20">
        <v>440</v>
      </c>
      <c r="C241" s="20">
        <v>1.222E-2</v>
      </c>
      <c r="D241" s="20">
        <v>2774.9</v>
      </c>
      <c r="E241" s="20">
        <v>3019.4</v>
      </c>
      <c r="F241" s="29">
        <v>5.8449999999999998</v>
      </c>
    </row>
    <row r="242" spans="1:6" x14ac:dyDescent="0.2">
      <c r="A242" s="30">
        <v>200</v>
      </c>
      <c r="B242" s="21">
        <v>480</v>
      </c>
      <c r="C242" s="21">
        <v>1.3990000000000001E-2</v>
      </c>
      <c r="D242" s="21">
        <v>2891.2</v>
      </c>
      <c r="E242" s="21">
        <v>3170.8</v>
      </c>
      <c r="F242" s="31">
        <v>6.0518000000000001</v>
      </c>
    </row>
    <row r="243" spans="1:6" x14ac:dyDescent="0.2">
      <c r="A243" s="30">
        <v>200</v>
      </c>
      <c r="B243" s="21">
        <v>520</v>
      </c>
      <c r="C243" s="21">
        <v>1.5509999999999999E-2</v>
      </c>
      <c r="D243" s="21">
        <v>2992</v>
      </c>
      <c r="E243" s="21">
        <v>3302.2</v>
      </c>
      <c r="F243" s="31">
        <v>6.2218</v>
      </c>
    </row>
    <row r="244" spans="1:6" x14ac:dyDescent="0.2">
      <c r="A244" s="30">
        <v>200</v>
      </c>
      <c r="B244" s="21">
        <v>560</v>
      </c>
      <c r="C244" s="21">
        <v>1.6889999999999999E-2</v>
      </c>
      <c r="D244" s="21">
        <v>3085.2</v>
      </c>
      <c r="E244" s="21">
        <v>3423</v>
      </c>
      <c r="F244" s="31">
        <v>6.3704999999999998</v>
      </c>
    </row>
    <row r="245" spans="1:6" x14ac:dyDescent="0.2">
      <c r="A245" s="28">
        <v>200</v>
      </c>
      <c r="B245" s="20">
        <v>600</v>
      </c>
      <c r="C245" s="20">
        <v>1.8180000000000002E-2</v>
      </c>
      <c r="D245" s="20">
        <v>3174</v>
      </c>
      <c r="E245" s="20">
        <v>3537.6</v>
      </c>
      <c r="F245" s="29">
        <v>6.5048000000000004</v>
      </c>
    </row>
    <row r="246" spans="1:6" x14ac:dyDescent="0.2">
      <c r="A246" s="28">
        <v>200</v>
      </c>
      <c r="B246" s="20">
        <v>640</v>
      </c>
      <c r="C246" s="20">
        <v>1.9400000000000001E-2</v>
      </c>
      <c r="D246" s="20">
        <v>3260.2</v>
      </c>
      <c r="E246" s="20">
        <v>3648.1</v>
      </c>
      <c r="F246" s="29">
        <v>6.6285999999999996</v>
      </c>
    </row>
    <row r="247" spans="1:6" x14ac:dyDescent="0.2">
      <c r="A247" s="28">
        <v>200</v>
      </c>
      <c r="B247" s="20">
        <v>700</v>
      </c>
      <c r="C247" s="20">
        <v>2.1129999999999999E-2</v>
      </c>
      <c r="D247" s="20">
        <v>3386.4</v>
      </c>
      <c r="E247" s="20">
        <v>3809</v>
      </c>
      <c r="F247" s="29">
        <v>6.7992999999999997</v>
      </c>
    </row>
    <row r="248" spans="1:6" x14ac:dyDescent="0.2">
      <c r="A248" s="30">
        <v>200</v>
      </c>
      <c r="B248" s="21">
        <v>740</v>
      </c>
      <c r="C248" s="21">
        <v>2.2239999999999999E-2</v>
      </c>
      <c r="D248" s="21">
        <v>3469.3</v>
      </c>
      <c r="E248" s="21">
        <v>3914.1</v>
      </c>
      <c r="F248" s="31">
        <v>6.9051999999999998</v>
      </c>
    </row>
    <row r="249" spans="1:6" ht="16" thickBot="1" x14ac:dyDescent="0.25">
      <c r="A249" s="32">
        <v>200</v>
      </c>
      <c r="B249" s="24">
        <v>800</v>
      </c>
      <c r="C249" s="24">
        <v>2.385E-2</v>
      </c>
      <c r="D249" s="24">
        <v>3592.7</v>
      </c>
      <c r="E249" s="24">
        <v>4069.7</v>
      </c>
      <c r="F249" s="33">
        <v>7.0544000000000002</v>
      </c>
    </row>
    <row r="250" spans="1:6" x14ac:dyDescent="0.2">
      <c r="A250" s="25">
        <v>240</v>
      </c>
      <c r="B250" s="26">
        <v>400</v>
      </c>
      <c r="C250" s="26">
        <v>6.7299999999999999E-3</v>
      </c>
      <c r="D250" s="26">
        <v>2477.8000000000002</v>
      </c>
      <c r="E250" s="26">
        <v>2639.4</v>
      </c>
      <c r="F250" s="27">
        <v>5.2393000000000001</v>
      </c>
    </row>
    <row r="251" spans="1:6" x14ac:dyDescent="0.2">
      <c r="A251" s="28">
        <v>240</v>
      </c>
      <c r="B251" s="20">
        <v>440</v>
      </c>
      <c r="C251" s="20">
        <v>9.2899999999999996E-3</v>
      </c>
      <c r="D251" s="20">
        <v>2700.6</v>
      </c>
      <c r="E251" s="20">
        <v>2923.4</v>
      </c>
      <c r="F251" s="29">
        <v>5.6505999999999998</v>
      </c>
    </row>
    <row r="252" spans="1:6" x14ac:dyDescent="0.2">
      <c r="A252" s="30">
        <v>240</v>
      </c>
      <c r="B252" s="21">
        <v>480</v>
      </c>
      <c r="C252" s="21">
        <v>1.0999999999999999E-2</v>
      </c>
      <c r="D252" s="21">
        <v>2838.3</v>
      </c>
      <c r="E252" s="21">
        <v>3102.3</v>
      </c>
      <c r="F252" s="31">
        <v>5.8949999999999996</v>
      </c>
    </row>
    <row r="253" spans="1:6" x14ac:dyDescent="0.2">
      <c r="A253" s="30">
        <v>240</v>
      </c>
      <c r="B253" s="21">
        <v>520</v>
      </c>
      <c r="C253" s="21">
        <v>1.2409999999999999E-2</v>
      </c>
      <c r="D253" s="21">
        <v>2950.5</v>
      </c>
      <c r="E253" s="21">
        <v>3248.5</v>
      </c>
      <c r="F253" s="31">
        <v>6.0842000000000001</v>
      </c>
    </row>
    <row r="254" spans="1:6" x14ac:dyDescent="0.2">
      <c r="A254" s="30">
        <v>240</v>
      </c>
      <c r="B254" s="21">
        <v>560</v>
      </c>
      <c r="C254" s="21">
        <v>1.366E-2</v>
      </c>
      <c r="D254" s="21">
        <v>3051.1</v>
      </c>
      <c r="E254" s="21">
        <v>3379</v>
      </c>
      <c r="F254" s="31">
        <v>6.2447999999999997</v>
      </c>
    </row>
    <row r="255" spans="1:6" x14ac:dyDescent="0.2">
      <c r="A255" s="28">
        <v>240</v>
      </c>
      <c r="B255" s="20">
        <v>600</v>
      </c>
      <c r="C255" s="20">
        <v>1.481E-2</v>
      </c>
      <c r="D255" s="20">
        <v>3145.2</v>
      </c>
      <c r="E255" s="20">
        <v>3500.7</v>
      </c>
      <c r="F255" s="29">
        <v>6.3875000000000002</v>
      </c>
    </row>
    <row r="256" spans="1:6" x14ac:dyDescent="0.2">
      <c r="A256" s="28">
        <v>240</v>
      </c>
      <c r="B256" s="20">
        <v>640</v>
      </c>
      <c r="C256" s="20">
        <v>1.5879999999999998E-2</v>
      </c>
      <c r="D256" s="20">
        <v>3235.5</v>
      </c>
      <c r="E256" s="20">
        <v>3616.7</v>
      </c>
      <c r="F256" s="29">
        <v>6.5174000000000003</v>
      </c>
    </row>
    <row r="257" spans="1:6" x14ac:dyDescent="0.2">
      <c r="A257" s="28">
        <v>240</v>
      </c>
      <c r="B257" s="20">
        <v>700</v>
      </c>
      <c r="C257" s="20">
        <v>1.7389999999999999E-2</v>
      </c>
      <c r="D257" s="20">
        <v>3366.4</v>
      </c>
      <c r="E257" s="20">
        <v>3783.8</v>
      </c>
      <c r="F257" s="29">
        <v>6.6947000000000001</v>
      </c>
    </row>
    <row r="258" spans="1:6" x14ac:dyDescent="0.2">
      <c r="A258" s="30">
        <v>240</v>
      </c>
      <c r="B258" s="21">
        <v>740</v>
      </c>
      <c r="C258" s="21">
        <v>1.8350000000000002E-2</v>
      </c>
      <c r="D258" s="21">
        <v>3451.7</v>
      </c>
      <c r="E258" s="21">
        <v>3892.1</v>
      </c>
      <c r="F258" s="31">
        <v>6.8037999999999998</v>
      </c>
    </row>
    <row r="259" spans="1:6" ht="16" thickBot="1" x14ac:dyDescent="0.25">
      <c r="A259" s="34">
        <v>240</v>
      </c>
      <c r="B259" s="35">
        <v>800</v>
      </c>
      <c r="C259" s="35">
        <v>1.9740000000000001E-2</v>
      </c>
      <c r="D259" s="35">
        <v>3578</v>
      </c>
      <c r="E259" s="35">
        <v>4051.6</v>
      </c>
      <c r="F259" s="36">
        <v>6.9566999999999997</v>
      </c>
    </row>
    <row r="260" spans="1:6" x14ac:dyDescent="0.2">
      <c r="A260" s="25">
        <v>280</v>
      </c>
      <c r="B260" s="26">
        <v>400</v>
      </c>
      <c r="C260" s="26">
        <v>3.8300000000000001E-3</v>
      </c>
      <c r="D260" s="26">
        <v>2223.5</v>
      </c>
      <c r="E260" s="26">
        <v>2330.6999999999998</v>
      </c>
      <c r="F260" s="27">
        <v>4.7493999999999996</v>
      </c>
    </row>
    <row r="261" spans="1:6" x14ac:dyDescent="0.2">
      <c r="A261" s="28">
        <v>280</v>
      </c>
      <c r="B261" s="20">
        <v>440</v>
      </c>
      <c r="C261" s="20">
        <v>7.1199999999999996E-3</v>
      </c>
      <c r="D261" s="20">
        <v>2613.1999999999998</v>
      </c>
      <c r="E261" s="20">
        <v>2812.6</v>
      </c>
      <c r="F261" s="29">
        <v>5.4493999999999998</v>
      </c>
    </row>
    <row r="262" spans="1:6" x14ac:dyDescent="0.2">
      <c r="A262" s="28">
        <v>280</v>
      </c>
      <c r="B262" s="20">
        <v>480</v>
      </c>
      <c r="C262" s="20">
        <v>8.8500000000000002E-3</v>
      </c>
      <c r="D262" s="20">
        <v>2780.8</v>
      </c>
      <c r="E262" s="20">
        <v>3028.5</v>
      </c>
      <c r="F262" s="29">
        <v>5.7446000000000002</v>
      </c>
    </row>
    <row r="263" spans="1:6" x14ac:dyDescent="0.2">
      <c r="A263" s="30">
        <v>280</v>
      </c>
      <c r="B263" s="21">
        <v>520</v>
      </c>
      <c r="C263" s="21">
        <v>1.0200000000000001E-2</v>
      </c>
      <c r="D263" s="21">
        <v>2906.8</v>
      </c>
      <c r="E263" s="21">
        <v>3192.3</v>
      </c>
      <c r="F263" s="31">
        <v>5.9565999999999999</v>
      </c>
    </row>
    <row r="264" spans="1:6" x14ac:dyDescent="0.2">
      <c r="A264" s="30">
        <v>280</v>
      </c>
      <c r="B264" s="21">
        <v>560</v>
      </c>
      <c r="C264" s="21">
        <v>1.136E-2</v>
      </c>
      <c r="D264" s="21">
        <v>3015.7</v>
      </c>
      <c r="E264" s="21">
        <v>3333.7</v>
      </c>
      <c r="F264" s="31">
        <v>6.1307</v>
      </c>
    </row>
    <row r="265" spans="1:6" x14ac:dyDescent="0.2">
      <c r="A265" s="30">
        <v>280</v>
      </c>
      <c r="B265" s="21">
        <v>600</v>
      </c>
      <c r="C265" s="21">
        <v>1.2409999999999999E-2</v>
      </c>
      <c r="D265" s="21">
        <v>3115.6</v>
      </c>
      <c r="E265" s="21">
        <v>3463</v>
      </c>
      <c r="F265" s="31">
        <v>6.2823000000000002</v>
      </c>
    </row>
    <row r="266" spans="1:6" x14ac:dyDescent="0.2">
      <c r="A266" s="28">
        <v>280</v>
      </c>
      <c r="B266" s="20">
        <v>640</v>
      </c>
      <c r="C266" s="20">
        <v>1.338E-2</v>
      </c>
      <c r="D266" s="20">
        <v>3210.3</v>
      </c>
      <c r="E266" s="20">
        <v>3584.8</v>
      </c>
      <c r="F266" s="29">
        <v>6.4187000000000003</v>
      </c>
    </row>
    <row r="267" spans="1:6" x14ac:dyDescent="0.2">
      <c r="A267" s="28">
        <v>280</v>
      </c>
      <c r="B267" s="20">
        <v>700</v>
      </c>
      <c r="C267" s="20">
        <v>1.473E-2</v>
      </c>
      <c r="D267" s="20">
        <v>3346.1</v>
      </c>
      <c r="E267" s="20">
        <v>3758.4</v>
      </c>
      <c r="F267" s="29">
        <v>6.6029</v>
      </c>
    </row>
    <row r="268" spans="1:6" x14ac:dyDescent="0.2">
      <c r="A268" s="28">
        <v>280</v>
      </c>
      <c r="B268" s="20">
        <v>740</v>
      </c>
      <c r="C268" s="20">
        <v>1.558E-2</v>
      </c>
      <c r="D268" s="20">
        <v>3433.9</v>
      </c>
      <c r="E268" s="20">
        <v>3870</v>
      </c>
      <c r="F268" s="29">
        <v>6.7153</v>
      </c>
    </row>
    <row r="269" spans="1:6" x14ac:dyDescent="0.2">
      <c r="A269" s="30">
        <v>280</v>
      </c>
      <c r="B269" s="21">
        <v>800</v>
      </c>
      <c r="C269" s="21">
        <v>1.6799999999999999E-2</v>
      </c>
      <c r="D269" s="21">
        <v>3563.1</v>
      </c>
      <c r="E269" s="21">
        <v>4033.4</v>
      </c>
      <c r="F269" s="31">
        <v>6.8719999999999999</v>
      </c>
    </row>
    <row r="270" spans="1:6" ht="16" thickBot="1" x14ac:dyDescent="0.25">
      <c r="A270" s="32">
        <v>280</v>
      </c>
      <c r="B270" s="24">
        <v>900</v>
      </c>
      <c r="C270" s="24">
        <v>1.873E-2</v>
      </c>
      <c r="D270" s="24">
        <v>3774.3</v>
      </c>
      <c r="E270" s="24">
        <v>4298.8</v>
      </c>
      <c r="F270" s="33">
        <v>7.1083999999999996</v>
      </c>
    </row>
    <row r="271" spans="1:6" x14ac:dyDescent="0.2">
      <c r="A271" s="25">
        <v>320</v>
      </c>
      <c r="B271" s="26">
        <v>400</v>
      </c>
      <c r="C271" s="26">
        <v>2.3600000000000001E-3</v>
      </c>
      <c r="D271" s="26">
        <v>1980.4</v>
      </c>
      <c r="E271" s="26">
        <v>2055.9</v>
      </c>
      <c r="F271" s="27">
        <v>4.3239000000000001</v>
      </c>
    </row>
    <row r="272" spans="1:6" x14ac:dyDescent="0.2">
      <c r="A272" s="28">
        <v>320</v>
      </c>
      <c r="B272" s="20">
        <v>440</v>
      </c>
      <c r="C272" s="20">
        <v>5.4400000000000004E-3</v>
      </c>
      <c r="D272" s="20">
        <v>2509</v>
      </c>
      <c r="E272" s="20">
        <v>2683</v>
      </c>
      <c r="F272" s="29">
        <v>5.2327000000000004</v>
      </c>
    </row>
    <row r="273" spans="1:6" x14ac:dyDescent="0.2">
      <c r="A273" s="28">
        <v>320</v>
      </c>
      <c r="B273" s="20">
        <v>480</v>
      </c>
      <c r="C273" s="20">
        <v>7.2199999999999999E-3</v>
      </c>
      <c r="D273" s="20">
        <v>2718.1</v>
      </c>
      <c r="E273" s="20">
        <v>2949.2</v>
      </c>
      <c r="F273" s="29">
        <v>5.5968</v>
      </c>
    </row>
    <row r="274" spans="1:6" x14ac:dyDescent="0.2">
      <c r="A274" s="30">
        <v>320</v>
      </c>
      <c r="B274" s="21">
        <v>520</v>
      </c>
      <c r="C274" s="21">
        <v>8.5299999999999994E-3</v>
      </c>
      <c r="D274" s="21">
        <v>2860.7</v>
      </c>
      <c r="E274" s="21">
        <v>3133.7</v>
      </c>
      <c r="F274" s="31">
        <v>5.8357000000000001</v>
      </c>
    </row>
    <row r="275" spans="1:6" x14ac:dyDescent="0.2">
      <c r="A275" s="30">
        <v>320</v>
      </c>
      <c r="B275" s="21">
        <v>560</v>
      </c>
      <c r="C275" s="21">
        <v>9.6299999999999997E-3</v>
      </c>
      <c r="D275" s="21">
        <v>2979</v>
      </c>
      <c r="E275" s="21">
        <v>3287.2</v>
      </c>
      <c r="F275" s="31">
        <v>6.0246000000000004</v>
      </c>
    </row>
    <row r="276" spans="1:6" x14ac:dyDescent="0.2">
      <c r="A276" s="30">
        <v>320</v>
      </c>
      <c r="B276" s="21">
        <v>600</v>
      </c>
      <c r="C276" s="21">
        <v>1.061E-2</v>
      </c>
      <c r="D276" s="21">
        <v>3085.3</v>
      </c>
      <c r="E276" s="21">
        <v>3424.6</v>
      </c>
      <c r="F276" s="31">
        <v>6.1858000000000004</v>
      </c>
    </row>
    <row r="277" spans="1:6" x14ac:dyDescent="0.2">
      <c r="A277" s="28">
        <v>320</v>
      </c>
      <c r="B277" s="20">
        <v>640</v>
      </c>
      <c r="C277" s="20">
        <v>1.15E-2</v>
      </c>
      <c r="D277" s="20">
        <v>3184.5</v>
      </c>
      <c r="E277" s="20">
        <v>3552.5</v>
      </c>
      <c r="F277" s="29">
        <v>6.3289999999999997</v>
      </c>
    </row>
    <row r="278" spans="1:6" x14ac:dyDescent="0.2">
      <c r="A278" s="28">
        <v>320</v>
      </c>
      <c r="B278" s="20">
        <v>700</v>
      </c>
      <c r="C278" s="20">
        <v>1.273E-2</v>
      </c>
      <c r="D278" s="20">
        <v>3325.4</v>
      </c>
      <c r="E278" s="20">
        <v>3732.8</v>
      </c>
      <c r="F278" s="29">
        <v>6.5202999999999998</v>
      </c>
    </row>
    <row r="279" spans="1:6" x14ac:dyDescent="0.2">
      <c r="A279" s="28">
        <v>320</v>
      </c>
      <c r="B279" s="20">
        <v>740</v>
      </c>
      <c r="C279" s="20">
        <v>1.35E-2</v>
      </c>
      <c r="D279" s="20">
        <v>3415.9</v>
      </c>
      <c r="E279" s="20">
        <v>3847.8</v>
      </c>
      <c r="F279" s="29">
        <v>6.6360999999999999</v>
      </c>
    </row>
    <row r="280" spans="1:6" x14ac:dyDescent="0.2">
      <c r="A280" s="30">
        <v>320</v>
      </c>
      <c r="B280" s="21">
        <v>800</v>
      </c>
      <c r="C280" s="21">
        <v>1.46E-2</v>
      </c>
      <c r="D280" s="21">
        <v>3548</v>
      </c>
      <c r="E280" s="21">
        <v>4015.1</v>
      </c>
      <c r="F280" s="31">
        <v>6.7965999999999998</v>
      </c>
    </row>
    <row r="281" spans="1:6" ht="16" thickBot="1" x14ac:dyDescent="0.25">
      <c r="A281" s="32">
        <v>320</v>
      </c>
      <c r="B281" s="24">
        <v>900</v>
      </c>
      <c r="C281" s="24">
        <v>1.6330000000000001E-2</v>
      </c>
      <c r="D281" s="24">
        <v>3762.7</v>
      </c>
      <c r="E281" s="24">
        <v>4285.1000000000004</v>
      </c>
      <c r="F281" s="33">
        <v>7.0372000000000003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Information</vt:lpstr>
      <vt:lpstr>A1</vt:lpstr>
      <vt:lpstr>A2</vt:lpstr>
      <vt:lpstr>A3</vt:lpstr>
      <vt:lpstr>A2&amp;A3 saturated algo</vt:lpstr>
      <vt:lpstr>EntropyTest</vt:lpstr>
      <vt:lpstr>Tds</vt:lpstr>
      <vt:lpstr>A4</vt:lpstr>
      <vt:lpstr>A4 superheat algo</vt:lpstr>
      <vt:lpstr>A5</vt:lpstr>
      <vt:lpstr>A6</vt:lpstr>
      <vt:lpstr>A7</vt:lpstr>
      <vt:lpstr>A8</vt:lpstr>
      <vt:lpstr>A9</vt:lpstr>
      <vt:lpstr>A10</vt:lpstr>
      <vt:lpstr>A11</vt:lpstr>
      <vt:lpstr>A12</vt:lpstr>
      <vt:lpstr>A13</vt:lpstr>
      <vt:lpstr>A14</vt:lpstr>
      <vt:lpstr>A15</vt:lpstr>
      <vt:lpstr>A16</vt:lpstr>
      <vt:lpstr>A17</vt:lpstr>
      <vt:lpstr>A18</vt:lpstr>
      <vt:lpstr>A20</vt:lpstr>
      <vt:lpstr>A22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Bjorn Gordon Kierulf</cp:lastModifiedBy>
  <dcterms:created xsi:type="dcterms:W3CDTF">2013-03-03T15:06:22Z</dcterms:created>
  <dcterms:modified xsi:type="dcterms:W3CDTF">2022-06-24T03:38:39Z</dcterms:modified>
  <cp:contentStatus/>
</cp:coreProperties>
</file>