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 firstSheet="1" activeTab="2"/>
  </bookViews>
  <sheets>
    <sheet name="Constants" sheetId="1" r:id="rId1"/>
    <sheet name="Gross revenue" sheetId="2" r:id="rId2"/>
    <sheet name="Company owner kick-back" sheetId="3" r:id="rId3"/>
    <sheet name="Company owner 12-month forecast" sheetId="6" r:id="rId4"/>
    <sheet name="Employee discount" sheetId="4" r:id="rId5"/>
    <sheet name="Net revenue" sheetId="5" r:id="rId6"/>
  </sheets>
  <calcPr calcId="125725"/>
</workbook>
</file>

<file path=xl/calcChain.xml><?xml version="1.0" encoding="utf-8"?>
<calcChain xmlns="http://schemas.openxmlformats.org/spreadsheetml/2006/main">
  <c r="E4" i="3"/>
  <c r="P4" i="6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"/>
  <c r="P2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"/>
  <c r="O2"/>
  <c r="N4"/>
  <c r="N5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"/>
  <c r="N2"/>
  <c r="M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"/>
  <c r="M2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"/>
  <c r="L2"/>
  <c r="K4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"/>
  <c r="K2"/>
  <c r="J4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"/>
  <c r="J2"/>
  <c r="I4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"/>
  <c r="I2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"/>
  <c r="F2"/>
  <c r="D3"/>
  <c r="D4" s="1"/>
  <c r="D5" s="1"/>
  <c r="D6" s="1"/>
  <c r="D7" s="1"/>
  <c r="D8" s="1"/>
  <c r="D9" s="1"/>
  <c r="D10" s="1"/>
  <c r="D11" s="1"/>
  <c r="D12" s="1"/>
  <c r="D13" s="1"/>
  <c r="D14" s="1"/>
  <c r="G16" s="1"/>
  <c r="C3"/>
  <c r="C4" s="1"/>
  <c r="C5" s="1"/>
  <c r="C6" s="1"/>
  <c r="C7" s="1"/>
  <c r="C8" s="1"/>
  <c r="C9" s="1"/>
  <c r="C10" s="1"/>
  <c r="C11" s="1"/>
  <c r="C12" s="1"/>
  <c r="C13" s="1"/>
  <c r="F15" s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2"/>
  <c r="H2" s="1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D2"/>
  <c r="C2"/>
  <c r="B2"/>
  <c r="B3" i="6"/>
  <c r="B4" s="1"/>
  <c r="B5" s="1"/>
  <c r="B6" s="1"/>
  <c r="B7" s="1"/>
  <c r="B8" s="1"/>
  <c r="B9" s="1"/>
  <c r="B10" s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2"/>
  <c r="B4"/>
  <c r="B4" i="4" s="1"/>
  <c r="B5" i="2"/>
  <c r="B5" i="4" s="1"/>
  <c r="D5" s="1"/>
  <c r="B6" i="2"/>
  <c r="B6" i="4" s="1"/>
  <c r="B7" i="2"/>
  <c r="B7" i="4" s="1"/>
  <c r="D7" s="1"/>
  <c r="B8" i="2"/>
  <c r="B8" i="4" s="1"/>
  <c r="B9" i="2"/>
  <c r="B9" i="4" s="1"/>
  <c r="D9" s="1"/>
  <c r="B10" i="2"/>
  <c r="B10" i="4" s="1"/>
  <c r="B11" i="2"/>
  <c r="B11" i="4" s="1"/>
  <c r="D11" s="1"/>
  <c r="B12" i="2"/>
  <c r="B12" i="4" s="1"/>
  <c r="B13" i="2"/>
  <c r="B13" i="4" s="1"/>
  <c r="D13" s="1"/>
  <c r="B14" i="2"/>
  <c r="B14" i="4" s="1"/>
  <c r="B15" i="2"/>
  <c r="B15" i="4" s="1"/>
  <c r="D15" s="1"/>
  <c r="B16" i="2"/>
  <c r="B16" i="4" s="1"/>
  <c r="B17" i="2"/>
  <c r="B17" i="4" s="1"/>
  <c r="D17" s="1"/>
  <c r="B18" i="2"/>
  <c r="B18" i="4" s="1"/>
  <c r="B19" i="2"/>
  <c r="B19" i="4" s="1"/>
  <c r="D19" s="1"/>
  <c r="B20" i="2"/>
  <c r="B20" i="4" s="1"/>
  <c r="B21" i="2"/>
  <c r="B21" i="4" s="1"/>
  <c r="D21" s="1"/>
  <c r="B22" i="2"/>
  <c r="B22" i="4" s="1"/>
  <c r="B23" i="2"/>
  <c r="B23" i="4" s="1"/>
  <c r="D23" s="1"/>
  <c r="B24" i="2"/>
  <c r="B24" i="4" s="1"/>
  <c r="B25" i="2"/>
  <c r="B25" i="4" s="1"/>
  <c r="D25" s="1"/>
  <c r="B26" i="2"/>
  <c r="B26" i="4" s="1"/>
  <c r="B27" i="2"/>
  <c r="B27" i="4" s="1"/>
  <c r="D27" s="1"/>
  <c r="B28" i="2"/>
  <c r="B28" i="4" s="1"/>
  <c r="B29" i="2"/>
  <c r="B29" i="4" s="1"/>
  <c r="D29" s="1"/>
  <c r="B30" i="2"/>
  <c r="B30" i="4" s="1"/>
  <c r="B31" i="2"/>
  <c r="B31" i="4" s="1"/>
  <c r="D31" s="1"/>
  <c r="B32" i="2"/>
  <c r="B32" i="4" s="1"/>
  <c r="B33" i="2"/>
  <c r="B33" i="4" s="1"/>
  <c r="D33" s="1"/>
  <c r="B34" i="2"/>
  <c r="B34" i="4" s="1"/>
  <c r="B35" i="2"/>
  <c r="B35" i="4" s="1"/>
  <c r="D35" s="1"/>
  <c r="B36" i="2"/>
  <c r="B36" i="4" s="1"/>
  <c r="B37" i="2"/>
  <c r="B37" i="4" s="1"/>
  <c r="D37" s="1"/>
  <c r="B38" i="2"/>
  <c r="B38" i="4" s="1"/>
  <c r="B39" i="2"/>
  <c r="B39" i="4" s="1"/>
  <c r="D39" s="1"/>
  <c r="B40" i="2"/>
  <c r="B40" i="4" s="1"/>
  <c r="B41" i="2"/>
  <c r="B41" i="4" s="1"/>
  <c r="D41" s="1"/>
  <c r="B42" i="2"/>
  <c r="B42" i="4" s="1"/>
  <c r="B43" i="2"/>
  <c r="B43" i="4" s="1"/>
  <c r="D43" s="1"/>
  <c r="B44" i="2"/>
  <c r="B44" i="4" s="1"/>
  <c r="B45" i="2"/>
  <c r="B45" i="4" s="1"/>
  <c r="D45" s="1"/>
  <c r="B46" i="2"/>
  <c r="B46" i="4" s="1"/>
  <c r="B47" i="2"/>
  <c r="B47" i="4" s="1"/>
  <c r="D47" s="1"/>
  <c r="B48" i="2"/>
  <c r="B48" i="4" s="1"/>
  <c r="B49" i="2"/>
  <c r="B49" i="4" s="1"/>
  <c r="D49" s="1"/>
  <c r="B50" i="2"/>
  <c r="B50" i="4" s="1"/>
  <c r="B51" i="2"/>
  <c r="B51" i="4" s="1"/>
  <c r="D51" s="1"/>
  <c r="B52" i="2"/>
  <c r="B52" i="4" s="1"/>
  <c r="B53" i="2"/>
  <c r="B53" i="4" s="1"/>
  <c r="D53" s="1"/>
  <c r="B54" i="2"/>
  <c r="B54" i="4" s="1"/>
  <c r="B55" i="2"/>
  <c r="B55" i="4" s="1"/>
  <c r="D55" s="1"/>
  <c r="B56" i="2"/>
  <c r="B56" i="4" s="1"/>
  <c r="B57" i="2"/>
  <c r="B57" i="4" s="1"/>
  <c r="D57" s="1"/>
  <c r="B58" i="2"/>
  <c r="B58" i="4" s="1"/>
  <c r="B59" i="2"/>
  <c r="B59" i="4" s="1"/>
  <c r="D59" s="1"/>
  <c r="B60" i="2"/>
  <c r="B60" i="4" s="1"/>
  <c r="B61" i="2"/>
  <c r="B61" i="4" s="1"/>
  <c r="D61" s="1"/>
  <c r="B62" i="2"/>
  <c r="B62" i="4" s="1"/>
  <c r="B63" i="2"/>
  <c r="B63" i="4" s="1"/>
  <c r="D63" s="1"/>
  <c r="B64" i="2"/>
  <c r="B64" i="4" s="1"/>
  <c r="B65" i="2"/>
  <c r="B65" i="4" s="1"/>
  <c r="D65" s="1"/>
  <c r="B66" i="2"/>
  <c r="B66" i="4" s="1"/>
  <c r="B67" i="2"/>
  <c r="B67" i="4" s="1"/>
  <c r="D67" s="1"/>
  <c r="B68" i="2"/>
  <c r="B68" i="4" s="1"/>
  <c r="B69" i="2"/>
  <c r="B69" i="4" s="1"/>
  <c r="D69" s="1"/>
  <c r="B70" i="2"/>
  <c r="B70" i="4" s="1"/>
  <c r="B71" i="2"/>
  <c r="B71" i="4" s="1"/>
  <c r="D71" s="1"/>
  <c r="B72" i="2"/>
  <c r="B72" i="4" s="1"/>
  <c r="B73" i="2"/>
  <c r="B73" i="4" s="1"/>
  <c r="D73" s="1"/>
  <c r="B74" i="2"/>
  <c r="B74" i="4" s="1"/>
  <c r="B75" i="2"/>
  <c r="B75" i="4" s="1"/>
  <c r="D75" s="1"/>
  <c r="B76" i="2"/>
  <c r="B76" i="4" s="1"/>
  <c r="B3" i="2"/>
  <c r="B3" i="4" s="1"/>
  <c r="D3" s="1"/>
  <c r="B2" i="2"/>
  <c r="F14" i="6" l="1"/>
  <c r="F12"/>
  <c r="F10"/>
  <c r="F8"/>
  <c r="F6"/>
  <c r="F4"/>
  <c r="G15"/>
  <c r="G13"/>
  <c r="G11"/>
  <c r="G9"/>
  <c r="G7"/>
  <c r="G5"/>
  <c r="G3"/>
  <c r="F13"/>
  <c r="F11"/>
  <c r="F9"/>
  <c r="F7"/>
  <c r="F5"/>
  <c r="G14"/>
  <c r="G12"/>
  <c r="G10"/>
  <c r="G8"/>
  <c r="G6"/>
  <c r="G4"/>
  <c r="F16"/>
  <c r="E12"/>
  <c r="E10"/>
  <c r="E8"/>
  <c r="E6"/>
  <c r="E4"/>
  <c r="E13"/>
  <c r="E11"/>
  <c r="E9"/>
  <c r="E7"/>
  <c r="E5"/>
  <c r="E3"/>
  <c r="H3"/>
  <c r="B3" i="3"/>
  <c r="C3" i="5" s="1"/>
  <c r="B73" i="3"/>
  <c r="C73" i="5" s="1"/>
  <c r="B69" i="3"/>
  <c r="C69" i="5" s="1"/>
  <c r="B65" i="3"/>
  <c r="C65" i="5" s="1"/>
  <c r="B61" i="3"/>
  <c r="C61" i="5" s="1"/>
  <c r="B57" i="3"/>
  <c r="C57" i="5" s="1"/>
  <c r="B53" i="3"/>
  <c r="C53" i="5" s="1"/>
  <c r="B49" i="3"/>
  <c r="C49" i="5" s="1"/>
  <c r="B45" i="3"/>
  <c r="C45" i="5" s="1"/>
  <c r="B41" i="3"/>
  <c r="C41" i="5" s="1"/>
  <c r="B37" i="3"/>
  <c r="C37" i="5" s="1"/>
  <c r="B33" i="3"/>
  <c r="C33" i="5" s="1"/>
  <c r="B29" i="3"/>
  <c r="C29" i="5" s="1"/>
  <c r="B25" i="3"/>
  <c r="C25" i="5" s="1"/>
  <c r="B21" i="3"/>
  <c r="C21" i="5" s="1"/>
  <c r="B17" i="3"/>
  <c r="C17" i="5" s="1"/>
  <c r="B13" i="3"/>
  <c r="C13" i="5" s="1"/>
  <c r="B9" i="3"/>
  <c r="C9" i="5" s="1"/>
  <c r="B5" i="3"/>
  <c r="C5" i="5" s="1"/>
  <c r="B75" i="3"/>
  <c r="D75" i="5" s="1"/>
  <c r="B71" i="3"/>
  <c r="B67"/>
  <c r="C67" i="5" s="1"/>
  <c r="B63" i="3"/>
  <c r="C63" i="5" s="1"/>
  <c r="B59" i="3"/>
  <c r="C59" i="5" s="1"/>
  <c r="B55" i="3"/>
  <c r="C55" i="5" s="1"/>
  <c r="B51" i="3"/>
  <c r="C51" i="5" s="1"/>
  <c r="B47" i="3"/>
  <c r="C47" i="5" s="1"/>
  <c r="B43" i="3"/>
  <c r="C43" i="5" s="1"/>
  <c r="B39" i="3"/>
  <c r="C39" i="5" s="1"/>
  <c r="B35" i="3"/>
  <c r="C35" i="5" s="1"/>
  <c r="B31" i="3"/>
  <c r="C31" i="5" s="1"/>
  <c r="B27" i="3"/>
  <c r="C27" i="5" s="1"/>
  <c r="B23" i="3"/>
  <c r="C23" i="5" s="1"/>
  <c r="B19" i="3"/>
  <c r="C19" i="5" s="1"/>
  <c r="B15" i="3"/>
  <c r="C15" i="5" s="1"/>
  <c r="B11" i="3"/>
  <c r="C11" i="5" s="1"/>
  <c r="B7" i="3"/>
  <c r="C7" i="5" s="1"/>
  <c r="B2" i="4"/>
  <c r="D2" s="1"/>
  <c r="B76" i="3"/>
  <c r="B74"/>
  <c r="B72"/>
  <c r="B70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B4"/>
  <c r="C9" i="4"/>
  <c r="C5"/>
  <c r="C75"/>
  <c r="C71"/>
  <c r="C67"/>
  <c r="C63"/>
  <c r="C59"/>
  <c r="C55"/>
  <c r="C51"/>
  <c r="C47"/>
  <c r="C43"/>
  <c r="C39"/>
  <c r="C35"/>
  <c r="C31"/>
  <c r="C27"/>
  <c r="C23"/>
  <c r="C19"/>
  <c r="C15"/>
  <c r="C11"/>
  <c r="E75"/>
  <c r="E71"/>
  <c r="E67"/>
  <c r="E63"/>
  <c r="E59"/>
  <c r="E55"/>
  <c r="E51"/>
  <c r="E47"/>
  <c r="E43"/>
  <c r="E39"/>
  <c r="E35"/>
  <c r="E31"/>
  <c r="E27"/>
  <c r="E23"/>
  <c r="E19"/>
  <c r="E15"/>
  <c r="E11"/>
  <c r="E7"/>
  <c r="E3"/>
  <c r="D3" i="5" s="1"/>
  <c r="C2" i="4"/>
  <c r="C7"/>
  <c r="C3"/>
  <c r="C73"/>
  <c r="C69"/>
  <c r="C65"/>
  <c r="C61"/>
  <c r="C57"/>
  <c r="C53"/>
  <c r="C49"/>
  <c r="C45"/>
  <c r="C41"/>
  <c r="C37"/>
  <c r="C33"/>
  <c r="C29"/>
  <c r="C25"/>
  <c r="C21"/>
  <c r="C17"/>
  <c r="C13"/>
  <c r="E2"/>
  <c r="D2" i="5" s="1"/>
  <c r="E73" i="4"/>
  <c r="E69"/>
  <c r="E65"/>
  <c r="E61"/>
  <c r="E57"/>
  <c r="E53"/>
  <c r="E49"/>
  <c r="E45"/>
  <c r="E41"/>
  <c r="E37"/>
  <c r="E33"/>
  <c r="E29"/>
  <c r="E25"/>
  <c r="E21"/>
  <c r="E17"/>
  <c r="E13"/>
  <c r="E9"/>
  <c r="E5"/>
  <c r="E76"/>
  <c r="C76"/>
  <c r="E74"/>
  <c r="C74"/>
  <c r="E72"/>
  <c r="C72"/>
  <c r="E70"/>
  <c r="C70"/>
  <c r="E68"/>
  <c r="C68"/>
  <c r="E66"/>
  <c r="C66"/>
  <c r="E64"/>
  <c r="C64"/>
  <c r="E62"/>
  <c r="C62"/>
  <c r="E60"/>
  <c r="C60"/>
  <c r="E58"/>
  <c r="C58"/>
  <c r="E56"/>
  <c r="C56"/>
  <c r="E54"/>
  <c r="C54"/>
  <c r="E52"/>
  <c r="C52"/>
  <c r="E50"/>
  <c r="C50"/>
  <c r="E48"/>
  <c r="C48"/>
  <c r="E46"/>
  <c r="C46"/>
  <c r="D46"/>
  <c r="E44"/>
  <c r="C44"/>
  <c r="D44"/>
  <c r="E42"/>
  <c r="C42"/>
  <c r="D42"/>
  <c r="E40"/>
  <c r="C40"/>
  <c r="D40"/>
  <c r="E38"/>
  <c r="C38"/>
  <c r="D38"/>
  <c r="E36"/>
  <c r="C36"/>
  <c r="D36"/>
  <c r="E34"/>
  <c r="C34"/>
  <c r="D34"/>
  <c r="E32"/>
  <c r="C32"/>
  <c r="D32"/>
  <c r="E30"/>
  <c r="C30"/>
  <c r="D30"/>
  <c r="E28"/>
  <c r="C28"/>
  <c r="D28"/>
  <c r="E26"/>
  <c r="C26"/>
  <c r="D26"/>
  <c r="E24"/>
  <c r="C24"/>
  <c r="D24"/>
  <c r="E22"/>
  <c r="C22"/>
  <c r="D22"/>
  <c r="E20"/>
  <c r="C20"/>
  <c r="D20"/>
  <c r="E18"/>
  <c r="C18"/>
  <c r="D18"/>
  <c r="E16"/>
  <c r="C16"/>
  <c r="D16"/>
  <c r="E14"/>
  <c r="C14"/>
  <c r="D14"/>
  <c r="E12"/>
  <c r="C12"/>
  <c r="D12"/>
  <c r="E10"/>
  <c r="C10"/>
  <c r="D10"/>
  <c r="E8"/>
  <c r="C8"/>
  <c r="D8"/>
  <c r="E6"/>
  <c r="C6"/>
  <c r="D6"/>
  <c r="E4"/>
  <c r="C4"/>
  <c r="D4"/>
  <c r="D76"/>
  <c r="D72"/>
  <c r="D68"/>
  <c r="D64"/>
  <c r="D60"/>
  <c r="D56"/>
  <c r="D52"/>
  <c r="D48"/>
  <c r="D74"/>
  <c r="D70"/>
  <c r="D66"/>
  <c r="D62"/>
  <c r="D58"/>
  <c r="D54"/>
  <c r="D50"/>
  <c r="C2" i="5"/>
  <c r="E2" i="3"/>
  <c r="B2" i="5" s="1"/>
  <c r="G18" i="6" l="1"/>
  <c r="G17"/>
  <c r="H4"/>
  <c r="H5" s="1"/>
  <c r="H6" s="1"/>
  <c r="H7" s="1"/>
  <c r="H8" s="1"/>
  <c r="H9" s="1"/>
  <c r="H10" s="1"/>
  <c r="H11" s="1"/>
  <c r="H12" s="1"/>
  <c r="H13" s="1"/>
  <c r="E14"/>
  <c r="D11" i="5"/>
  <c r="D19"/>
  <c r="E13" i="3"/>
  <c r="B13" i="5" s="1"/>
  <c r="E29" i="3"/>
  <c r="B29" i="5" s="1"/>
  <c r="E45" i="3"/>
  <c r="B45" i="5" s="1"/>
  <c r="E61" i="3"/>
  <c r="B61" i="5" s="1"/>
  <c r="E3" i="3"/>
  <c r="B3" i="5" s="1"/>
  <c r="D29"/>
  <c r="D45"/>
  <c r="D61"/>
  <c r="D5"/>
  <c r="D13"/>
  <c r="D21"/>
  <c r="D37"/>
  <c r="D53"/>
  <c r="D69"/>
  <c r="E5" i="3"/>
  <c r="B5" i="5" s="1"/>
  <c r="E21" i="3"/>
  <c r="B21" i="5" s="1"/>
  <c r="E37" i="3"/>
  <c r="B37" i="5" s="1"/>
  <c r="E53" i="3"/>
  <c r="B53" i="5" s="1"/>
  <c r="E69" i="3"/>
  <c r="B69" i="5" s="1"/>
  <c r="D71"/>
  <c r="C34"/>
  <c r="C42"/>
  <c r="E11" i="3"/>
  <c r="B11" i="5" s="1"/>
  <c r="E19" i="3"/>
  <c r="B19" i="5" s="1"/>
  <c r="E27" i="3"/>
  <c r="B27" i="5" s="1"/>
  <c r="E35" i="3"/>
  <c r="B35" i="5" s="1"/>
  <c r="E43" i="3"/>
  <c r="B43" i="5" s="1"/>
  <c r="E51" i="3"/>
  <c r="B51" i="5" s="1"/>
  <c r="E59" i="3"/>
  <c r="B59" i="5" s="1"/>
  <c r="E67" i="3"/>
  <c r="B67" i="5" s="1"/>
  <c r="E75" i="3"/>
  <c r="B75" i="5" s="1"/>
  <c r="D9"/>
  <c r="D17"/>
  <c r="D25"/>
  <c r="D33"/>
  <c r="D41"/>
  <c r="D49"/>
  <c r="D57"/>
  <c r="D65"/>
  <c r="D73"/>
  <c r="E9" i="3"/>
  <c r="B9" i="5" s="1"/>
  <c r="E17" i="3"/>
  <c r="B17" i="5" s="1"/>
  <c r="E25" i="3"/>
  <c r="B25" i="5" s="1"/>
  <c r="E33" i="3"/>
  <c r="B33" i="5" s="1"/>
  <c r="E41" i="3"/>
  <c r="B41" i="5" s="1"/>
  <c r="E49" i="3"/>
  <c r="B49" i="5" s="1"/>
  <c r="E57" i="3"/>
  <c r="B57" i="5" s="1"/>
  <c r="E65" i="3"/>
  <c r="E73"/>
  <c r="C71" i="5"/>
  <c r="C75"/>
  <c r="B65"/>
  <c r="B73"/>
  <c r="C4"/>
  <c r="C8"/>
  <c r="D12"/>
  <c r="C16"/>
  <c r="D20"/>
  <c r="C24"/>
  <c r="D28"/>
  <c r="C32"/>
  <c r="D36"/>
  <c r="C40"/>
  <c r="D44"/>
  <c r="D52"/>
  <c r="E7" i="3"/>
  <c r="B7" i="5" s="1"/>
  <c r="E15" i="3"/>
  <c r="B15" i="5" s="1"/>
  <c r="E23" i="3"/>
  <c r="B23" i="5" s="1"/>
  <c r="E31" i="3"/>
  <c r="B31" i="5" s="1"/>
  <c r="E39" i="3"/>
  <c r="B39" i="5" s="1"/>
  <c r="E47" i="3"/>
  <c r="B47" i="5" s="1"/>
  <c r="E55" i="3"/>
  <c r="B55" i="5" s="1"/>
  <c r="E63" i="3"/>
  <c r="B63" i="5" s="1"/>
  <c r="E71" i="3"/>
  <c r="B71" i="5" s="1"/>
  <c r="D7"/>
  <c r="D15"/>
  <c r="D23"/>
  <c r="D27"/>
  <c r="D31"/>
  <c r="D35"/>
  <c r="D39"/>
  <c r="D43"/>
  <c r="D47"/>
  <c r="D51"/>
  <c r="D55"/>
  <c r="D59"/>
  <c r="D63"/>
  <c r="D67"/>
  <c r="C60"/>
  <c r="C76"/>
  <c r="C50"/>
  <c r="C58"/>
  <c r="C48"/>
  <c r="C56"/>
  <c r="C64"/>
  <c r="C72"/>
  <c r="E8" i="3"/>
  <c r="E12"/>
  <c r="E16"/>
  <c r="E20"/>
  <c r="B20" i="5" s="1"/>
  <c r="E24" i="3"/>
  <c r="E28"/>
  <c r="B28" i="5" s="1"/>
  <c r="E32" i="3"/>
  <c r="E36"/>
  <c r="E40"/>
  <c r="E44"/>
  <c r="B44" i="5" s="1"/>
  <c r="E48" i="3"/>
  <c r="B48" i="5" s="1"/>
  <c r="E52" i="3"/>
  <c r="B52" i="5" s="1"/>
  <c r="E56" i="3"/>
  <c r="B56" i="5" s="1"/>
  <c r="E60" i="3"/>
  <c r="B60" i="5" s="1"/>
  <c r="E64" i="3"/>
  <c r="B64" i="5" s="1"/>
  <c r="E68" i="3"/>
  <c r="B68" i="5" s="1"/>
  <c r="E72" i="3"/>
  <c r="B72" i="5" s="1"/>
  <c r="E76" i="3"/>
  <c r="B76" i="5" s="1"/>
  <c r="C12"/>
  <c r="C20"/>
  <c r="C28"/>
  <c r="C36"/>
  <c r="C44"/>
  <c r="C62"/>
  <c r="D4"/>
  <c r="D8"/>
  <c r="D16"/>
  <c r="D24"/>
  <c r="D32"/>
  <c r="D40"/>
  <c r="D48"/>
  <c r="D56"/>
  <c r="D60"/>
  <c r="D64"/>
  <c r="D68"/>
  <c r="D72"/>
  <c r="D76"/>
  <c r="C22"/>
  <c r="C30"/>
  <c r="C38"/>
  <c r="C46"/>
  <c r="C54"/>
  <c r="C70"/>
  <c r="C52"/>
  <c r="C68"/>
  <c r="C6"/>
  <c r="D6"/>
  <c r="B8"/>
  <c r="D10"/>
  <c r="B12"/>
  <c r="C14"/>
  <c r="D14"/>
  <c r="B16"/>
  <c r="C18"/>
  <c r="D22"/>
  <c r="B24"/>
  <c r="C26"/>
  <c r="D30"/>
  <c r="B32"/>
  <c r="B36"/>
  <c r="D38"/>
  <c r="B40"/>
  <c r="D46"/>
  <c r="D54"/>
  <c r="D62"/>
  <c r="D66"/>
  <c r="D70"/>
  <c r="D74"/>
  <c r="E6" i="3"/>
  <c r="B6" i="5" s="1"/>
  <c r="E10" i="3"/>
  <c r="B10" i="5" s="1"/>
  <c r="E14" i="3"/>
  <c r="B14" i="5" s="1"/>
  <c r="E18" i="3"/>
  <c r="B18" i="5" s="1"/>
  <c r="E22" i="3"/>
  <c r="B22" i="5" s="1"/>
  <c r="E26" i="3"/>
  <c r="B26" i="5" s="1"/>
  <c r="E30" i="3"/>
  <c r="B30" i="5" s="1"/>
  <c r="E34" i="3"/>
  <c r="B34" i="5" s="1"/>
  <c r="E38" i="3"/>
  <c r="B38" i="5" s="1"/>
  <c r="E42" i="3"/>
  <c r="B42" i="5" s="1"/>
  <c r="E46" i="3"/>
  <c r="B46" i="5" s="1"/>
  <c r="E50" i="3"/>
  <c r="B50" i="5" s="1"/>
  <c r="E54" i="3"/>
  <c r="B54" i="5" s="1"/>
  <c r="E58" i="3"/>
  <c r="B58" i="5" s="1"/>
  <c r="E62" i="3"/>
  <c r="B62" i="5" s="1"/>
  <c r="E66" i="3"/>
  <c r="B66" i="5" s="1"/>
  <c r="E70" i="3"/>
  <c r="B70" i="5" s="1"/>
  <c r="E74" i="3"/>
  <c r="B74" i="5" s="1"/>
  <c r="B4"/>
  <c r="C10"/>
  <c r="C66"/>
  <c r="C74"/>
  <c r="D18"/>
  <c r="D26"/>
  <c r="D34"/>
  <c r="D42"/>
  <c r="D50"/>
  <c r="D58"/>
  <c r="H14" i="6" l="1"/>
  <c r="E15"/>
  <c r="H15" l="1"/>
  <c r="E16"/>
  <c r="H16" l="1"/>
  <c r="E17"/>
  <c r="H17" s="1"/>
  <c r="E18" l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</calcChain>
</file>

<file path=xl/sharedStrings.xml><?xml version="1.0" encoding="utf-8"?>
<sst xmlns="http://schemas.openxmlformats.org/spreadsheetml/2006/main" count="45" uniqueCount="39">
  <si>
    <t>Revenue level 1</t>
  </si>
  <si>
    <t>Revenue level 2</t>
  </si>
  <si>
    <t>Revenue level 3</t>
  </si>
  <si>
    <t>Company startup expense</t>
  </si>
  <si>
    <t>Max employees</t>
  </si>
  <si>
    <t>Monthly subscription packages</t>
  </si>
  <si>
    <t>Package 1</t>
  </si>
  <si>
    <t>Package 2</t>
  </si>
  <si>
    <t>Package 3</t>
  </si>
  <si>
    <t>Virtual employees</t>
  </si>
  <si>
    <t>Discount</t>
  </si>
  <si>
    <t>Monthly discount level 2</t>
  </si>
  <si>
    <t>Monthly discount level 1</t>
  </si>
  <si>
    <t>Monthly discount level 3</t>
  </si>
  <si>
    <t>Monthly revenue level 1</t>
  </si>
  <si>
    <t>Monthly revenue level 2</t>
  </si>
  <si>
    <t>Monthly revenue level 3</t>
  </si>
  <si>
    <t>Monthly net revenue level 1</t>
  </si>
  <si>
    <t>Monthly net revenue level 2</t>
  </si>
  <si>
    <t>Monthly net revenue level 3</t>
  </si>
  <si>
    <t>Owner kickback constant</t>
  </si>
  <si>
    <t>Employee discount constant</t>
  </si>
  <si>
    <t>Month</t>
  </si>
  <si>
    <t>Average company growth rate</t>
  </si>
  <si>
    <t>Kick-back level 1</t>
  </si>
  <si>
    <t>Kick-back level 2</t>
  </si>
  <si>
    <t>Kick-back level 3</t>
  </si>
  <si>
    <t>Revenue level 1 - Small company</t>
  </si>
  <si>
    <t>Revenue level 2 - Medium company</t>
  </si>
  <si>
    <t>Revenue level 3 - Large company</t>
  </si>
  <si>
    <t>Virtual employees - Large company</t>
  </si>
  <si>
    <t>Virtual employees - Small company</t>
  </si>
  <si>
    <t>Revenue level 1 - Medium company</t>
  </si>
  <si>
    <t>Revenue level 1 - Large company</t>
  </si>
  <si>
    <t>Virtual employees - Medium company</t>
  </si>
  <si>
    <t>Revenue level 2 - Small company</t>
  </si>
  <si>
    <t>Revenue level 2 - Large company</t>
  </si>
  <si>
    <t>Revenue level 3 - Small company</t>
  </si>
  <si>
    <t>Revenue level 3 - Medium company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</si>
</sst>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'Gross revenue'!$B$2:$B$76</c:f>
              <c:numCache>
                <c:formatCode>"$"#,##0.00</c:formatCode>
                <c:ptCount val="7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'Gross revenue'!$C$2:$C$76</c:f>
              <c:numCache>
                <c:formatCode>"$"#,##0.00</c:formatCode>
                <c:ptCount val="7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  <c:pt idx="20">
                  <c:v>1680</c:v>
                </c:pt>
                <c:pt idx="21">
                  <c:v>1760</c:v>
                </c:pt>
                <c:pt idx="22">
                  <c:v>1840</c:v>
                </c:pt>
                <c:pt idx="23">
                  <c:v>1920</c:v>
                </c:pt>
                <c:pt idx="24">
                  <c:v>2000</c:v>
                </c:pt>
                <c:pt idx="25">
                  <c:v>2080</c:v>
                </c:pt>
                <c:pt idx="26">
                  <c:v>2160</c:v>
                </c:pt>
                <c:pt idx="27">
                  <c:v>2240</c:v>
                </c:pt>
                <c:pt idx="28">
                  <c:v>2320</c:v>
                </c:pt>
                <c:pt idx="29">
                  <c:v>2400</c:v>
                </c:pt>
                <c:pt idx="30">
                  <c:v>2480</c:v>
                </c:pt>
                <c:pt idx="31">
                  <c:v>2560</c:v>
                </c:pt>
                <c:pt idx="32">
                  <c:v>2640</c:v>
                </c:pt>
                <c:pt idx="33">
                  <c:v>2720</c:v>
                </c:pt>
                <c:pt idx="34">
                  <c:v>2800</c:v>
                </c:pt>
                <c:pt idx="35">
                  <c:v>2880</c:v>
                </c:pt>
                <c:pt idx="36">
                  <c:v>2960</c:v>
                </c:pt>
                <c:pt idx="37">
                  <c:v>3040</c:v>
                </c:pt>
                <c:pt idx="38">
                  <c:v>3120</c:v>
                </c:pt>
                <c:pt idx="39">
                  <c:v>3200</c:v>
                </c:pt>
                <c:pt idx="40">
                  <c:v>3280</c:v>
                </c:pt>
                <c:pt idx="41">
                  <c:v>3360</c:v>
                </c:pt>
                <c:pt idx="42">
                  <c:v>3440</c:v>
                </c:pt>
                <c:pt idx="43">
                  <c:v>3520</c:v>
                </c:pt>
                <c:pt idx="44">
                  <c:v>3600</c:v>
                </c:pt>
                <c:pt idx="45">
                  <c:v>3680</c:v>
                </c:pt>
                <c:pt idx="46">
                  <c:v>3760</c:v>
                </c:pt>
                <c:pt idx="47">
                  <c:v>3840</c:v>
                </c:pt>
                <c:pt idx="48">
                  <c:v>3920</c:v>
                </c:pt>
                <c:pt idx="49">
                  <c:v>4000</c:v>
                </c:pt>
                <c:pt idx="50">
                  <c:v>4080</c:v>
                </c:pt>
                <c:pt idx="51">
                  <c:v>4160</c:v>
                </c:pt>
                <c:pt idx="52">
                  <c:v>4240</c:v>
                </c:pt>
                <c:pt idx="53">
                  <c:v>4320</c:v>
                </c:pt>
                <c:pt idx="54">
                  <c:v>4400</c:v>
                </c:pt>
                <c:pt idx="55">
                  <c:v>4480</c:v>
                </c:pt>
                <c:pt idx="56">
                  <c:v>4560</c:v>
                </c:pt>
                <c:pt idx="57">
                  <c:v>4640</c:v>
                </c:pt>
                <c:pt idx="58">
                  <c:v>4720</c:v>
                </c:pt>
                <c:pt idx="59">
                  <c:v>4800</c:v>
                </c:pt>
                <c:pt idx="60">
                  <c:v>4880</c:v>
                </c:pt>
                <c:pt idx="61">
                  <c:v>4960</c:v>
                </c:pt>
                <c:pt idx="62">
                  <c:v>5040</c:v>
                </c:pt>
                <c:pt idx="63">
                  <c:v>5120</c:v>
                </c:pt>
                <c:pt idx="64">
                  <c:v>5200</c:v>
                </c:pt>
                <c:pt idx="65">
                  <c:v>5280</c:v>
                </c:pt>
                <c:pt idx="66">
                  <c:v>5360</c:v>
                </c:pt>
                <c:pt idx="67">
                  <c:v>5440</c:v>
                </c:pt>
                <c:pt idx="68">
                  <c:v>5520</c:v>
                </c:pt>
                <c:pt idx="69">
                  <c:v>5600</c:v>
                </c:pt>
                <c:pt idx="70">
                  <c:v>5680</c:v>
                </c:pt>
                <c:pt idx="71">
                  <c:v>5760</c:v>
                </c:pt>
                <c:pt idx="72">
                  <c:v>5840</c:v>
                </c:pt>
                <c:pt idx="73">
                  <c:v>5920</c:v>
                </c:pt>
                <c:pt idx="74">
                  <c:v>6000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'Gross revenue'!$D$2:$D$76</c:f>
              <c:numCache>
                <c:formatCode>"$"#,##0.00</c:formatCode>
                <c:ptCount val="7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</c:numCache>
            </c:numRef>
          </c:val>
        </c:ser>
        <c:marker val="1"/>
        <c:axId val="64176512"/>
        <c:axId val="64178816"/>
      </c:lineChart>
      <c:catAx>
        <c:axId val="6417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 employees</a:t>
                </a:r>
              </a:p>
            </c:rich>
          </c:tx>
        </c:title>
        <c:tickLblPos val="nextTo"/>
        <c:crossAx val="64178816"/>
        <c:crosses val="autoZero"/>
        <c:auto val="1"/>
        <c:lblAlgn val="ctr"/>
        <c:lblOffset val="100"/>
      </c:catAx>
      <c:valAx>
        <c:axId val="64178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virtual practice revenue</a:t>
                </a:r>
              </a:p>
            </c:rich>
          </c:tx>
        </c:title>
        <c:numFmt formatCode="&quot;$&quot;#,##0.00" sourceLinked="1"/>
        <c:tickLblPos val="nextTo"/>
        <c:crossAx val="64176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Virtual practice break-even analysis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'Company owner 12-month forecast'!$H$1</c:f>
              <c:strCache>
                <c:ptCount val="1"/>
                <c:pt idx="0">
                  <c:v>Revenue level 1 - Small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forecast'!$H$2:$H$37</c:f>
              <c:numCache>
                <c:formatCode>"$"#,##0.00</c:formatCode>
                <c:ptCount val="36"/>
                <c:pt idx="0">
                  <c:v>-999.71199999999999</c:v>
                </c:pt>
                <c:pt idx="1">
                  <c:v>-999.20255680000002</c:v>
                </c:pt>
                <c:pt idx="2">
                  <c:v>-998.30140272352003</c:v>
                </c:pt>
                <c:pt idx="3">
                  <c:v>-996.70735127763453</c:v>
                </c:pt>
                <c:pt idx="4">
                  <c:v>-993.88763367500769</c:v>
                </c:pt>
                <c:pt idx="5">
                  <c:v>-988.89983520772114</c:v>
                </c:pt>
                <c:pt idx="6">
                  <c:v>-980.07691849893797</c:v>
                </c:pt>
                <c:pt idx="7">
                  <c:v>-964.47006113277132</c:v>
                </c:pt>
                <c:pt idx="8">
                  <c:v>-936.86309113775917</c:v>
                </c:pt>
                <c:pt idx="9">
                  <c:v>-891.86309113775917</c:v>
                </c:pt>
                <c:pt idx="10">
                  <c:v>-846.86309113775917</c:v>
                </c:pt>
                <c:pt idx="11">
                  <c:v>-801.86309113775917</c:v>
                </c:pt>
                <c:pt idx="12">
                  <c:v>-756.86309113775917</c:v>
                </c:pt>
                <c:pt idx="13">
                  <c:v>-711.86309113775917</c:v>
                </c:pt>
                <c:pt idx="14">
                  <c:v>-666.86309113775917</c:v>
                </c:pt>
                <c:pt idx="15">
                  <c:v>-621.86309113775917</c:v>
                </c:pt>
                <c:pt idx="16">
                  <c:v>-576.86309113775917</c:v>
                </c:pt>
                <c:pt idx="17">
                  <c:v>-531.86309113775917</c:v>
                </c:pt>
                <c:pt idx="18">
                  <c:v>-486.86309113775917</c:v>
                </c:pt>
                <c:pt idx="19">
                  <c:v>-441.86309113775917</c:v>
                </c:pt>
                <c:pt idx="20">
                  <c:v>-396.86309113775917</c:v>
                </c:pt>
                <c:pt idx="21">
                  <c:v>-351.86309113775917</c:v>
                </c:pt>
                <c:pt idx="22">
                  <c:v>-306.86309113775917</c:v>
                </c:pt>
                <c:pt idx="23">
                  <c:v>-261.86309113775917</c:v>
                </c:pt>
                <c:pt idx="24">
                  <c:v>-216.86309113775917</c:v>
                </c:pt>
                <c:pt idx="25">
                  <c:v>-171.86309113775917</c:v>
                </c:pt>
                <c:pt idx="26">
                  <c:v>-126.86309113775917</c:v>
                </c:pt>
                <c:pt idx="27">
                  <c:v>-81.86309113775917</c:v>
                </c:pt>
                <c:pt idx="28">
                  <c:v>-36.86309113775917</c:v>
                </c:pt>
                <c:pt idx="29">
                  <c:v>8.1369088622408299</c:v>
                </c:pt>
                <c:pt idx="30">
                  <c:v>53.13690886224083</c:v>
                </c:pt>
                <c:pt idx="31">
                  <c:v>98.136908862240944</c:v>
                </c:pt>
                <c:pt idx="32">
                  <c:v>143.13690886224094</c:v>
                </c:pt>
                <c:pt idx="33">
                  <c:v>188.13690886224094</c:v>
                </c:pt>
                <c:pt idx="34">
                  <c:v>233.13690886224094</c:v>
                </c:pt>
                <c:pt idx="35">
                  <c:v>278.13690886224094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'Company owner 12-month forecast'!$I$1</c:f>
              <c:strCache>
                <c:ptCount val="1"/>
                <c:pt idx="0">
                  <c:v>Revenue level 1 - Medium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forecast'!$I$2:$I$37</c:f>
              <c:numCache>
                <c:formatCode>"$"#,##0.00</c:formatCode>
                <c:ptCount val="36"/>
                <c:pt idx="0">
                  <c:v>-1799.712</c:v>
                </c:pt>
                <c:pt idx="1">
                  <c:v>-1799.2025567999999</c:v>
                </c:pt>
                <c:pt idx="2">
                  <c:v>-1798.3014027235199</c:v>
                </c:pt>
                <c:pt idx="3">
                  <c:v>-1796.7073512776344</c:v>
                </c:pt>
                <c:pt idx="4">
                  <c:v>-1793.8876336750077</c:v>
                </c:pt>
                <c:pt idx="5">
                  <c:v>-1788.899835207721</c:v>
                </c:pt>
                <c:pt idx="6">
                  <c:v>-1780.0769184989379</c:v>
                </c:pt>
                <c:pt idx="7">
                  <c:v>-1764.4700611327712</c:v>
                </c:pt>
                <c:pt idx="8">
                  <c:v>-1736.8630911377591</c:v>
                </c:pt>
                <c:pt idx="9">
                  <c:v>-1689.9852859940884</c:v>
                </c:pt>
                <c:pt idx="10">
                  <c:v>-1627.6378051530062</c:v>
                </c:pt>
                <c:pt idx="11">
                  <c:v>-1544.7156556343671</c:v>
                </c:pt>
                <c:pt idx="12">
                  <c:v>-1454.7156556343671</c:v>
                </c:pt>
                <c:pt idx="13">
                  <c:v>-1364.7156556343671</c:v>
                </c:pt>
                <c:pt idx="14">
                  <c:v>-1274.7156556343671</c:v>
                </c:pt>
                <c:pt idx="15">
                  <c:v>-1184.7156556343671</c:v>
                </c:pt>
                <c:pt idx="16">
                  <c:v>-1094.7156556343671</c:v>
                </c:pt>
                <c:pt idx="17">
                  <c:v>-1004.7156556343671</c:v>
                </c:pt>
                <c:pt idx="18">
                  <c:v>-914.71565563436707</c:v>
                </c:pt>
                <c:pt idx="19">
                  <c:v>-824.71565563436707</c:v>
                </c:pt>
                <c:pt idx="20">
                  <c:v>-734.71565563436707</c:v>
                </c:pt>
                <c:pt idx="21">
                  <c:v>-644.71565563436707</c:v>
                </c:pt>
                <c:pt idx="22">
                  <c:v>-554.71565563436707</c:v>
                </c:pt>
                <c:pt idx="23">
                  <c:v>-464.71565563436707</c:v>
                </c:pt>
                <c:pt idx="24">
                  <c:v>-374.71565563436707</c:v>
                </c:pt>
                <c:pt idx="25">
                  <c:v>-284.71565563436707</c:v>
                </c:pt>
                <c:pt idx="26">
                  <c:v>-194.71565563436707</c:v>
                </c:pt>
                <c:pt idx="27">
                  <c:v>-104.71565563436707</c:v>
                </c:pt>
                <c:pt idx="28">
                  <c:v>-14.715655634367067</c:v>
                </c:pt>
                <c:pt idx="29">
                  <c:v>75.284344365632933</c:v>
                </c:pt>
                <c:pt idx="30">
                  <c:v>165.28434436563293</c:v>
                </c:pt>
                <c:pt idx="31">
                  <c:v>255.28434436563293</c:v>
                </c:pt>
                <c:pt idx="32">
                  <c:v>345.28434436563293</c:v>
                </c:pt>
                <c:pt idx="33">
                  <c:v>435.28434436563293</c:v>
                </c:pt>
                <c:pt idx="34">
                  <c:v>525.28434436563293</c:v>
                </c:pt>
                <c:pt idx="35">
                  <c:v>615.28434436563293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'Company owner 12-month forecast'!$J$1</c:f>
              <c:strCache>
                <c:ptCount val="1"/>
                <c:pt idx="0">
                  <c:v>Revenue level 1 - Large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forecast'!$J$2:$J$37</c:f>
              <c:numCache>
                <c:formatCode>"$"#,##0.00</c:formatCode>
                <c:ptCount val="36"/>
                <c:pt idx="0">
                  <c:v>-2699.712</c:v>
                </c:pt>
                <c:pt idx="1">
                  <c:v>-2699.2025567999999</c:v>
                </c:pt>
                <c:pt idx="2">
                  <c:v>-2698.3014027235199</c:v>
                </c:pt>
                <c:pt idx="3">
                  <c:v>-2696.7073512776346</c:v>
                </c:pt>
                <c:pt idx="4">
                  <c:v>-2693.8876336750077</c:v>
                </c:pt>
                <c:pt idx="5">
                  <c:v>-2688.899835207721</c:v>
                </c:pt>
                <c:pt idx="6">
                  <c:v>-2680.0769184989376</c:v>
                </c:pt>
                <c:pt idx="7">
                  <c:v>-2664.4700611327712</c:v>
                </c:pt>
                <c:pt idx="8">
                  <c:v>-2636.8630911377591</c:v>
                </c:pt>
                <c:pt idx="9">
                  <c:v>-2589.9852859940884</c:v>
                </c:pt>
                <c:pt idx="10">
                  <c:v>-2527.6378051530064</c:v>
                </c:pt>
                <c:pt idx="11">
                  <c:v>-2444.7156556343671</c:v>
                </c:pt>
                <c:pt idx="12">
                  <c:v>-2334.4291967745771</c:v>
                </c:pt>
                <c:pt idx="13">
                  <c:v>-2199.4291967745771</c:v>
                </c:pt>
                <c:pt idx="14">
                  <c:v>-2064.4291967745771</c:v>
                </c:pt>
                <c:pt idx="15">
                  <c:v>-1929.4291967745771</c:v>
                </c:pt>
                <c:pt idx="16">
                  <c:v>-1794.4291967745771</c:v>
                </c:pt>
                <c:pt idx="17">
                  <c:v>-1659.4291967745771</c:v>
                </c:pt>
                <c:pt idx="18">
                  <c:v>-1524.4291967745771</c:v>
                </c:pt>
                <c:pt idx="19">
                  <c:v>-1389.4291967745771</c:v>
                </c:pt>
                <c:pt idx="20">
                  <c:v>-1254.4291967745771</c:v>
                </c:pt>
                <c:pt idx="21">
                  <c:v>-1119.4291967745771</c:v>
                </c:pt>
                <c:pt idx="22">
                  <c:v>-984.42919677457712</c:v>
                </c:pt>
                <c:pt idx="23">
                  <c:v>-849.42919677457712</c:v>
                </c:pt>
                <c:pt idx="24">
                  <c:v>-714.42919677457712</c:v>
                </c:pt>
                <c:pt idx="25">
                  <c:v>-579.42919677457712</c:v>
                </c:pt>
                <c:pt idx="26">
                  <c:v>-444.42919677457712</c:v>
                </c:pt>
                <c:pt idx="27">
                  <c:v>-309.42919677457712</c:v>
                </c:pt>
                <c:pt idx="28">
                  <c:v>-174.42919677457712</c:v>
                </c:pt>
                <c:pt idx="29">
                  <c:v>-39.429196774577122</c:v>
                </c:pt>
                <c:pt idx="30">
                  <c:v>95.570803225422878</c:v>
                </c:pt>
                <c:pt idx="31">
                  <c:v>230.57080322542288</c:v>
                </c:pt>
                <c:pt idx="32">
                  <c:v>365.57080322542288</c:v>
                </c:pt>
                <c:pt idx="33">
                  <c:v>500.57080322542288</c:v>
                </c:pt>
                <c:pt idx="34">
                  <c:v>635.57080322542288</c:v>
                </c:pt>
                <c:pt idx="35">
                  <c:v>770.57080322542288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'Company owner 12-month forecast'!$K$1</c:f>
              <c:strCache>
                <c:ptCount val="1"/>
                <c:pt idx="0">
                  <c:v>Revenue level 2 - Small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forecast'!$K$2:$K$37</c:f>
              <c:numCache>
                <c:formatCode>"$"#,##0.00</c:formatCode>
                <c:ptCount val="36"/>
                <c:pt idx="0">
                  <c:v>-999.48800000000006</c:v>
                </c:pt>
                <c:pt idx="1">
                  <c:v>-998.58232320000002</c:v>
                </c:pt>
                <c:pt idx="2">
                  <c:v>-996.98027150847997</c:v>
                </c:pt>
                <c:pt idx="3">
                  <c:v>-994.14640227135021</c:v>
                </c:pt>
                <c:pt idx="4">
                  <c:v>-989.13357097779146</c:v>
                </c:pt>
                <c:pt idx="5">
                  <c:v>-980.2663737026154</c:v>
                </c:pt>
                <c:pt idx="6">
                  <c:v>-964.58118844255637</c:v>
                </c:pt>
                <c:pt idx="7">
                  <c:v>-936.83566423603793</c:v>
                </c:pt>
                <c:pt idx="8">
                  <c:v>-887.75660646712743</c:v>
                </c:pt>
                <c:pt idx="9">
                  <c:v>-804.41828621171283</c:v>
                </c:pt>
                <c:pt idx="10">
                  <c:v>-693.5783202720113</c:v>
                </c:pt>
                <c:pt idx="11">
                  <c:v>-546.16116557220835</c:v>
                </c:pt>
                <c:pt idx="12">
                  <c:v>-386.16116557220835</c:v>
                </c:pt>
                <c:pt idx="13">
                  <c:v>-226.16116557220835</c:v>
                </c:pt>
                <c:pt idx="14">
                  <c:v>-66.161165572208347</c:v>
                </c:pt>
                <c:pt idx="15">
                  <c:v>93.838834427791653</c:v>
                </c:pt>
                <c:pt idx="16">
                  <c:v>253.83883442779165</c:v>
                </c:pt>
                <c:pt idx="17">
                  <c:v>413.83883442779165</c:v>
                </c:pt>
                <c:pt idx="18">
                  <c:v>573.83883442779165</c:v>
                </c:pt>
                <c:pt idx="19">
                  <c:v>733.83883442779165</c:v>
                </c:pt>
                <c:pt idx="20">
                  <c:v>893.83883442779165</c:v>
                </c:pt>
                <c:pt idx="21">
                  <c:v>1053.8388344277917</c:v>
                </c:pt>
                <c:pt idx="22">
                  <c:v>1213.8388344277919</c:v>
                </c:pt>
                <c:pt idx="23">
                  <c:v>1373.8388344277919</c:v>
                </c:pt>
                <c:pt idx="24">
                  <c:v>1533.8388344277919</c:v>
                </c:pt>
                <c:pt idx="25">
                  <c:v>1693.8388344277919</c:v>
                </c:pt>
                <c:pt idx="26">
                  <c:v>1853.8388344277919</c:v>
                </c:pt>
                <c:pt idx="27">
                  <c:v>2013.8388344277919</c:v>
                </c:pt>
                <c:pt idx="28">
                  <c:v>2173.8388344277919</c:v>
                </c:pt>
                <c:pt idx="29">
                  <c:v>2333.8388344277919</c:v>
                </c:pt>
                <c:pt idx="30">
                  <c:v>2493.8388344277919</c:v>
                </c:pt>
                <c:pt idx="31">
                  <c:v>2653.8388344277919</c:v>
                </c:pt>
                <c:pt idx="32">
                  <c:v>2813.8388344277919</c:v>
                </c:pt>
                <c:pt idx="33">
                  <c:v>2973.8388344277919</c:v>
                </c:pt>
                <c:pt idx="34">
                  <c:v>3133.8388344277919</c:v>
                </c:pt>
                <c:pt idx="35">
                  <c:v>3293.8388344277919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'Company owner 12-month forecast'!$L$1</c:f>
              <c:strCache>
                <c:ptCount val="1"/>
                <c:pt idx="0">
                  <c:v>Revenue level 2 - Medium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forecast'!$L$2:$L$37</c:f>
              <c:numCache>
                <c:formatCode>"$"#,##0.00</c:formatCode>
                <c:ptCount val="36"/>
                <c:pt idx="0">
                  <c:v>-1799.4880000000001</c:v>
                </c:pt>
                <c:pt idx="1">
                  <c:v>-1798.5823232</c:v>
                </c:pt>
                <c:pt idx="2">
                  <c:v>-1796.98027150848</c:v>
                </c:pt>
                <c:pt idx="3">
                  <c:v>-1794.1464022713503</c:v>
                </c:pt>
                <c:pt idx="4">
                  <c:v>-1789.1335709777916</c:v>
                </c:pt>
                <c:pt idx="5">
                  <c:v>-1780.2663737026155</c:v>
                </c:pt>
                <c:pt idx="6">
                  <c:v>-1764.5811884425564</c:v>
                </c:pt>
                <c:pt idx="7">
                  <c:v>-1736.8356642360379</c:v>
                </c:pt>
                <c:pt idx="8">
                  <c:v>-1687.7566064671275</c:v>
                </c:pt>
                <c:pt idx="9">
                  <c:v>-1600.9406611797019</c:v>
                </c:pt>
                <c:pt idx="10">
                  <c:v>-1447.3719355607745</c:v>
                </c:pt>
                <c:pt idx="11">
                  <c:v>-1175.7242168134539</c:v>
                </c:pt>
                <c:pt idx="12">
                  <c:v>-855.72421681345395</c:v>
                </c:pt>
                <c:pt idx="13">
                  <c:v>-535.72421681345395</c:v>
                </c:pt>
                <c:pt idx="14">
                  <c:v>-215.72421681345395</c:v>
                </c:pt>
                <c:pt idx="15">
                  <c:v>104.27578318654605</c:v>
                </c:pt>
                <c:pt idx="16">
                  <c:v>424.27578318654605</c:v>
                </c:pt>
                <c:pt idx="17">
                  <c:v>744.27578318654605</c:v>
                </c:pt>
                <c:pt idx="18">
                  <c:v>1064.2757831865461</c:v>
                </c:pt>
                <c:pt idx="19">
                  <c:v>1384.2757831865461</c:v>
                </c:pt>
                <c:pt idx="20">
                  <c:v>1704.2757831865461</c:v>
                </c:pt>
                <c:pt idx="21">
                  <c:v>2024.2757831865461</c:v>
                </c:pt>
                <c:pt idx="22">
                  <c:v>2344.2757831865461</c:v>
                </c:pt>
                <c:pt idx="23">
                  <c:v>2664.2757831865456</c:v>
                </c:pt>
                <c:pt idx="24">
                  <c:v>2984.2757831865456</c:v>
                </c:pt>
                <c:pt idx="25">
                  <c:v>3304.2757831865456</c:v>
                </c:pt>
                <c:pt idx="26">
                  <c:v>3624.2757831865456</c:v>
                </c:pt>
                <c:pt idx="27">
                  <c:v>3944.2757831865456</c:v>
                </c:pt>
                <c:pt idx="28">
                  <c:v>4264.2757831865456</c:v>
                </c:pt>
                <c:pt idx="29">
                  <c:v>4584.2757831865456</c:v>
                </c:pt>
                <c:pt idx="30">
                  <c:v>4904.2757831865456</c:v>
                </c:pt>
                <c:pt idx="31">
                  <c:v>5224.2757831865456</c:v>
                </c:pt>
                <c:pt idx="32">
                  <c:v>5544.2757831865456</c:v>
                </c:pt>
                <c:pt idx="33">
                  <c:v>5864.2757831865456</c:v>
                </c:pt>
                <c:pt idx="34">
                  <c:v>6184.2757831865456</c:v>
                </c:pt>
                <c:pt idx="35">
                  <c:v>6504.2757831865456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'Company owner 12-month forecast'!$M$1</c:f>
              <c:strCache>
                <c:ptCount val="1"/>
                <c:pt idx="0">
                  <c:v>Revenue level 2 - Large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forecast'!$M$2:$M$37</c:f>
              <c:numCache>
                <c:formatCode>"$"#,##0.00</c:formatCode>
                <c:ptCount val="36"/>
                <c:pt idx="0">
                  <c:v>-2699.4879999999998</c:v>
                </c:pt>
                <c:pt idx="1">
                  <c:v>-2698.355904</c:v>
                </c:pt>
                <c:pt idx="2">
                  <c:v>-2696.3533393856001</c:v>
                </c:pt>
                <c:pt idx="3">
                  <c:v>-2692.8110028391879</c:v>
                </c:pt>
                <c:pt idx="4">
                  <c:v>-2686.5449637222396</c:v>
                </c:pt>
                <c:pt idx="5">
                  <c:v>-2675.4609671282692</c:v>
                </c:pt>
                <c:pt idx="6">
                  <c:v>-2655.8544855531954</c:v>
                </c:pt>
                <c:pt idx="7">
                  <c:v>-2621.1725802950473</c:v>
                </c:pt>
                <c:pt idx="8">
                  <c:v>-2559.8237580839091</c:v>
                </c:pt>
                <c:pt idx="9">
                  <c:v>-2451.3038264746269</c:v>
                </c:pt>
                <c:pt idx="10">
                  <c:v>-2259.3429194509677</c:v>
                </c:pt>
                <c:pt idx="11">
                  <c:v>-1919.7832710168168</c:v>
                </c:pt>
                <c:pt idx="12">
                  <c:v>-1429.6212316399719</c:v>
                </c:pt>
                <c:pt idx="13">
                  <c:v>-829.62123163997194</c:v>
                </c:pt>
                <c:pt idx="14">
                  <c:v>-229.62123163997194</c:v>
                </c:pt>
                <c:pt idx="15">
                  <c:v>370.37876836002806</c:v>
                </c:pt>
                <c:pt idx="16">
                  <c:v>970.37876836002806</c:v>
                </c:pt>
                <c:pt idx="17">
                  <c:v>1570.3787683600281</c:v>
                </c:pt>
                <c:pt idx="18">
                  <c:v>2170.3787683600276</c:v>
                </c:pt>
                <c:pt idx="19">
                  <c:v>2770.3787683600276</c:v>
                </c:pt>
                <c:pt idx="20">
                  <c:v>3370.3787683600276</c:v>
                </c:pt>
                <c:pt idx="21">
                  <c:v>3970.3787683600276</c:v>
                </c:pt>
                <c:pt idx="22">
                  <c:v>4570.3787683600276</c:v>
                </c:pt>
                <c:pt idx="23">
                  <c:v>5170.3787683600276</c:v>
                </c:pt>
                <c:pt idx="24">
                  <c:v>5770.3787683600276</c:v>
                </c:pt>
                <c:pt idx="25">
                  <c:v>6370.3787683600276</c:v>
                </c:pt>
                <c:pt idx="26">
                  <c:v>6970.3787683600276</c:v>
                </c:pt>
                <c:pt idx="27">
                  <c:v>7570.3787683600276</c:v>
                </c:pt>
                <c:pt idx="28">
                  <c:v>8170.3787683600276</c:v>
                </c:pt>
                <c:pt idx="29">
                  <c:v>8770.3787683600276</c:v>
                </c:pt>
                <c:pt idx="30">
                  <c:v>9370.3787683600276</c:v>
                </c:pt>
                <c:pt idx="31">
                  <c:v>9970.3787683600276</c:v>
                </c:pt>
                <c:pt idx="32">
                  <c:v>10570.378768360028</c:v>
                </c:pt>
                <c:pt idx="33">
                  <c:v>11170.378768360028</c:v>
                </c:pt>
                <c:pt idx="34">
                  <c:v>11770.378768360028</c:v>
                </c:pt>
                <c:pt idx="35">
                  <c:v>12370.378768360028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'Company owner 12-month forecast'!$N$1</c:f>
              <c:strCache>
                <c:ptCount val="1"/>
                <c:pt idx="0">
                  <c:v>Revenue level 3 - Small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forecast'!$N$2:$N$37</c:f>
              <c:numCache>
                <c:formatCode>"$"#,##0.00</c:formatCode>
                <c:ptCount val="36"/>
                <c:pt idx="0">
                  <c:v>-999.2</c:v>
                </c:pt>
                <c:pt idx="1">
                  <c:v>-997.78488000000004</c:v>
                </c:pt>
                <c:pt idx="2">
                  <c:v>-995.281674232</c:v>
                </c:pt>
                <c:pt idx="3">
                  <c:v>-990.85375354898486</c:v>
                </c:pt>
                <c:pt idx="4">
                  <c:v>-983.02120465279927</c:v>
                </c:pt>
                <c:pt idx="5">
                  <c:v>-969.16620891033654</c:v>
                </c:pt>
                <c:pt idx="6">
                  <c:v>-944.65810694149434</c:v>
                </c:pt>
                <c:pt idx="7">
                  <c:v>-901.30572536880925</c:v>
                </c:pt>
                <c:pt idx="8">
                  <c:v>-824.61969760488671</c:v>
                </c:pt>
                <c:pt idx="9">
                  <c:v>-694.40357220580131</c:v>
                </c:pt>
                <c:pt idx="10">
                  <c:v>-521.21612542501771</c:v>
                </c:pt>
                <c:pt idx="11">
                  <c:v>-290.87682120657553</c:v>
                </c:pt>
                <c:pt idx="12">
                  <c:v>15.474453403952566</c:v>
                </c:pt>
                <c:pt idx="13">
                  <c:v>390.47445340395257</c:v>
                </c:pt>
                <c:pt idx="14">
                  <c:v>765.47445340395257</c:v>
                </c:pt>
                <c:pt idx="15">
                  <c:v>1140.4744534039526</c:v>
                </c:pt>
                <c:pt idx="16">
                  <c:v>1515.4744534039528</c:v>
                </c:pt>
                <c:pt idx="17">
                  <c:v>1890.4744534039528</c:v>
                </c:pt>
                <c:pt idx="18">
                  <c:v>2265.4744534039528</c:v>
                </c:pt>
                <c:pt idx="19">
                  <c:v>2640.4744534039528</c:v>
                </c:pt>
                <c:pt idx="20">
                  <c:v>3015.4744534039528</c:v>
                </c:pt>
                <c:pt idx="21">
                  <c:v>3390.4744534039528</c:v>
                </c:pt>
                <c:pt idx="22">
                  <c:v>3765.4744534039528</c:v>
                </c:pt>
                <c:pt idx="23">
                  <c:v>4140.4744534039528</c:v>
                </c:pt>
                <c:pt idx="24">
                  <c:v>4515.4744534039528</c:v>
                </c:pt>
                <c:pt idx="25">
                  <c:v>4890.4744534039528</c:v>
                </c:pt>
                <c:pt idx="26">
                  <c:v>5265.4744534039528</c:v>
                </c:pt>
                <c:pt idx="27">
                  <c:v>5640.4744534039528</c:v>
                </c:pt>
                <c:pt idx="28">
                  <c:v>6015.4744534039528</c:v>
                </c:pt>
                <c:pt idx="29">
                  <c:v>6390.4744534039528</c:v>
                </c:pt>
                <c:pt idx="30">
                  <c:v>6765.4744534039528</c:v>
                </c:pt>
                <c:pt idx="31">
                  <c:v>7140.4744534039528</c:v>
                </c:pt>
                <c:pt idx="32">
                  <c:v>7515.4744534039528</c:v>
                </c:pt>
                <c:pt idx="33">
                  <c:v>7890.4744534039528</c:v>
                </c:pt>
                <c:pt idx="34">
                  <c:v>8265.4744534039528</c:v>
                </c:pt>
                <c:pt idx="35">
                  <c:v>8640.4744534039528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'Company owner 12-month forecast'!$O$1</c:f>
              <c:strCache>
                <c:ptCount val="1"/>
                <c:pt idx="0">
                  <c:v>Revenue level 3 - Medium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forecast'!$O$2:$O$37</c:f>
              <c:numCache>
                <c:formatCode>"$"#,##0.00</c:formatCode>
                <c:ptCount val="36"/>
                <c:pt idx="0">
                  <c:v>-1799.2</c:v>
                </c:pt>
                <c:pt idx="1">
                  <c:v>-1797.7848800000002</c:v>
                </c:pt>
                <c:pt idx="2">
                  <c:v>-1795.2816742320001</c:v>
                </c:pt>
                <c:pt idx="3">
                  <c:v>-1790.853753548985</c:v>
                </c:pt>
                <c:pt idx="4">
                  <c:v>-1783.0212046527993</c:v>
                </c:pt>
                <c:pt idx="5">
                  <c:v>-1769.1662089103365</c:v>
                </c:pt>
                <c:pt idx="6">
                  <c:v>-1744.6581069414942</c:v>
                </c:pt>
                <c:pt idx="7">
                  <c:v>-1701.3057253688091</c:v>
                </c:pt>
                <c:pt idx="8">
                  <c:v>-1624.6196976048866</c:v>
                </c:pt>
                <c:pt idx="9">
                  <c:v>-1488.9697830932839</c:v>
                </c:pt>
                <c:pt idx="10">
                  <c:v>-1249.0186493137098</c:v>
                </c:pt>
                <c:pt idx="11">
                  <c:v>-824.56908877102137</c:v>
                </c:pt>
                <c:pt idx="12">
                  <c:v>-211.86653954996518</c:v>
                </c:pt>
                <c:pt idx="13">
                  <c:v>538.13346045003482</c:v>
                </c:pt>
                <c:pt idx="14">
                  <c:v>1288.1334604500348</c:v>
                </c:pt>
                <c:pt idx="15">
                  <c:v>2038.1334604500348</c:v>
                </c:pt>
                <c:pt idx="16">
                  <c:v>2788.1334604500348</c:v>
                </c:pt>
                <c:pt idx="17">
                  <c:v>3538.1334604500353</c:v>
                </c:pt>
                <c:pt idx="18">
                  <c:v>4288.1334604500353</c:v>
                </c:pt>
                <c:pt idx="19">
                  <c:v>5038.1334604500353</c:v>
                </c:pt>
                <c:pt idx="20">
                  <c:v>5788.1334604500353</c:v>
                </c:pt>
                <c:pt idx="21">
                  <c:v>6538.1334604500353</c:v>
                </c:pt>
                <c:pt idx="22">
                  <c:v>7288.1334604500353</c:v>
                </c:pt>
                <c:pt idx="23">
                  <c:v>8038.1334604500353</c:v>
                </c:pt>
                <c:pt idx="24">
                  <c:v>8788.1334604500353</c:v>
                </c:pt>
                <c:pt idx="25">
                  <c:v>9538.1334604500353</c:v>
                </c:pt>
                <c:pt idx="26">
                  <c:v>10288.133460450035</c:v>
                </c:pt>
                <c:pt idx="27">
                  <c:v>11038.133460450035</c:v>
                </c:pt>
                <c:pt idx="28">
                  <c:v>11788.133460450035</c:v>
                </c:pt>
                <c:pt idx="29">
                  <c:v>12538.133460450035</c:v>
                </c:pt>
                <c:pt idx="30">
                  <c:v>13288.133460450035</c:v>
                </c:pt>
                <c:pt idx="31">
                  <c:v>14038.133460450035</c:v>
                </c:pt>
                <c:pt idx="32">
                  <c:v>14788.133460450035</c:v>
                </c:pt>
                <c:pt idx="33">
                  <c:v>15538.133460450037</c:v>
                </c:pt>
                <c:pt idx="34">
                  <c:v>16288.133460450037</c:v>
                </c:pt>
                <c:pt idx="35">
                  <c:v>17038.133460450037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'Company owner 12-month forecast'!$P$1</c:f>
              <c:strCache>
                <c:ptCount val="1"/>
                <c:pt idx="0">
                  <c:v>Revenue level 3 - Large company</c:v>
                </c:pt>
              </c:strCache>
            </c:strRef>
          </c:tx>
          <c:marker>
            <c:symbol val="none"/>
          </c:marker>
          <c:xVal>
            <c:numRef>
              <c:f>'Company owner 12-month forecast'!$A$2:$A$37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'Company owner 12-month forecast'!$P$2:$P$37</c:f>
              <c:numCache>
                <c:formatCode>"$"#,##0.00</c:formatCode>
                <c:ptCount val="36"/>
                <c:pt idx="0">
                  <c:v>-2699.2</c:v>
                </c:pt>
                <c:pt idx="1">
                  <c:v>-2697.7848799999997</c:v>
                </c:pt>
                <c:pt idx="2">
                  <c:v>-2695.2816742319997</c:v>
                </c:pt>
                <c:pt idx="3">
                  <c:v>-2690.8537535489845</c:v>
                </c:pt>
                <c:pt idx="4">
                  <c:v>-2683.021204652799</c:v>
                </c:pt>
                <c:pt idx="5">
                  <c:v>-2669.1662089103365</c:v>
                </c:pt>
                <c:pt idx="6">
                  <c:v>-2644.6581069414942</c:v>
                </c:pt>
                <c:pt idx="7">
                  <c:v>-2601.3057253688094</c:v>
                </c:pt>
                <c:pt idx="8">
                  <c:v>-2524.6196976048868</c:v>
                </c:pt>
                <c:pt idx="9">
                  <c:v>-2388.9697830932841</c:v>
                </c:pt>
                <c:pt idx="10">
                  <c:v>-2149.0186493137103</c:v>
                </c:pt>
                <c:pt idx="11">
                  <c:v>-1724.5690887710221</c:v>
                </c:pt>
                <c:pt idx="12">
                  <c:v>-973.7602611270604</c:v>
                </c:pt>
                <c:pt idx="13">
                  <c:v>151.2397388729396</c:v>
                </c:pt>
                <c:pt idx="14">
                  <c:v>1276.2397388729396</c:v>
                </c:pt>
                <c:pt idx="15">
                  <c:v>2401.2397388729396</c:v>
                </c:pt>
                <c:pt idx="16">
                  <c:v>3526.2397388729396</c:v>
                </c:pt>
                <c:pt idx="17">
                  <c:v>4651.2397388729396</c:v>
                </c:pt>
                <c:pt idx="18">
                  <c:v>5776.2397388729396</c:v>
                </c:pt>
                <c:pt idx="19">
                  <c:v>6901.2397388729405</c:v>
                </c:pt>
                <c:pt idx="20">
                  <c:v>8026.2397388729405</c:v>
                </c:pt>
                <c:pt idx="21">
                  <c:v>9151.2397388729405</c:v>
                </c:pt>
                <c:pt idx="22">
                  <c:v>10276.239738872941</c:v>
                </c:pt>
                <c:pt idx="23">
                  <c:v>11401.239738872941</c:v>
                </c:pt>
                <c:pt idx="24">
                  <c:v>12526.239738872941</c:v>
                </c:pt>
                <c:pt idx="25">
                  <c:v>13651.239738872941</c:v>
                </c:pt>
                <c:pt idx="26">
                  <c:v>14776.239738872941</c:v>
                </c:pt>
                <c:pt idx="27">
                  <c:v>15901.239738872941</c:v>
                </c:pt>
                <c:pt idx="28">
                  <c:v>17026.239738872941</c:v>
                </c:pt>
                <c:pt idx="29">
                  <c:v>18151.239738872941</c:v>
                </c:pt>
                <c:pt idx="30">
                  <c:v>19276.239738872941</c:v>
                </c:pt>
                <c:pt idx="31">
                  <c:v>20401.239738872941</c:v>
                </c:pt>
                <c:pt idx="32">
                  <c:v>21526.239738872941</c:v>
                </c:pt>
                <c:pt idx="33">
                  <c:v>22651.239738872941</c:v>
                </c:pt>
                <c:pt idx="34">
                  <c:v>23776.239738872941</c:v>
                </c:pt>
                <c:pt idx="35">
                  <c:v>24901.239738872941</c:v>
                </c:pt>
              </c:numCache>
            </c:numRef>
          </c:yVal>
          <c:smooth val="1"/>
        </c:ser>
        <c:axId val="71659904"/>
        <c:axId val="71661824"/>
      </c:scatterChart>
      <c:valAx>
        <c:axId val="71659904"/>
        <c:scaling>
          <c:orientation val="minMax"/>
          <c:max val="3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numFmt formatCode="General" sourceLinked="1"/>
        <c:tickLblPos val="nextTo"/>
        <c:crossAx val="71661824"/>
        <c:crosses val="autoZero"/>
        <c:crossBetween val="midCat"/>
        <c:majorUnit val="1"/>
      </c:valAx>
      <c:valAx>
        <c:axId val="71661824"/>
        <c:scaling>
          <c:orientation val="minMax"/>
        </c:scaling>
        <c:axPos val="l"/>
        <c:majorGridlines/>
        <c:minorGridlines/>
        <c:numFmt formatCode="&quot;$&quot;#,##0.00" sourceLinked="1"/>
        <c:tickLblPos val="nextTo"/>
        <c:crossAx val="71659904"/>
        <c:crosses val="autoZero"/>
        <c:crossBetween val="midCat"/>
      </c:valAx>
      <c:spPr>
        <a:ln w="12700"/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'Employee discount'!$C$1</c:f>
              <c:strCache>
                <c:ptCount val="1"/>
                <c:pt idx="0">
                  <c:v>Monthly discount level 1</c:v>
                </c:pt>
              </c:strCache>
            </c:strRef>
          </c:tx>
          <c:marker>
            <c:symbol val="none"/>
          </c:marker>
          <c:val>
            <c:numRef>
              <c:f>'Employee discount'!$C$2:$C$76</c:f>
              <c:numCache>
                <c:formatCode>"$"#,##0.00</c:formatCode>
                <c:ptCount val="7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2.8000000000000003</c:v>
                </c:pt>
                <c:pt idx="7">
                  <c:v>3.2</c:v>
                </c:pt>
                <c:pt idx="8">
                  <c:v>3.5999999999999996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7.1999999999999993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10.799999999999999</c:v>
                </c:pt>
                <c:pt idx="27">
                  <c:v>11.200000000000001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14.399999999999999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</c:v>
                </c:pt>
                <c:pt idx="53">
                  <c:v>21.599999999999998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</c:v>
                </c:pt>
                <c:pt idx="58">
                  <c:v>23.599999999999998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28.799999999999997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discount'!$D$1</c:f>
              <c:strCache>
                <c:ptCount val="1"/>
                <c:pt idx="0">
                  <c:v>Monthly discount level 2</c:v>
                </c:pt>
              </c:strCache>
            </c:strRef>
          </c:tx>
          <c:marker>
            <c:symbol val="none"/>
          </c:marker>
          <c:val>
            <c:numRef>
              <c:f>'Employee discount'!$D$2:$D$76</c:f>
              <c:numCache>
                <c:formatCode>"$"#,##0.00</c:formatCode>
                <c:ptCount val="75"/>
                <c:pt idx="0">
                  <c:v>0.53333333333333333</c:v>
                </c:pt>
                <c:pt idx="1">
                  <c:v>1.0666666666666667</c:v>
                </c:pt>
                <c:pt idx="2">
                  <c:v>1.6</c:v>
                </c:pt>
                <c:pt idx="3">
                  <c:v>2.1333333333333333</c:v>
                </c:pt>
                <c:pt idx="4">
                  <c:v>2.6666666666666665</c:v>
                </c:pt>
                <c:pt idx="5">
                  <c:v>3.2</c:v>
                </c:pt>
                <c:pt idx="6">
                  <c:v>3.7333333333333334</c:v>
                </c:pt>
                <c:pt idx="7">
                  <c:v>4.2666666666666666</c:v>
                </c:pt>
                <c:pt idx="8">
                  <c:v>4.8</c:v>
                </c:pt>
                <c:pt idx="9">
                  <c:v>5.333333333333333</c:v>
                </c:pt>
                <c:pt idx="10">
                  <c:v>5.8666666666666671</c:v>
                </c:pt>
                <c:pt idx="11">
                  <c:v>6.4</c:v>
                </c:pt>
                <c:pt idx="12">
                  <c:v>6.9333333333333336</c:v>
                </c:pt>
                <c:pt idx="13">
                  <c:v>7.4666666666666668</c:v>
                </c:pt>
                <c:pt idx="14">
                  <c:v>8</c:v>
                </c:pt>
                <c:pt idx="15">
                  <c:v>8.5333333333333332</c:v>
                </c:pt>
                <c:pt idx="16">
                  <c:v>9.0666666666666664</c:v>
                </c:pt>
                <c:pt idx="17">
                  <c:v>9.6</c:v>
                </c:pt>
                <c:pt idx="18">
                  <c:v>10.133333333333335</c:v>
                </c:pt>
                <c:pt idx="19">
                  <c:v>10.666666666666666</c:v>
                </c:pt>
                <c:pt idx="20">
                  <c:v>11.200000000000001</c:v>
                </c:pt>
                <c:pt idx="21">
                  <c:v>11.733333333333334</c:v>
                </c:pt>
                <c:pt idx="22">
                  <c:v>12.266666666666666</c:v>
                </c:pt>
                <c:pt idx="23">
                  <c:v>12.8</c:v>
                </c:pt>
                <c:pt idx="24">
                  <c:v>13.333333333333332</c:v>
                </c:pt>
                <c:pt idx="25">
                  <c:v>13.866666666666667</c:v>
                </c:pt>
                <c:pt idx="26">
                  <c:v>14.399999999999999</c:v>
                </c:pt>
                <c:pt idx="27">
                  <c:v>14.933333333333334</c:v>
                </c:pt>
                <c:pt idx="28">
                  <c:v>15.466666666666667</c:v>
                </c:pt>
                <c:pt idx="29">
                  <c:v>16</c:v>
                </c:pt>
                <c:pt idx="30">
                  <c:v>16.533333333333331</c:v>
                </c:pt>
                <c:pt idx="31">
                  <c:v>17.066666666666666</c:v>
                </c:pt>
                <c:pt idx="32">
                  <c:v>17.600000000000001</c:v>
                </c:pt>
                <c:pt idx="33">
                  <c:v>18.133333333333333</c:v>
                </c:pt>
                <c:pt idx="34">
                  <c:v>18.666666666666668</c:v>
                </c:pt>
                <c:pt idx="35">
                  <c:v>19.2</c:v>
                </c:pt>
                <c:pt idx="36">
                  <c:v>19.733333333333334</c:v>
                </c:pt>
                <c:pt idx="37">
                  <c:v>20.266666666666669</c:v>
                </c:pt>
                <c:pt idx="38">
                  <c:v>20.8</c:v>
                </c:pt>
                <c:pt idx="39">
                  <c:v>21.333333333333332</c:v>
                </c:pt>
                <c:pt idx="40">
                  <c:v>21.866666666666667</c:v>
                </c:pt>
                <c:pt idx="41">
                  <c:v>22.400000000000002</c:v>
                </c:pt>
                <c:pt idx="42">
                  <c:v>22.933333333333334</c:v>
                </c:pt>
                <c:pt idx="43">
                  <c:v>23.466666666666669</c:v>
                </c:pt>
                <c:pt idx="44">
                  <c:v>24</c:v>
                </c:pt>
                <c:pt idx="45">
                  <c:v>24.533333333333331</c:v>
                </c:pt>
                <c:pt idx="46">
                  <c:v>25.06666666666667</c:v>
                </c:pt>
                <c:pt idx="47">
                  <c:v>25.6</c:v>
                </c:pt>
                <c:pt idx="48">
                  <c:v>26.133333333333333</c:v>
                </c:pt>
                <c:pt idx="49">
                  <c:v>26.666666666666664</c:v>
                </c:pt>
                <c:pt idx="50">
                  <c:v>27.200000000000003</c:v>
                </c:pt>
                <c:pt idx="51">
                  <c:v>27.733333333333334</c:v>
                </c:pt>
                <c:pt idx="52">
                  <c:v>28.266666666666666</c:v>
                </c:pt>
                <c:pt idx="53">
                  <c:v>28.799999999999997</c:v>
                </c:pt>
                <c:pt idx="54">
                  <c:v>29.333333333333332</c:v>
                </c:pt>
                <c:pt idx="55">
                  <c:v>29.866666666666667</c:v>
                </c:pt>
                <c:pt idx="56">
                  <c:v>30.4</c:v>
                </c:pt>
                <c:pt idx="57">
                  <c:v>30.933333333333334</c:v>
                </c:pt>
                <c:pt idx="58">
                  <c:v>31.466666666666665</c:v>
                </c:pt>
                <c:pt idx="59">
                  <c:v>32</c:v>
                </c:pt>
                <c:pt idx="60">
                  <c:v>32.533333333333331</c:v>
                </c:pt>
                <c:pt idx="61">
                  <c:v>33.066666666666663</c:v>
                </c:pt>
                <c:pt idx="62">
                  <c:v>33.6</c:v>
                </c:pt>
                <c:pt idx="63">
                  <c:v>34.133333333333333</c:v>
                </c:pt>
                <c:pt idx="64">
                  <c:v>34.666666666666671</c:v>
                </c:pt>
                <c:pt idx="65">
                  <c:v>35.200000000000003</c:v>
                </c:pt>
                <c:pt idx="66">
                  <c:v>35.733333333333334</c:v>
                </c:pt>
                <c:pt idx="67">
                  <c:v>36.266666666666666</c:v>
                </c:pt>
                <c:pt idx="68">
                  <c:v>36.800000000000004</c:v>
                </c:pt>
                <c:pt idx="69">
                  <c:v>37.333333333333336</c:v>
                </c:pt>
                <c:pt idx="70">
                  <c:v>37.866666666666667</c:v>
                </c:pt>
                <c:pt idx="71">
                  <c:v>38.4</c:v>
                </c:pt>
                <c:pt idx="72">
                  <c:v>38.933333333333337</c:v>
                </c:pt>
                <c:pt idx="73">
                  <c:v>39.466666666666669</c:v>
                </c:pt>
                <c:pt idx="74">
                  <c:v>40</c:v>
                </c:pt>
              </c:numCache>
            </c:numRef>
          </c:val>
        </c:ser>
        <c:ser>
          <c:idx val="2"/>
          <c:order val="2"/>
          <c:tx>
            <c:strRef>
              <c:f>'Employee discount'!$E$1</c:f>
              <c:strCache>
                <c:ptCount val="1"/>
                <c:pt idx="0">
                  <c:v>Monthly discount level 3</c:v>
                </c:pt>
              </c:strCache>
            </c:strRef>
          </c:tx>
          <c:marker>
            <c:symbol val="none"/>
          </c:marker>
          <c:val>
            <c:numRef>
              <c:f>'Employee discount'!$E$2:$E$76</c:f>
              <c:numCache>
                <c:formatCode>"$"#,##0.00</c:formatCode>
                <c:ptCount val="75"/>
                <c:pt idx="0">
                  <c:v>0.66666666666666674</c:v>
                </c:pt>
                <c:pt idx="1">
                  <c:v>1.3333333333333335</c:v>
                </c:pt>
                <c:pt idx="2">
                  <c:v>2</c:v>
                </c:pt>
                <c:pt idx="3">
                  <c:v>2.666666666666667</c:v>
                </c:pt>
                <c:pt idx="4">
                  <c:v>3.3333333333333335</c:v>
                </c:pt>
                <c:pt idx="5">
                  <c:v>4</c:v>
                </c:pt>
                <c:pt idx="6">
                  <c:v>4.666666666666667</c:v>
                </c:pt>
                <c:pt idx="7">
                  <c:v>5.3333333333333339</c:v>
                </c:pt>
                <c:pt idx="8">
                  <c:v>6</c:v>
                </c:pt>
                <c:pt idx="9">
                  <c:v>6.666666666666667</c:v>
                </c:pt>
                <c:pt idx="10">
                  <c:v>7.333333333333333</c:v>
                </c:pt>
                <c:pt idx="11">
                  <c:v>8</c:v>
                </c:pt>
                <c:pt idx="12">
                  <c:v>8.6666666666666679</c:v>
                </c:pt>
                <c:pt idx="13">
                  <c:v>9.3333333333333339</c:v>
                </c:pt>
                <c:pt idx="14">
                  <c:v>10</c:v>
                </c:pt>
                <c:pt idx="15">
                  <c:v>10.666666666666668</c:v>
                </c:pt>
                <c:pt idx="16">
                  <c:v>11.333333333333332</c:v>
                </c:pt>
                <c:pt idx="17">
                  <c:v>12</c:v>
                </c:pt>
                <c:pt idx="18">
                  <c:v>12.666666666666668</c:v>
                </c:pt>
                <c:pt idx="19">
                  <c:v>13.333333333333334</c:v>
                </c:pt>
                <c:pt idx="20">
                  <c:v>14.000000000000002</c:v>
                </c:pt>
                <c:pt idx="21">
                  <c:v>14.666666666666666</c:v>
                </c:pt>
                <c:pt idx="22">
                  <c:v>15.333333333333332</c:v>
                </c:pt>
                <c:pt idx="23">
                  <c:v>16</c:v>
                </c:pt>
                <c:pt idx="24">
                  <c:v>16.666666666666664</c:v>
                </c:pt>
                <c:pt idx="25">
                  <c:v>17.333333333333336</c:v>
                </c:pt>
                <c:pt idx="26">
                  <c:v>18</c:v>
                </c:pt>
                <c:pt idx="27">
                  <c:v>18.666666666666668</c:v>
                </c:pt>
                <c:pt idx="28">
                  <c:v>19.333333333333332</c:v>
                </c:pt>
                <c:pt idx="29">
                  <c:v>20</c:v>
                </c:pt>
                <c:pt idx="30">
                  <c:v>20.666666666666668</c:v>
                </c:pt>
                <c:pt idx="31">
                  <c:v>21.333333333333336</c:v>
                </c:pt>
                <c:pt idx="32">
                  <c:v>22</c:v>
                </c:pt>
                <c:pt idx="33">
                  <c:v>22.666666666666664</c:v>
                </c:pt>
                <c:pt idx="34">
                  <c:v>23.333333333333332</c:v>
                </c:pt>
                <c:pt idx="35">
                  <c:v>24</c:v>
                </c:pt>
                <c:pt idx="36">
                  <c:v>24.666666666666668</c:v>
                </c:pt>
                <c:pt idx="37">
                  <c:v>25.333333333333336</c:v>
                </c:pt>
                <c:pt idx="38">
                  <c:v>26</c:v>
                </c:pt>
                <c:pt idx="39">
                  <c:v>26.666666666666668</c:v>
                </c:pt>
                <c:pt idx="40">
                  <c:v>27.333333333333332</c:v>
                </c:pt>
                <c:pt idx="41">
                  <c:v>28.000000000000004</c:v>
                </c:pt>
                <c:pt idx="42">
                  <c:v>28.666666666666668</c:v>
                </c:pt>
                <c:pt idx="43">
                  <c:v>29.333333333333332</c:v>
                </c:pt>
                <c:pt idx="44">
                  <c:v>30</c:v>
                </c:pt>
                <c:pt idx="45">
                  <c:v>30.666666666666664</c:v>
                </c:pt>
                <c:pt idx="46">
                  <c:v>31.333333333333336</c:v>
                </c:pt>
                <c:pt idx="47">
                  <c:v>32</c:v>
                </c:pt>
                <c:pt idx="48">
                  <c:v>32.666666666666664</c:v>
                </c:pt>
                <c:pt idx="49">
                  <c:v>33.333333333333329</c:v>
                </c:pt>
                <c:pt idx="50">
                  <c:v>34</c:v>
                </c:pt>
                <c:pt idx="51">
                  <c:v>34.666666666666671</c:v>
                </c:pt>
                <c:pt idx="52">
                  <c:v>35.333333333333336</c:v>
                </c:pt>
                <c:pt idx="53">
                  <c:v>36</c:v>
                </c:pt>
                <c:pt idx="54">
                  <c:v>36.666666666666664</c:v>
                </c:pt>
                <c:pt idx="55">
                  <c:v>37.333333333333336</c:v>
                </c:pt>
                <c:pt idx="56">
                  <c:v>38</c:v>
                </c:pt>
                <c:pt idx="57">
                  <c:v>38.666666666666664</c:v>
                </c:pt>
                <c:pt idx="58">
                  <c:v>39.333333333333329</c:v>
                </c:pt>
                <c:pt idx="59">
                  <c:v>40</c:v>
                </c:pt>
                <c:pt idx="60">
                  <c:v>40.666666666666664</c:v>
                </c:pt>
                <c:pt idx="61">
                  <c:v>41.333333333333336</c:v>
                </c:pt>
                <c:pt idx="62">
                  <c:v>42</c:v>
                </c:pt>
                <c:pt idx="63">
                  <c:v>42.666666666666671</c:v>
                </c:pt>
                <c:pt idx="64">
                  <c:v>43.333333333333336</c:v>
                </c:pt>
                <c:pt idx="65">
                  <c:v>44</c:v>
                </c:pt>
                <c:pt idx="66">
                  <c:v>44.666666666666664</c:v>
                </c:pt>
                <c:pt idx="67">
                  <c:v>45.333333333333329</c:v>
                </c:pt>
                <c:pt idx="68">
                  <c:v>46</c:v>
                </c:pt>
                <c:pt idx="69">
                  <c:v>46.666666666666664</c:v>
                </c:pt>
                <c:pt idx="70">
                  <c:v>47.333333333333336</c:v>
                </c:pt>
                <c:pt idx="71">
                  <c:v>48</c:v>
                </c:pt>
                <c:pt idx="72">
                  <c:v>48.666666666666671</c:v>
                </c:pt>
                <c:pt idx="73">
                  <c:v>49.333333333333336</c:v>
                </c:pt>
                <c:pt idx="74">
                  <c:v>50</c:v>
                </c:pt>
              </c:numCache>
            </c:numRef>
          </c:val>
        </c:ser>
        <c:marker val="1"/>
        <c:axId val="71888896"/>
        <c:axId val="71890816"/>
      </c:lineChart>
      <c:catAx>
        <c:axId val="7188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 employees</a:t>
                </a:r>
              </a:p>
            </c:rich>
          </c:tx>
          <c:layout/>
        </c:title>
        <c:tickLblPos val="nextTo"/>
        <c:crossAx val="71890816"/>
        <c:crosses val="autoZero"/>
        <c:auto val="1"/>
        <c:lblAlgn val="ctr"/>
        <c:lblOffset val="100"/>
      </c:catAx>
      <c:valAx>
        <c:axId val="7189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discount per employee</a:t>
                </a:r>
              </a:p>
            </c:rich>
          </c:tx>
          <c:layout/>
        </c:title>
        <c:numFmt formatCode="&quot;$&quot;#,##0.00" sourceLinked="1"/>
        <c:tickLblPos val="nextTo"/>
        <c:crossAx val="7188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lineChart>
        <c:grouping val="standard"/>
        <c:ser>
          <c:idx val="0"/>
          <c:order val="0"/>
          <c:tx>
            <c:strRef>
              <c:f>'Net revenue'!$B$1</c:f>
              <c:strCache>
                <c:ptCount val="1"/>
                <c:pt idx="0">
                  <c:v>Monthly net revenue level 1</c:v>
                </c:pt>
              </c:strCache>
            </c:strRef>
          </c:tx>
          <c:marker>
            <c:symbol val="none"/>
          </c:marker>
          <c:val>
            <c:numRef>
              <c:f>'Net revenue'!$B$2:$B$76</c:f>
              <c:numCache>
                <c:formatCode>"$"#,##0.00</c:formatCode>
                <c:ptCount val="75"/>
                <c:pt idx="0">
                  <c:v>59.527999999999999</c:v>
                </c:pt>
                <c:pt idx="1">
                  <c:v>118.11200000000001</c:v>
                </c:pt>
                <c:pt idx="2">
                  <c:v>175.75200000000001</c:v>
                </c:pt>
                <c:pt idx="3">
                  <c:v>232.44800000000001</c:v>
                </c:pt>
                <c:pt idx="4">
                  <c:v>288.2</c:v>
                </c:pt>
                <c:pt idx="5">
                  <c:v>343.00800000000004</c:v>
                </c:pt>
                <c:pt idx="6">
                  <c:v>396.87199999999996</c:v>
                </c:pt>
                <c:pt idx="7">
                  <c:v>449.79199999999997</c:v>
                </c:pt>
                <c:pt idx="8">
                  <c:v>501.76800000000003</c:v>
                </c:pt>
                <c:pt idx="9">
                  <c:v>552.79999999999995</c:v>
                </c:pt>
                <c:pt idx="10">
                  <c:v>602.88800000000003</c:v>
                </c:pt>
                <c:pt idx="11">
                  <c:v>652.03199999999993</c:v>
                </c:pt>
                <c:pt idx="12">
                  <c:v>700.23199999999997</c:v>
                </c:pt>
                <c:pt idx="13">
                  <c:v>747.48800000000006</c:v>
                </c:pt>
                <c:pt idx="14">
                  <c:v>793.8</c:v>
                </c:pt>
                <c:pt idx="15">
                  <c:v>839.16800000000001</c:v>
                </c:pt>
                <c:pt idx="16">
                  <c:v>883.59199999999998</c:v>
                </c:pt>
                <c:pt idx="17">
                  <c:v>927.072</c:v>
                </c:pt>
                <c:pt idx="18">
                  <c:v>969.60800000000006</c:v>
                </c:pt>
                <c:pt idx="19">
                  <c:v>1011.2</c:v>
                </c:pt>
                <c:pt idx="20">
                  <c:v>1051.848</c:v>
                </c:pt>
                <c:pt idx="21">
                  <c:v>1091.5520000000001</c:v>
                </c:pt>
                <c:pt idx="22">
                  <c:v>1130.3120000000001</c:v>
                </c:pt>
                <c:pt idx="23">
                  <c:v>1168.1280000000002</c:v>
                </c:pt>
                <c:pt idx="24">
                  <c:v>1205</c:v>
                </c:pt>
                <c:pt idx="25">
                  <c:v>1240.9279999999999</c:v>
                </c:pt>
                <c:pt idx="26">
                  <c:v>1275.912</c:v>
                </c:pt>
                <c:pt idx="27">
                  <c:v>1309.9519999999998</c:v>
                </c:pt>
                <c:pt idx="28">
                  <c:v>1343.0480000000002</c:v>
                </c:pt>
                <c:pt idx="29">
                  <c:v>1375.2</c:v>
                </c:pt>
                <c:pt idx="30">
                  <c:v>1406.4079999999999</c:v>
                </c:pt>
                <c:pt idx="31">
                  <c:v>1436.672</c:v>
                </c:pt>
                <c:pt idx="32">
                  <c:v>1465.9920000000002</c:v>
                </c:pt>
                <c:pt idx="33">
                  <c:v>1494.3679999999999</c:v>
                </c:pt>
                <c:pt idx="34">
                  <c:v>1521.8</c:v>
                </c:pt>
                <c:pt idx="35">
                  <c:v>1548.288</c:v>
                </c:pt>
                <c:pt idx="36">
                  <c:v>1573.8319999999999</c:v>
                </c:pt>
                <c:pt idx="37">
                  <c:v>1598.4320000000002</c:v>
                </c:pt>
                <c:pt idx="38">
                  <c:v>1622.0879999999997</c:v>
                </c:pt>
                <c:pt idx="39">
                  <c:v>1644.8000000000002</c:v>
                </c:pt>
                <c:pt idx="40">
                  <c:v>1666.5679999999998</c:v>
                </c:pt>
                <c:pt idx="41">
                  <c:v>1687.3920000000003</c:v>
                </c:pt>
                <c:pt idx="42">
                  <c:v>1707.2719999999999</c:v>
                </c:pt>
                <c:pt idx="43">
                  <c:v>1726.2080000000001</c:v>
                </c:pt>
                <c:pt idx="44">
                  <c:v>1744.1999999999998</c:v>
                </c:pt>
                <c:pt idx="45">
                  <c:v>1761.248</c:v>
                </c:pt>
                <c:pt idx="46">
                  <c:v>1777.3520000000003</c:v>
                </c:pt>
                <c:pt idx="47">
                  <c:v>1792.5120000000002</c:v>
                </c:pt>
                <c:pt idx="48">
                  <c:v>1806.7280000000001</c:v>
                </c:pt>
                <c:pt idx="49">
                  <c:v>1820</c:v>
                </c:pt>
                <c:pt idx="50">
                  <c:v>1832.328</c:v>
                </c:pt>
                <c:pt idx="51">
                  <c:v>1843.7119999999998</c:v>
                </c:pt>
                <c:pt idx="52">
                  <c:v>1854.152</c:v>
                </c:pt>
                <c:pt idx="53">
                  <c:v>1863.6479999999999</c:v>
                </c:pt>
                <c:pt idx="54">
                  <c:v>1872.1999999999998</c:v>
                </c:pt>
                <c:pt idx="55">
                  <c:v>1879.808</c:v>
                </c:pt>
                <c:pt idx="56">
                  <c:v>1886.472</c:v>
                </c:pt>
                <c:pt idx="57">
                  <c:v>1892.192</c:v>
                </c:pt>
                <c:pt idx="58">
                  <c:v>1896.9680000000001</c:v>
                </c:pt>
                <c:pt idx="59">
                  <c:v>1900.8000000000002</c:v>
                </c:pt>
                <c:pt idx="60">
                  <c:v>1903.6880000000001</c:v>
                </c:pt>
                <c:pt idx="61">
                  <c:v>1905.6319999999998</c:v>
                </c:pt>
                <c:pt idx="62">
                  <c:v>1906.6320000000001</c:v>
                </c:pt>
                <c:pt idx="63">
                  <c:v>1906.6880000000001</c:v>
                </c:pt>
                <c:pt idx="64">
                  <c:v>1905.8000000000002</c:v>
                </c:pt>
                <c:pt idx="65">
                  <c:v>1903.9680000000001</c:v>
                </c:pt>
                <c:pt idx="66">
                  <c:v>1901.1919999999998</c:v>
                </c:pt>
                <c:pt idx="67">
                  <c:v>1897.4720000000002</c:v>
                </c:pt>
                <c:pt idx="68">
                  <c:v>1892.808</c:v>
                </c:pt>
                <c:pt idx="69">
                  <c:v>1887.1999999999998</c:v>
                </c:pt>
                <c:pt idx="70">
                  <c:v>1880.6479999999999</c:v>
                </c:pt>
                <c:pt idx="71">
                  <c:v>1873.152</c:v>
                </c:pt>
                <c:pt idx="72">
                  <c:v>1864.7119999999995</c:v>
                </c:pt>
                <c:pt idx="73">
                  <c:v>1855.328</c:v>
                </c:pt>
                <c:pt idx="74">
                  <c:v>1845</c:v>
                </c:pt>
              </c:numCache>
            </c:numRef>
          </c:val>
        </c:ser>
        <c:ser>
          <c:idx val="1"/>
          <c:order val="1"/>
          <c:tx>
            <c:strRef>
              <c:f>'Net revenue'!$C$1</c:f>
              <c:strCache>
                <c:ptCount val="1"/>
                <c:pt idx="0">
                  <c:v>Monthly net revenue level 2</c:v>
                </c:pt>
              </c:strCache>
            </c:strRef>
          </c:tx>
          <c:marker>
            <c:symbol val="none"/>
          </c:marker>
          <c:val>
            <c:numRef>
              <c:f>'Net revenue'!$C$2:$C$76</c:f>
              <c:numCache>
                <c:formatCode>"$"#,##0.00</c:formatCode>
                <c:ptCount val="75"/>
                <c:pt idx="0">
                  <c:v>79.338666666666668</c:v>
                </c:pt>
                <c:pt idx="1">
                  <c:v>157.35466666666667</c:v>
                </c:pt>
                <c:pt idx="2">
                  <c:v>234.048</c:v>
                </c:pt>
                <c:pt idx="3">
                  <c:v>309.41866666666664</c:v>
                </c:pt>
                <c:pt idx="4">
                  <c:v>383.4666666666667</c:v>
                </c:pt>
                <c:pt idx="5">
                  <c:v>456.19200000000001</c:v>
                </c:pt>
                <c:pt idx="6">
                  <c:v>527.59466666666663</c:v>
                </c:pt>
                <c:pt idx="7">
                  <c:v>597.67466666666667</c:v>
                </c:pt>
                <c:pt idx="8">
                  <c:v>666.4319999999999</c:v>
                </c:pt>
                <c:pt idx="9">
                  <c:v>733.86666666666667</c:v>
                </c:pt>
                <c:pt idx="10">
                  <c:v>799.97866666666664</c:v>
                </c:pt>
                <c:pt idx="11">
                  <c:v>864.76800000000003</c:v>
                </c:pt>
                <c:pt idx="12">
                  <c:v>928.23466666666673</c:v>
                </c:pt>
                <c:pt idx="13">
                  <c:v>990.37866666666673</c:v>
                </c:pt>
                <c:pt idx="14">
                  <c:v>1051.2</c:v>
                </c:pt>
                <c:pt idx="15">
                  <c:v>1110.6986666666667</c:v>
                </c:pt>
                <c:pt idx="16">
                  <c:v>1168.8746666666666</c:v>
                </c:pt>
                <c:pt idx="17">
                  <c:v>1225.7280000000001</c:v>
                </c:pt>
                <c:pt idx="18">
                  <c:v>1281.2586666666666</c:v>
                </c:pt>
                <c:pt idx="19">
                  <c:v>1335.4666666666667</c:v>
                </c:pt>
                <c:pt idx="20">
                  <c:v>1388.3519999999999</c:v>
                </c:pt>
                <c:pt idx="21">
                  <c:v>1439.9146666666666</c:v>
                </c:pt>
                <c:pt idx="22">
                  <c:v>1490.1546666666668</c:v>
                </c:pt>
                <c:pt idx="23">
                  <c:v>1539.0719999999999</c:v>
                </c:pt>
                <c:pt idx="24">
                  <c:v>1586.6666666666667</c:v>
                </c:pt>
                <c:pt idx="25">
                  <c:v>1632.9386666666667</c:v>
                </c:pt>
                <c:pt idx="26">
                  <c:v>1677.8880000000001</c:v>
                </c:pt>
                <c:pt idx="27">
                  <c:v>1721.5146666666669</c:v>
                </c:pt>
                <c:pt idx="28">
                  <c:v>1763.8186666666666</c:v>
                </c:pt>
                <c:pt idx="29">
                  <c:v>1804.8000000000002</c:v>
                </c:pt>
                <c:pt idx="30">
                  <c:v>1844.4586666666669</c:v>
                </c:pt>
                <c:pt idx="31">
                  <c:v>1882.7946666666667</c:v>
                </c:pt>
                <c:pt idx="32">
                  <c:v>1919.808</c:v>
                </c:pt>
                <c:pt idx="33">
                  <c:v>1955.4986666666668</c:v>
                </c:pt>
                <c:pt idx="34">
                  <c:v>1989.8666666666663</c:v>
                </c:pt>
                <c:pt idx="35">
                  <c:v>2022.9120000000003</c:v>
                </c:pt>
                <c:pt idx="36">
                  <c:v>2054.6346666666668</c:v>
                </c:pt>
                <c:pt idx="37">
                  <c:v>2085.0346666666665</c:v>
                </c:pt>
                <c:pt idx="38">
                  <c:v>2114.1120000000001</c:v>
                </c:pt>
                <c:pt idx="39">
                  <c:v>2141.8666666666668</c:v>
                </c:pt>
                <c:pt idx="40">
                  <c:v>2168.2986666666666</c:v>
                </c:pt>
                <c:pt idx="41">
                  <c:v>2193.4079999999999</c:v>
                </c:pt>
                <c:pt idx="42">
                  <c:v>2217.1946666666668</c:v>
                </c:pt>
                <c:pt idx="43">
                  <c:v>2239.6586666666667</c:v>
                </c:pt>
                <c:pt idx="44">
                  <c:v>2260.8000000000002</c:v>
                </c:pt>
                <c:pt idx="45">
                  <c:v>2280.6186666666667</c:v>
                </c:pt>
                <c:pt idx="46">
                  <c:v>2299.1146666666664</c:v>
                </c:pt>
                <c:pt idx="47">
                  <c:v>2316.288</c:v>
                </c:pt>
                <c:pt idx="48">
                  <c:v>2332.1386666666667</c:v>
                </c:pt>
                <c:pt idx="49">
                  <c:v>2346.666666666667</c:v>
                </c:pt>
                <c:pt idx="50">
                  <c:v>2359.8720000000003</c:v>
                </c:pt>
                <c:pt idx="51">
                  <c:v>2371.7546666666667</c:v>
                </c:pt>
                <c:pt idx="52">
                  <c:v>2382.3146666666667</c:v>
                </c:pt>
                <c:pt idx="53">
                  <c:v>2391.5520000000001</c:v>
                </c:pt>
                <c:pt idx="54">
                  <c:v>2399.4666666666672</c:v>
                </c:pt>
                <c:pt idx="55">
                  <c:v>2406.0586666666668</c:v>
                </c:pt>
                <c:pt idx="56">
                  <c:v>2411.3279999999995</c:v>
                </c:pt>
                <c:pt idx="57">
                  <c:v>2415.2746666666671</c:v>
                </c:pt>
                <c:pt idx="58">
                  <c:v>2417.8986666666665</c:v>
                </c:pt>
                <c:pt idx="59">
                  <c:v>2419.1999999999998</c:v>
                </c:pt>
                <c:pt idx="60">
                  <c:v>2419.1786666666662</c:v>
                </c:pt>
                <c:pt idx="61">
                  <c:v>2417.8346666666666</c:v>
                </c:pt>
                <c:pt idx="62">
                  <c:v>2415.1679999999997</c:v>
                </c:pt>
                <c:pt idx="63">
                  <c:v>2411.1786666666662</c:v>
                </c:pt>
                <c:pt idx="64">
                  <c:v>2405.8666666666663</c:v>
                </c:pt>
                <c:pt idx="65">
                  <c:v>2399.2319999999995</c:v>
                </c:pt>
                <c:pt idx="66">
                  <c:v>2391.2746666666671</c:v>
                </c:pt>
                <c:pt idx="67">
                  <c:v>2381.9946666666665</c:v>
                </c:pt>
                <c:pt idx="68">
                  <c:v>2371.3919999999994</c:v>
                </c:pt>
                <c:pt idx="69">
                  <c:v>2359.4666666666667</c:v>
                </c:pt>
                <c:pt idx="70">
                  <c:v>2346.2186666666671</c:v>
                </c:pt>
                <c:pt idx="71">
                  <c:v>2331.6480000000006</c:v>
                </c:pt>
                <c:pt idx="72">
                  <c:v>2315.7546666666663</c:v>
                </c:pt>
                <c:pt idx="73">
                  <c:v>2298.5386666666668</c:v>
                </c:pt>
                <c:pt idx="74">
                  <c:v>2280</c:v>
                </c:pt>
              </c:numCache>
            </c:numRef>
          </c:val>
        </c:ser>
        <c:ser>
          <c:idx val="2"/>
          <c:order val="2"/>
          <c:tx>
            <c:strRef>
              <c:f>'Net revenue'!$D$1</c:f>
              <c:strCache>
                <c:ptCount val="1"/>
                <c:pt idx="0">
                  <c:v>Monthly net revenue level 3</c:v>
                </c:pt>
              </c:strCache>
            </c:strRef>
          </c:tx>
          <c:marker>
            <c:symbol val="none"/>
          </c:marker>
          <c:val>
            <c:numRef>
              <c:f>'Net revenue'!$D$2:$D$76</c:f>
              <c:numCache>
                <c:formatCode>"$"#,##0.00</c:formatCode>
                <c:ptCount val="75"/>
                <c:pt idx="0">
                  <c:v>99.133333333333326</c:v>
                </c:pt>
                <c:pt idx="1">
                  <c:v>196.53333333333333</c:v>
                </c:pt>
                <c:pt idx="2">
                  <c:v>292.2</c:v>
                </c:pt>
                <c:pt idx="3">
                  <c:v>386.13333333333333</c:v>
                </c:pt>
                <c:pt idx="4">
                  <c:v>478.33333333333331</c:v>
                </c:pt>
                <c:pt idx="5">
                  <c:v>568.79999999999995</c:v>
                </c:pt>
                <c:pt idx="6">
                  <c:v>657.53333333333342</c:v>
                </c:pt>
                <c:pt idx="7">
                  <c:v>744.53333333333342</c:v>
                </c:pt>
                <c:pt idx="8">
                  <c:v>829.8</c:v>
                </c:pt>
                <c:pt idx="9">
                  <c:v>913.33333333333337</c:v>
                </c:pt>
                <c:pt idx="10">
                  <c:v>995.13333333333333</c:v>
                </c:pt>
                <c:pt idx="11">
                  <c:v>1075.2</c:v>
                </c:pt>
                <c:pt idx="12">
                  <c:v>1153.5333333333333</c:v>
                </c:pt>
                <c:pt idx="13">
                  <c:v>1230.1333333333332</c:v>
                </c:pt>
                <c:pt idx="14">
                  <c:v>1305</c:v>
                </c:pt>
                <c:pt idx="15">
                  <c:v>1378.1333333333332</c:v>
                </c:pt>
                <c:pt idx="16">
                  <c:v>1449.5333333333333</c:v>
                </c:pt>
                <c:pt idx="17">
                  <c:v>1519.2</c:v>
                </c:pt>
                <c:pt idx="18">
                  <c:v>1587.1333333333332</c:v>
                </c:pt>
                <c:pt idx="19">
                  <c:v>1653.3333333333333</c:v>
                </c:pt>
                <c:pt idx="20">
                  <c:v>1717.8</c:v>
                </c:pt>
                <c:pt idx="21">
                  <c:v>1780.5333333333333</c:v>
                </c:pt>
                <c:pt idx="22">
                  <c:v>1841.5333333333333</c:v>
                </c:pt>
                <c:pt idx="23">
                  <c:v>1900.8000000000002</c:v>
                </c:pt>
                <c:pt idx="24">
                  <c:v>1958.3333333333335</c:v>
                </c:pt>
                <c:pt idx="25">
                  <c:v>2014.1333333333334</c:v>
                </c:pt>
                <c:pt idx="26">
                  <c:v>2068.1999999999998</c:v>
                </c:pt>
                <c:pt idx="27">
                  <c:v>2120.5333333333328</c:v>
                </c:pt>
                <c:pt idx="28">
                  <c:v>2171.1333333333337</c:v>
                </c:pt>
                <c:pt idx="29">
                  <c:v>2220</c:v>
                </c:pt>
                <c:pt idx="30">
                  <c:v>2267.1333333333332</c:v>
                </c:pt>
                <c:pt idx="31">
                  <c:v>2312.5333333333328</c:v>
                </c:pt>
                <c:pt idx="32">
                  <c:v>2356.1999999999998</c:v>
                </c:pt>
                <c:pt idx="33">
                  <c:v>2398.1333333333337</c:v>
                </c:pt>
                <c:pt idx="34">
                  <c:v>2438.3333333333335</c:v>
                </c:pt>
                <c:pt idx="35">
                  <c:v>2476.8000000000002</c:v>
                </c:pt>
                <c:pt idx="36">
                  <c:v>2513.5333333333328</c:v>
                </c:pt>
                <c:pt idx="37">
                  <c:v>2548.5333333333328</c:v>
                </c:pt>
                <c:pt idx="38">
                  <c:v>2581.8000000000002</c:v>
                </c:pt>
                <c:pt idx="39">
                  <c:v>2613.333333333333</c:v>
                </c:pt>
                <c:pt idx="40">
                  <c:v>2643.1333333333337</c:v>
                </c:pt>
                <c:pt idx="41">
                  <c:v>2671.2</c:v>
                </c:pt>
                <c:pt idx="42">
                  <c:v>2697.5333333333328</c:v>
                </c:pt>
                <c:pt idx="43">
                  <c:v>2722.1333333333337</c:v>
                </c:pt>
                <c:pt idx="44">
                  <c:v>2745</c:v>
                </c:pt>
                <c:pt idx="45">
                  <c:v>2766.1333333333337</c:v>
                </c:pt>
                <c:pt idx="46">
                  <c:v>2785.5333333333328</c:v>
                </c:pt>
                <c:pt idx="47">
                  <c:v>2803.2</c:v>
                </c:pt>
                <c:pt idx="48">
                  <c:v>2819.1333333333337</c:v>
                </c:pt>
                <c:pt idx="49">
                  <c:v>2833.3333333333335</c:v>
                </c:pt>
                <c:pt idx="50">
                  <c:v>2845.8</c:v>
                </c:pt>
                <c:pt idx="51">
                  <c:v>2856.5333333333328</c:v>
                </c:pt>
                <c:pt idx="52">
                  <c:v>2865.5333333333328</c:v>
                </c:pt>
                <c:pt idx="53">
                  <c:v>2872.8</c:v>
                </c:pt>
                <c:pt idx="54">
                  <c:v>2878.3333333333335</c:v>
                </c:pt>
                <c:pt idx="55">
                  <c:v>2882.1333333333332</c:v>
                </c:pt>
                <c:pt idx="56">
                  <c:v>2884.2</c:v>
                </c:pt>
                <c:pt idx="57">
                  <c:v>2884.5333333333333</c:v>
                </c:pt>
                <c:pt idx="58">
                  <c:v>2883.1333333333337</c:v>
                </c:pt>
                <c:pt idx="59">
                  <c:v>2880</c:v>
                </c:pt>
                <c:pt idx="60">
                  <c:v>2875.1333333333337</c:v>
                </c:pt>
                <c:pt idx="61">
                  <c:v>2868.5333333333328</c:v>
                </c:pt>
                <c:pt idx="62">
                  <c:v>2860.2</c:v>
                </c:pt>
                <c:pt idx="63">
                  <c:v>2850.1333333333332</c:v>
                </c:pt>
                <c:pt idx="64">
                  <c:v>2838.333333333333</c:v>
                </c:pt>
                <c:pt idx="65">
                  <c:v>2824.8</c:v>
                </c:pt>
                <c:pt idx="66">
                  <c:v>2809.5333333333333</c:v>
                </c:pt>
                <c:pt idx="67">
                  <c:v>2792.5333333333333</c:v>
                </c:pt>
                <c:pt idx="68">
                  <c:v>2773.8</c:v>
                </c:pt>
                <c:pt idx="69">
                  <c:v>2753.3333333333335</c:v>
                </c:pt>
                <c:pt idx="70">
                  <c:v>2731.1333333333332</c:v>
                </c:pt>
                <c:pt idx="71">
                  <c:v>2707.2</c:v>
                </c:pt>
                <c:pt idx="72">
                  <c:v>2681.5333333333328</c:v>
                </c:pt>
                <c:pt idx="73">
                  <c:v>2654.1333333333332</c:v>
                </c:pt>
                <c:pt idx="74">
                  <c:v>2625</c:v>
                </c:pt>
              </c:numCache>
            </c:numRef>
          </c:val>
        </c:ser>
        <c:marker val="1"/>
        <c:axId val="71822720"/>
        <c:axId val="71824896"/>
      </c:lineChart>
      <c:catAx>
        <c:axId val="7182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 employees</a:t>
                </a:r>
              </a:p>
            </c:rich>
          </c:tx>
        </c:title>
        <c:tickLblPos val="nextTo"/>
        <c:crossAx val="71824896"/>
        <c:crosses val="autoZero"/>
        <c:auto val="1"/>
        <c:lblAlgn val="ctr"/>
        <c:lblOffset val="100"/>
      </c:catAx>
      <c:valAx>
        <c:axId val="7182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revenue</a:t>
                </a:r>
              </a:p>
            </c:rich>
          </c:tx>
        </c:title>
        <c:numFmt formatCode="&quot;$&quot;#,##0.00" sourceLinked="1"/>
        <c:tickLblPos val="nextTo"/>
        <c:crossAx val="71822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152399</xdr:rowOff>
    </xdr:from>
    <xdr:to>
      <xdr:col>17</xdr:col>
      <xdr:colOff>504825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</xdr:rowOff>
    </xdr:from>
    <xdr:to>
      <xdr:col>8</xdr:col>
      <xdr:colOff>1257300</xdr:colOff>
      <xdr:row>67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38099</xdr:rowOff>
    </xdr:from>
    <xdr:to>
      <xdr:col>20</xdr:col>
      <xdr:colOff>400049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171449</xdr:rowOff>
    </xdr:from>
    <xdr:to>
      <xdr:col>22</xdr:col>
      <xdr:colOff>142874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C13" sqref="C13"/>
    </sheetView>
  </sheetViews>
  <sheetFormatPr defaultRowHeight="15"/>
  <cols>
    <col min="1" max="1" width="28.7109375" bestFit="1" customWidth="1"/>
    <col min="2" max="2" width="18.5703125" bestFit="1" customWidth="1"/>
    <col min="3" max="3" width="18.5703125" customWidth="1"/>
    <col min="4" max="4" width="28.7109375" bestFit="1" customWidth="1"/>
    <col min="5" max="7" width="15.28515625" bestFit="1" customWidth="1"/>
    <col min="8" max="8" width="20" bestFit="1" customWidth="1"/>
    <col min="15" max="15" width="16.140625" bestFit="1" customWidth="1"/>
  </cols>
  <sheetData>
    <row r="1" spans="1:18">
      <c r="A1" t="s">
        <v>3</v>
      </c>
      <c r="B1" t="s">
        <v>4</v>
      </c>
      <c r="J1" s="1"/>
      <c r="P1" s="1"/>
      <c r="Q1" s="1"/>
      <c r="R1" s="1"/>
    </row>
    <row r="2" spans="1:18">
      <c r="A2" s="1">
        <v>1000</v>
      </c>
      <c r="B2" s="2">
        <v>25</v>
      </c>
    </row>
    <row r="3" spans="1:18">
      <c r="A3" s="1">
        <v>1800</v>
      </c>
      <c r="B3" s="2">
        <v>50</v>
      </c>
    </row>
    <row r="4" spans="1:18">
      <c r="A4" s="1">
        <v>2700</v>
      </c>
      <c r="B4" s="2">
        <v>75</v>
      </c>
    </row>
    <row r="6" spans="1:18">
      <c r="A6" t="s">
        <v>5</v>
      </c>
    </row>
    <row r="7" spans="1:18">
      <c r="A7" s="2" t="s">
        <v>6</v>
      </c>
      <c r="B7" s="1">
        <v>60</v>
      </c>
    </row>
    <row r="8" spans="1:18">
      <c r="A8" s="2" t="s">
        <v>7</v>
      </c>
      <c r="B8" s="1">
        <v>80</v>
      </c>
    </row>
    <row r="9" spans="1:18">
      <c r="A9" s="2" t="s">
        <v>8</v>
      </c>
      <c r="B9" s="1">
        <v>100</v>
      </c>
    </row>
    <row r="11" spans="1:18">
      <c r="A11" t="s">
        <v>20</v>
      </c>
      <c r="B11" s="2">
        <v>50000</v>
      </c>
    </row>
    <row r="12" spans="1:18">
      <c r="A12" t="s">
        <v>21</v>
      </c>
      <c r="B12" s="2">
        <v>9000</v>
      </c>
    </row>
    <row r="13" spans="1:18">
      <c r="A13" s="10" t="s">
        <v>23</v>
      </c>
      <c r="B13" s="3">
        <v>0.33</v>
      </c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6"/>
  <sheetViews>
    <sheetView workbookViewId="0">
      <selection activeCell="C28" sqref="C28"/>
    </sheetView>
  </sheetViews>
  <sheetFormatPr defaultRowHeight="15"/>
  <cols>
    <col min="1" max="1" width="17.5703125" bestFit="1" customWidth="1"/>
    <col min="2" max="4" width="23.140625" bestFit="1" customWidth="1"/>
  </cols>
  <sheetData>
    <row r="1" spans="1:4">
      <c r="A1" s="4" t="s">
        <v>9</v>
      </c>
      <c r="B1" s="5" t="s">
        <v>14</v>
      </c>
      <c r="C1" s="5" t="s">
        <v>15</v>
      </c>
      <c r="D1" s="5" t="s">
        <v>16</v>
      </c>
    </row>
    <row r="2" spans="1:4">
      <c r="A2">
        <v>1</v>
      </c>
      <c r="B2" s="1">
        <f>SUM(Constants!$B$7*A2)</f>
        <v>60</v>
      </c>
      <c r="C2" s="1">
        <f>SUM(Constants!$B$8*A2)</f>
        <v>80</v>
      </c>
      <c r="D2" s="1">
        <f>SUM(Constants!$B$9*A2)</f>
        <v>100</v>
      </c>
    </row>
    <row r="3" spans="1:4">
      <c r="A3">
        <v>2</v>
      </c>
      <c r="B3" s="1">
        <f>SUM(Constants!$B$7*A3)</f>
        <v>120</v>
      </c>
      <c r="C3" s="1">
        <f>SUM(Constants!$B$8*A3)</f>
        <v>160</v>
      </c>
      <c r="D3" s="1">
        <f>SUM(Constants!$B$9*A3)</f>
        <v>200</v>
      </c>
    </row>
    <row r="4" spans="1:4">
      <c r="A4">
        <v>3</v>
      </c>
      <c r="B4" s="1">
        <f>SUM(Constants!$B$7*A4)</f>
        <v>180</v>
      </c>
      <c r="C4" s="1">
        <f>SUM(Constants!$B$8*A4)</f>
        <v>240</v>
      </c>
      <c r="D4" s="1">
        <f>SUM(Constants!$B$9*A4)</f>
        <v>300</v>
      </c>
    </row>
    <row r="5" spans="1:4">
      <c r="A5">
        <v>4</v>
      </c>
      <c r="B5" s="1">
        <f>SUM(Constants!$B$7*A5)</f>
        <v>240</v>
      </c>
      <c r="C5" s="1">
        <f>SUM(Constants!$B$8*A5)</f>
        <v>320</v>
      </c>
      <c r="D5" s="1">
        <f>SUM(Constants!$B$9*A5)</f>
        <v>400</v>
      </c>
    </row>
    <row r="6" spans="1:4">
      <c r="A6">
        <v>5</v>
      </c>
      <c r="B6" s="1">
        <f>SUM(Constants!$B$7*A6)</f>
        <v>300</v>
      </c>
      <c r="C6" s="1">
        <f>SUM(Constants!$B$8*A6)</f>
        <v>400</v>
      </c>
      <c r="D6" s="1">
        <f>SUM(Constants!$B$9*A6)</f>
        <v>500</v>
      </c>
    </row>
    <row r="7" spans="1:4">
      <c r="A7">
        <v>6</v>
      </c>
      <c r="B7" s="1">
        <f>SUM(Constants!$B$7*A7)</f>
        <v>360</v>
      </c>
      <c r="C7" s="1">
        <f>SUM(Constants!$B$8*A7)</f>
        <v>480</v>
      </c>
      <c r="D7" s="1">
        <f>SUM(Constants!$B$9*A7)</f>
        <v>600</v>
      </c>
    </row>
    <row r="8" spans="1:4">
      <c r="A8">
        <v>7</v>
      </c>
      <c r="B8" s="1">
        <f>SUM(Constants!$B$7*A8)</f>
        <v>420</v>
      </c>
      <c r="C8" s="1">
        <f>SUM(Constants!$B$8*A8)</f>
        <v>560</v>
      </c>
      <c r="D8" s="1">
        <f>SUM(Constants!$B$9*A8)</f>
        <v>700</v>
      </c>
    </row>
    <row r="9" spans="1:4">
      <c r="A9">
        <v>8</v>
      </c>
      <c r="B9" s="1">
        <f>SUM(Constants!$B$7*A9)</f>
        <v>480</v>
      </c>
      <c r="C9" s="1">
        <f>SUM(Constants!$B$8*A9)</f>
        <v>640</v>
      </c>
      <c r="D9" s="1">
        <f>SUM(Constants!$B$9*A9)</f>
        <v>800</v>
      </c>
    </row>
    <row r="10" spans="1:4">
      <c r="A10">
        <v>9</v>
      </c>
      <c r="B10" s="1">
        <f>SUM(Constants!$B$7*A10)</f>
        <v>540</v>
      </c>
      <c r="C10" s="1">
        <f>SUM(Constants!$B$8*A10)</f>
        <v>720</v>
      </c>
      <c r="D10" s="1">
        <f>SUM(Constants!$B$9*A10)</f>
        <v>900</v>
      </c>
    </row>
    <row r="11" spans="1:4">
      <c r="A11">
        <v>10</v>
      </c>
      <c r="B11" s="1">
        <f>SUM(Constants!$B$7*A11)</f>
        <v>600</v>
      </c>
      <c r="C11" s="1">
        <f>SUM(Constants!$B$8*A11)</f>
        <v>800</v>
      </c>
      <c r="D11" s="1">
        <f>SUM(Constants!$B$9*A11)</f>
        <v>1000</v>
      </c>
    </row>
    <row r="12" spans="1:4">
      <c r="A12">
        <v>11</v>
      </c>
      <c r="B12" s="1">
        <f>SUM(Constants!$B$7*A12)</f>
        <v>660</v>
      </c>
      <c r="C12" s="1">
        <f>SUM(Constants!$B$8*A12)</f>
        <v>880</v>
      </c>
      <c r="D12" s="1">
        <f>SUM(Constants!$B$9*A12)</f>
        <v>1100</v>
      </c>
    </row>
    <row r="13" spans="1:4">
      <c r="A13">
        <v>12</v>
      </c>
      <c r="B13" s="1">
        <f>SUM(Constants!$B$7*A13)</f>
        <v>720</v>
      </c>
      <c r="C13" s="1">
        <f>SUM(Constants!$B$8*A13)</f>
        <v>960</v>
      </c>
      <c r="D13" s="1">
        <f>SUM(Constants!$B$9*A13)</f>
        <v>1200</v>
      </c>
    </row>
    <row r="14" spans="1:4">
      <c r="A14">
        <v>13</v>
      </c>
      <c r="B14" s="1">
        <f>SUM(Constants!$B$7*A14)</f>
        <v>780</v>
      </c>
      <c r="C14" s="1">
        <f>SUM(Constants!$B$8*A14)</f>
        <v>1040</v>
      </c>
      <c r="D14" s="1">
        <f>SUM(Constants!$B$9*A14)</f>
        <v>1300</v>
      </c>
    </row>
    <row r="15" spans="1:4">
      <c r="A15">
        <v>14</v>
      </c>
      <c r="B15" s="1">
        <f>SUM(Constants!$B$7*A15)</f>
        <v>840</v>
      </c>
      <c r="C15" s="1">
        <f>SUM(Constants!$B$8*A15)</f>
        <v>1120</v>
      </c>
      <c r="D15" s="1">
        <f>SUM(Constants!$B$9*A15)</f>
        <v>1400</v>
      </c>
    </row>
    <row r="16" spans="1:4">
      <c r="A16">
        <v>15</v>
      </c>
      <c r="B16" s="1">
        <f>SUM(Constants!$B$7*A16)</f>
        <v>900</v>
      </c>
      <c r="C16" s="1">
        <f>SUM(Constants!$B$8*A16)</f>
        <v>1200</v>
      </c>
      <c r="D16" s="1">
        <f>SUM(Constants!$B$9*A16)</f>
        <v>1500</v>
      </c>
    </row>
    <row r="17" spans="1:4">
      <c r="A17">
        <v>16</v>
      </c>
      <c r="B17" s="1">
        <f>SUM(Constants!$B$7*A17)</f>
        <v>960</v>
      </c>
      <c r="C17" s="1">
        <f>SUM(Constants!$B$8*A17)</f>
        <v>1280</v>
      </c>
      <c r="D17" s="1">
        <f>SUM(Constants!$B$9*A17)</f>
        <v>1600</v>
      </c>
    </row>
    <row r="18" spans="1:4">
      <c r="A18">
        <v>17</v>
      </c>
      <c r="B18" s="1">
        <f>SUM(Constants!$B$7*A18)</f>
        <v>1020</v>
      </c>
      <c r="C18" s="1">
        <f>SUM(Constants!$B$8*A18)</f>
        <v>1360</v>
      </c>
      <c r="D18" s="1">
        <f>SUM(Constants!$B$9*A18)</f>
        <v>1700</v>
      </c>
    </row>
    <row r="19" spans="1:4">
      <c r="A19">
        <v>18</v>
      </c>
      <c r="B19" s="1">
        <f>SUM(Constants!$B$7*A19)</f>
        <v>1080</v>
      </c>
      <c r="C19" s="1">
        <f>SUM(Constants!$B$8*A19)</f>
        <v>1440</v>
      </c>
      <c r="D19" s="1">
        <f>SUM(Constants!$B$9*A19)</f>
        <v>1800</v>
      </c>
    </row>
    <row r="20" spans="1:4">
      <c r="A20">
        <v>19</v>
      </c>
      <c r="B20" s="1">
        <f>SUM(Constants!$B$7*A20)</f>
        <v>1140</v>
      </c>
      <c r="C20" s="1">
        <f>SUM(Constants!$B$8*A20)</f>
        <v>1520</v>
      </c>
      <c r="D20" s="1">
        <f>SUM(Constants!$B$9*A20)</f>
        <v>1900</v>
      </c>
    </row>
    <row r="21" spans="1:4">
      <c r="A21">
        <v>20</v>
      </c>
      <c r="B21" s="1">
        <f>SUM(Constants!$B$7*A21)</f>
        <v>1200</v>
      </c>
      <c r="C21" s="1">
        <f>SUM(Constants!$B$8*A21)</f>
        <v>1600</v>
      </c>
      <c r="D21" s="1">
        <f>SUM(Constants!$B$9*A21)</f>
        <v>2000</v>
      </c>
    </row>
    <row r="22" spans="1:4">
      <c r="A22">
        <v>21</v>
      </c>
      <c r="B22" s="1">
        <f>SUM(Constants!$B$7*A22)</f>
        <v>1260</v>
      </c>
      <c r="C22" s="1">
        <f>SUM(Constants!$B$8*A22)</f>
        <v>1680</v>
      </c>
      <c r="D22" s="1">
        <f>SUM(Constants!$B$9*A22)</f>
        <v>2100</v>
      </c>
    </row>
    <row r="23" spans="1:4">
      <c r="A23">
        <v>22</v>
      </c>
      <c r="B23" s="1">
        <f>SUM(Constants!$B$7*A23)</f>
        <v>1320</v>
      </c>
      <c r="C23" s="1">
        <f>SUM(Constants!$B$8*A23)</f>
        <v>1760</v>
      </c>
      <c r="D23" s="1">
        <f>SUM(Constants!$B$9*A23)</f>
        <v>2200</v>
      </c>
    </row>
    <row r="24" spans="1:4">
      <c r="A24">
        <v>23</v>
      </c>
      <c r="B24" s="1">
        <f>SUM(Constants!$B$7*A24)</f>
        <v>1380</v>
      </c>
      <c r="C24" s="1">
        <f>SUM(Constants!$B$8*A24)</f>
        <v>1840</v>
      </c>
      <c r="D24" s="1">
        <f>SUM(Constants!$B$9*A24)</f>
        <v>2300</v>
      </c>
    </row>
    <row r="25" spans="1:4">
      <c r="A25">
        <v>24</v>
      </c>
      <c r="B25" s="1">
        <f>SUM(Constants!$B$7*A25)</f>
        <v>1440</v>
      </c>
      <c r="C25" s="1">
        <f>SUM(Constants!$B$8*A25)</f>
        <v>1920</v>
      </c>
      <c r="D25" s="1">
        <f>SUM(Constants!$B$9*A25)</f>
        <v>2400</v>
      </c>
    </row>
    <row r="26" spans="1:4">
      <c r="A26">
        <v>25</v>
      </c>
      <c r="B26" s="1">
        <f>SUM(Constants!$B$7*A26)</f>
        <v>1500</v>
      </c>
      <c r="C26" s="1">
        <f>SUM(Constants!$B$8*A26)</f>
        <v>2000</v>
      </c>
      <c r="D26" s="1">
        <f>SUM(Constants!$B$9*A26)</f>
        <v>2500</v>
      </c>
    </row>
    <row r="27" spans="1:4">
      <c r="A27">
        <v>26</v>
      </c>
      <c r="B27" s="1">
        <f>SUM(Constants!$B$7*A27)</f>
        <v>1560</v>
      </c>
      <c r="C27" s="1">
        <f>SUM(Constants!$B$8*A27)</f>
        <v>2080</v>
      </c>
      <c r="D27" s="1">
        <f>SUM(Constants!$B$9*A27)</f>
        <v>2600</v>
      </c>
    </row>
    <row r="28" spans="1:4">
      <c r="A28">
        <v>27</v>
      </c>
      <c r="B28" s="1">
        <f>SUM(Constants!$B$7*A28)</f>
        <v>1620</v>
      </c>
      <c r="C28" s="1">
        <f>SUM(Constants!$B$8*A28)</f>
        <v>2160</v>
      </c>
      <c r="D28" s="1">
        <f>SUM(Constants!$B$9*A28)</f>
        <v>2700</v>
      </c>
    </row>
    <row r="29" spans="1:4">
      <c r="A29">
        <v>28</v>
      </c>
      <c r="B29" s="1">
        <f>SUM(Constants!$B$7*A29)</f>
        <v>1680</v>
      </c>
      <c r="C29" s="1">
        <f>SUM(Constants!$B$8*A29)</f>
        <v>2240</v>
      </c>
      <c r="D29" s="1">
        <f>SUM(Constants!$B$9*A29)</f>
        <v>2800</v>
      </c>
    </row>
    <row r="30" spans="1:4">
      <c r="A30">
        <v>29</v>
      </c>
      <c r="B30" s="1">
        <f>SUM(Constants!$B$7*A30)</f>
        <v>1740</v>
      </c>
      <c r="C30" s="1">
        <f>SUM(Constants!$B$8*A30)</f>
        <v>2320</v>
      </c>
      <c r="D30" s="1">
        <f>SUM(Constants!$B$9*A30)</f>
        <v>2900</v>
      </c>
    </row>
    <row r="31" spans="1:4">
      <c r="A31">
        <v>30</v>
      </c>
      <c r="B31" s="1">
        <f>SUM(Constants!$B$7*A31)</f>
        <v>1800</v>
      </c>
      <c r="C31" s="1">
        <f>SUM(Constants!$B$8*A31)</f>
        <v>2400</v>
      </c>
      <c r="D31" s="1">
        <f>SUM(Constants!$B$9*A31)</f>
        <v>3000</v>
      </c>
    </row>
    <row r="32" spans="1:4">
      <c r="A32">
        <v>31</v>
      </c>
      <c r="B32" s="1">
        <f>SUM(Constants!$B$7*A32)</f>
        <v>1860</v>
      </c>
      <c r="C32" s="1">
        <f>SUM(Constants!$B$8*A32)</f>
        <v>2480</v>
      </c>
      <c r="D32" s="1">
        <f>SUM(Constants!$B$9*A32)</f>
        <v>3100</v>
      </c>
    </row>
    <row r="33" spans="1:4">
      <c r="A33">
        <v>32</v>
      </c>
      <c r="B33" s="1">
        <f>SUM(Constants!$B$7*A33)</f>
        <v>1920</v>
      </c>
      <c r="C33" s="1">
        <f>SUM(Constants!$B$8*A33)</f>
        <v>2560</v>
      </c>
      <c r="D33" s="1">
        <f>SUM(Constants!$B$9*A33)</f>
        <v>3200</v>
      </c>
    </row>
    <row r="34" spans="1:4">
      <c r="A34">
        <v>33</v>
      </c>
      <c r="B34" s="1">
        <f>SUM(Constants!$B$7*A34)</f>
        <v>1980</v>
      </c>
      <c r="C34" s="1">
        <f>SUM(Constants!$B$8*A34)</f>
        <v>2640</v>
      </c>
      <c r="D34" s="1">
        <f>SUM(Constants!$B$9*A34)</f>
        <v>3300</v>
      </c>
    </row>
    <row r="35" spans="1:4">
      <c r="A35">
        <v>34</v>
      </c>
      <c r="B35" s="1">
        <f>SUM(Constants!$B$7*A35)</f>
        <v>2040</v>
      </c>
      <c r="C35" s="1">
        <f>SUM(Constants!$B$8*A35)</f>
        <v>2720</v>
      </c>
      <c r="D35" s="1">
        <f>SUM(Constants!$B$9*A35)</f>
        <v>3400</v>
      </c>
    </row>
    <row r="36" spans="1:4">
      <c r="A36">
        <v>35</v>
      </c>
      <c r="B36" s="1">
        <f>SUM(Constants!$B$7*A36)</f>
        <v>2100</v>
      </c>
      <c r="C36" s="1">
        <f>SUM(Constants!$B$8*A36)</f>
        <v>2800</v>
      </c>
      <c r="D36" s="1">
        <f>SUM(Constants!$B$9*A36)</f>
        <v>3500</v>
      </c>
    </row>
    <row r="37" spans="1:4">
      <c r="A37">
        <v>36</v>
      </c>
      <c r="B37" s="1">
        <f>SUM(Constants!$B$7*A37)</f>
        <v>2160</v>
      </c>
      <c r="C37" s="1">
        <f>SUM(Constants!$B$8*A37)</f>
        <v>2880</v>
      </c>
      <c r="D37" s="1">
        <f>SUM(Constants!$B$9*A37)</f>
        <v>3600</v>
      </c>
    </row>
    <row r="38" spans="1:4">
      <c r="A38">
        <v>37</v>
      </c>
      <c r="B38" s="1">
        <f>SUM(Constants!$B$7*A38)</f>
        <v>2220</v>
      </c>
      <c r="C38" s="1">
        <f>SUM(Constants!$B$8*A38)</f>
        <v>2960</v>
      </c>
      <c r="D38" s="1">
        <f>SUM(Constants!$B$9*A38)</f>
        <v>3700</v>
      </c>
    </row>
    <row r="39" spans="1:4">
      <c r="A39">
        <v>38</v>
      </c>
      <c r="B39" s="1">
        <f>SUM(Constants!$B$7*A39)</f>
        <v>2280</v>
      </c>
      <c r="C39" s="1">
        <f>SUM(Constants!$B$8*A39)</f>
        <v>3040</v>
      </c>
      <c r="D39" s="1">
        <f>SUM(Constants!$B$9*A39)</f>
        <v>3800</v>
      </c>
    </row>
    <row r="40" spans="1:4">
      <c r="A40">
        <v>39</v>
      </c>
      <c r="B40" s="1">
        <f>SUM(Constants!$B$7*A40)</f>
        <v>2340</v>
      </c>
      <c r="C40" s="1">
        <f>SUM(Constants!$B$8*A40)</f>
        <v>3120</v>
      </c>
      <c r="D40" s="1">
        <f>SUM(Constants!$B$9*A40)</f>
        <v>3900</v>
      </c>
    </row>
    <row r="41" spans="1:4">
      <c r="A41">
        <v>40</v>
      </c>
      <c r="B41" s="1">
        <f>SUM(Constants!$B$7*A41)</f>
        <v>2400</v>
      </c>
      <c r="C41" s="1">
        <f>SUM(Constants!$B$8*A41)</f>
        <v>3200</v>
      </c>
      <c r="D41" s="1">
        <f>SUM(Constants!$B$9*A41)</f>
        <v>4000</v>
      </c>
    </row>
    <row r="42" spans="1:4">
      <c r="A42">
        <v>41</v>
      </c>
      <c r="B42" s="1">
        <f>SUM(Constants!$B$7*A42)</f>
        <v>2460</v>
      </c>
      <c r="C42" s="1">
        <f>SUM(Constants!$B$8*A42)</f>
        <v>3280</v>
      </c>
      <c r="D42" s="1">
        <f>SUM(Constants!$B$9*A42)</f>
        <v>4100</v>
      </c>
    </row>
    <row r="43" spans="1:4">
      <c r="A43">
        <v>42</v>
      </c>
      <c r="B43" s="1">
        <f>SUM(Constants!$B$7*A43)</f>
        <v>2520</v>
      </c>
      <c r="C43" s="1">
        <f>SUM(Constants!$B$8*A43)</f>
        <v>3360</v>
      </c>
      <c r="D43" s="1">
        <f>SUM(Constants!$B$9*A43)</f>
        <v>4200</v>
      </c>
    </row>
    <row r="44" spans="1:4">
      <c r="A44">
        <v>43</v>
      </c>
      <c r="B44" s="1">
        <f>SUM(Constants!$B$7*A44)</f>
        <v>2580</v>
      </c>
      <c r="C44" s="1">
        <f>SUM(Constants!$B$8*A44)</f>
        <v>3440</v>
      </c>
      <c r="D44" s="1">
        <f>SUM(Constants!$B$9*A44)</f>
        <v>4300</v>
      </c>
    </row>
    <row r="45" spans="1:4">
      <c r="A45">
        <v>44</v>
      </c>
      <c r="B45" s="1">
        <f>SUM(Constants!$B$7*A45)</f>
        <v>2640</v>
      </c>
      <c r="C45" s="1">
        <f>SUM(Constants!$B$8*A45)</f>
        <v>3520</v>
      </c>
      <c r="D45" s="1">
        <f>SUM(Constants!$B$9*A45)</f>
        <v>4400</v>
      </c>
    </row>
    <row r="46" spans="1:4">
      <c r="A46">
        <v>45</v>
      </c>
      <c r="B46" s="1">
        <f>SUM(Constants!$B$7*A46)</f>
        <v>2700</v>
      </c>
      <c r="C46" s="1">
        <f>SUM(Constants!$B$8*A46)</f>
        <v>3600</v>
      </c>
      <c r="D46" s="1">
        <f>SUM(Constants!$B$9*A46)</f>
        <v>4500</v>
      </c>
    </row>
    <row r="47" spans="1:4">
      <c r="A47">
        <v>46</v>
      </c>
      <c r="B47" s="1">
        <f>SUM(Constants!$B$7*A47)</f>
        <v>2760</v>
      </c>
      <c r="C47" s="1">
        <f>SUM(Constants!$B$8*A47)</f>
        <v>3680</v>
      </c>
      <c r="D47" s="1">
        <f>SUM(Constants!$B$9*A47)</f>
        <v>4600</v>
      </c>
    </row>
    <row r="48" spans="1:4">
      <c r="A48">
        <v>47</v>
      </c>
      <c r="B48" s="1">
        <f>SUM(Constants!$B$7*A48)</f>
        <v>2820</v>
      </c>
      <c r="C48" s="1">
        <f>SUM(Constants!$B$8*A48)</f>
        <v>3760</v>
      </c>
      <c r="D48" s="1">
        <f>SUM(Constants!$B$9*A48)</f>
        <v>4700</v>
      </c>
    </row>
    <row r="49" spans="1:4">
      <c r="A49">
        <v>48</v>
      </c>
      <c r="B49" s="1">
        <f>SUM(Constants!$B$7*A49)</f>
        <v>2880</v>
      </c>
      <c r="C49" s="1">
        <f>SUM(Constants!$B$8*A49)</f>
        <v>3840</v>
      </c>
      <c r="D49" s="1">
        <f>SUM(Constants!$B$9*A49)</f>
        <v>4800</v>
      </c>
    </row>
    <row r="50" spans="1:4">
      <c r="A50">
        <v>49</v>
      </c>
      <c r="B50" s="1">
        <f>SUM(Constants!$B$7*A50)</f>
        <v>2940</v>
      </c>
      <c r="C50" s="1">
        <f>SUM(Constants!$B$8*A50)</f>
        <v>3920</v>
      </c>
      <c r="D50" s="1">
        <f>SUM(Constants!$B$9*A50)</f>
        <v>4900</v>
      </c>
    </row>
    <row r="51" spans="1:4">
      <c r="A51">
        <v>50</v>
      </c>
      <c r="B51" s="1">
        <f>SUM(Constants!$B$7*A51)</f>
        <v>3000</v>
      </c>
      <c r="C51" s="1">
        <f>SUM(Constants!$B$8*A51)</f>
        <v>4000</v>
      </c>
      <c r="D51" s="1">
        <f>SUM(Constants!$B$9*A51)</f>
        <v>5000</v>
      </c>
    </row>
    <row r="52" spans="1:4">
      <c r="A52">
        <v>51</v>
      </c>
      <c r="B52" s="1">
        <f>SUM(Constants!$B$7*A52)</f>
        <v>3060</v>
      </c>
      <c r="C52" s="1">
        <f>SUM(Constants!$B$8*A52)</f>
        <v>4080</v>
      </c>
      <c r="D52" s="1">
        <f>SUM(Constants!$B$9*A52)</f>
        <v>5100</v>
      </c>
    </row>
    <row r="53" spans="1:4">
      <c r="A53">
        <v>52</v>
      </c>
      <c r="B53" s="1">
        <f>SUM(Constants!$B$7*A53)</f>
        <v>3120</v>
      </c>
      <c r="C53" s="1">
        <f>SUM(Constants!$B$8*A53)</f>
        <v>4160</v>
      </c>
      <c r="D53" s="1">
        <f>SUM(Constants!$B$9*A53)</f>
        <v>5200</v>
      </c>
    </row>
    <row r="54" spans="1:4">
      <c r="A54">
        <v>53</v>
      </c>
      <c r="B54" s="1">
        <f>SUM(Constants!$B$7*A54)</f>
        <v>3180</v>
      </c>
      <c r="C54" s="1">
        <f>SUM(Constants!$B$8*A54)</f>
        <v>4240</v>
      </c>
      <c r="D54" s="1">
        <f>SUM(Constants!$B$9*A54)</f>
        <v>5300</v>
      </c>
    </row>
    <row r="55" spans="1:4">
      <c r="A55">
        <v>54</v>
      </c>
      <c r="B55" s="1">
        <f>SUM(Constants!$B$7*A55)</f>
        <v>3240</v>
      </c>
      <c r="C55" s="1">
        <f>SUM(Constants!$B$8*A55)</f>
        <v>4320</v>
      </c>
      <c r="D55" s="1">
        <f>SUM(Constants!$B$9*A55)</f>
        <v>5400</v>
      </c>
    </row>
    <row r="56" spans="1:4">
      <c r="A56">
        <v>55</v>
      </c>
      <c r="B56" s="1">
        <f>SUM(Constants!$B$7*A56)</f>
        <v>3300</v>
      </c>
      <c r="C56" s="1">
        <f>SUM(Constants!$B$8*A56)</f>
        <v>4400</v>
      </c>
      <c r="D56" s="1">
        <f>SUM(Constants!$B$9*A56)</f>
        <v>5500</v>
      </c>
    </row>
    <row r="57" spans="1:4">
      <c r="A57">
        <v>56</v>
      </c>
      <c r="B57" s="1">
        <f>SUM(Constants!$B$7*A57)</f>
        <v>3360</v>
      </c>
      <c r="C57" s="1">
        <f>SUM(Constants!$B$8*A57)</f>
        <v>4480</v>
      </c>
      <c r="D57" s="1">
        <f>SUM(Constants!$B$9*A57)</f>
        <v>5600</v>
      </c>
    </row>
    <row r="58" spans="1:4">
      <c r="A58">
        <v>57</v>
      </c>
      <c r="B58" s="1">
        <f>SUM(Constants!$B$7*A58)</f>
        <v>3420</v>
      </c>
      <c r="C58" s="1">
        <f>SUM(Constants!$B$8*A58)</f>
        <v>4560</v>
      </c>
      <c r="D58" s="1">
        <f>SUM(Constants!$B$9*A58)</f>
        <v>5700</v>
      </c>
    </row>
    <row r="59" spans="1:4">
      <c r="A59">
        <v>58</v>
      </c>
      <c r="B59" s="1">
        <f>SUM(Constants!$B$7*A59)</f>
        <v>3480</v>
      </c>
      <c r="C59" s="1">
        <f>SUM(Constants!$B$8*A59)</f>
        <v>4640</v>
      </c>
      <c r="D59" s="1">
        <f>SUM(Constants!$B$9*A59)</f>
        <v>5800</v>
      </c>
    </row>
    <row r="60" spans="1:4">
      <c r="A60">
        <v>59</v>
      </c>
      <c r="B60" s="1">
        <f>SUM(Constants!$B$7*A60)</f>
        <v>3540</v>
      </c>
      <c r="C60" s="1">
        <f>SUM(Constants!$B$8*A60)</f>
        <v>4720</v>
      </c>
      <c r="D60" s="1">
        <f>SUM(Constants!$B$9*A60)</f>
        <v>5900</v>
      </c>
    </row>
    <row r="61" spans="1:4">
      <c r="A61">
        <v>60</v>
      </c>
      <c r="B61" s="1">
        <f>SUM(Constants!$B$7*A61)</f>
        <v>3600</v>
      </c>
      <c r="C61" s="1">
        <f>SUM(Constants!$B$8*A61)</f>
        <v>4800</v>
      </c>
      <c r="D61" s="1">
        <f>SUM(Constants!$B$9*A61)</f>
        <v>6000</v>
      </c>
    </row>
    <row r="62" spans="1:4">
      <c r="A62">
        <v>61</v>
      </c>
      <c r="B62" s="1">
        <f>SUM(Constants!$B$7*A62)</f>
        <v>3660</v>
      </c>
      <c r="C62" s="1">
        <f>SUM(Constants!$B$8*A62)</f>
        <v>4880</v>
      </c>
      <c r="D62" s="1">
        <f>SUM(Constants!$B$9*A62)</f>
        <v>6100</v>
      </c>
    </row>
    <row r="63" spans="1:4">
      <c r="A63">
        <v>62</v>
      </c>
      <c r="B63" s="1">
        <f>SUM(Constants!$B$7*A63)</f>
        <v>3720</v>
      </c>
      <c r="C63" s="1">
        <f>SUM(Constants!$B$8*A63)</f>
        <v>4960</v>
      </c>
      <c r="D63" s="1">
        <f>SUM(Constants!$B$9*A63)</f>
        <v>6200</v>
      </c>
    </row>
    <row r="64" spans="1:4">
      <c r="A64">
        <v>63</v>
      </c>
      <c r="B64" s="1">
        <f>SUM(Constants!$B$7*A64)</f>
        <v>3780</v>
      </c>
      <c r="C64" s="1">
        <f>SUM(Constants!$B$8*A64)</f>
        <v>5040</v>
      </c>
      <c r="D64" s="1">
        <f>SUM(Constants!$B$9*A64)</f>
        <v>6300</v>
      </c>
    </row>
    <row r="65" spans="1:4">
      <c r="A65">
        <v>64</v>
      </c>
      <c r="B65" s="1">
        <f>SUM(Constants!$B$7*A65)</f>
        <v>3840</v>
      </c>
      <c r="C65" s="1">
        <f>SUM(Constants!$B$8*A65)</f>
        <v>5120</v>
      </c>
      <c r="D65" s="1">
        <f>SUM(Constants!$B$9*A65)</f>
        <v>6400</v>
      </c>
    </row>
    <row r="66" spans="1:4">
      <c r="A66">
        <v>65</v>
      </c>
      <c r="B66" s="1">
        <f>SUM(Constants!$B$7*A66)</f>
        <v>3900</v>
      </c>
      <c r="C66" s="1">
        <f>SUM(Constants!$B$8*A66)</f>
        <v>5200</v>
      </c>
      <c r="D66" s="1">
        <f>SUM(Constants!$B$9*A66)</f>
        <v>6500</v>
      </c>
    </row>
    <row r="67" spans="1:4">
      <c r="A67">
        <v>66</v>
      </c>
      <c r="B67" s="1">
        <f>SUM(Constants!$B$7*A67)</f>
        <v>3960</v>
      </c>
      <c r="C67" s="1">
        <f>SUM(Constants!$B$8*A67)</f>
        <v>5280</v>
      </c>
      <c r="D67" s="1">
        <f>SUM(Constants!$B$9*A67)</f>
        <v>6600</v>
      </c>
    </row>
    <row r="68" spans="1:4">
      <c r="A68">
        <v>67</v>
      </c>
      <c r="B68" s="1">
        <f>SUM(Constants!$B$7*A68)</f>
        <v>4020</v>
      </c>
      <c r="C68" s="1">
        <f>SUM(Constants!$B$8*A68)</f>
        <v>5360</v>
      </c>
      <c r="D68" s="1">
        <f>SUM(Constants!$B$9*A68)</f>
        <v>6700</v>
      </c>
    </row>
    <row r="69" spans="1:4">
      <c r="A69">
        <v>68</v>
      </c>
      <c r="B69" s="1">
        <f>SUM(Constants!$B$7*A69)</f>
        <v>4080</v>
      </c>
      <c r="C69" s="1">
        <f>SUM(Constants!$B$8*A69)</f>
        <v>5440</v>
      </c>
      <c r="D69" s="1">
        <f>SUM(Constants!$B$9*A69)</f>
        <v>6800</v>
      </c>
    </row>
    <row r="70" spans="1:4">
      <c r="A70">
        <v>69</v>
      </c>
      <c r="B70" s="1">
        <f>SUM(Constants!$B$7*A70)</f>
        <v>4140</v>
      </c>
      <c r="C70" s="1">
        <f>SUM(Constants!$B$8*A70)</f>
        <v>5520</v>
      </c>
      <c r="D70" s="1">
        <f>SUM(Constants!$B$9*A70)</f>
        <v>6900</v>
      </c>
    </row>
    <row r="71" spans="1:4">
      <c r="A71">
        <v>70</v>
      </c>
      <c r="B71" s="1">
        <f>SUM(Constants!$B$7*A71)</f>
        <v>4200</v>
      </c>
      <c r="C71" s="1">
        <f>SUM(Constants!$B$8*A71)</f>
        <v>5600</v>
      </c>
      <c r="D71" s="1">
        <f>SUM(Constants!$B$9*A71)</f>
        <v>7000</v>
      </c>
    </row>
    <row r="72" spans="1:4">
      <c r="A72">
        <v>71</v>
      </c>
      <c r="B72" s="1">
        <f>SUM(Constants!$B$7*A72)</f>
        <v>4260</v>
      </c>
      <c r="C72" s="1">
        <f>SUM(Constants!$B$8*A72)</f>
        <v>5680</v>
      </c>
      <c r="D72" s="1">
        <f>SUM(Constants!$B$9*A72)</f>
        <v>7100</v>
      </c>
    </row>
    <row r="73" spans="1:4">
      <c r="A73">
        <v>72</v>
      </c>
      <c r="B73" s="1">
        <f>SUM(Constants!$B$7*A73)</f>
        <v>4320</v>
      </c>
      <c r="C73" s="1">
        <f>SUM(Constants!$B$8*A73)</f>
        <v>5760</v>
      </c>
      <c r="D73" s="1">
        <f>SUM(Constants!$B$9*A73)</f>
        <v>7200</v>
      </c>
    </row>
    <row r="74" spans="1:4">
      <c r="A74">
        <v>73</v>
      </c>
      <c r="B74" s="1">
        <f>SUM(Constants!$B$7*A74)</f>
        <v>4380</v>
      </c>
      <c r="C74" s="1">
        <f>SUM(Constants!$B$8*A74)</f>
        <v>5840</v>
      </c>
      <c r="D74" s="1">
        <f>SUM(Constants!$B$9*A74)</f>
        <v>7300</v>
      </c>
    </row>
    <row r="75" spans="1:4">
      <c r="A75">
        <v>74</v>
      </c>
      <c r="B75" s="1">
        <f>SUM(Constants!$B$7*A75)</f>
        <v>4440</v>
      </c>
      <c r="C75" s="1">
        <f>SUM(Constants!$B$8*A75)</f>
        <v>5920</v>
      </c>
      <c r="D75" s="1">
        <f>SUM(Constants!$B$9*A75)</f>
        <v>7400</v>
      </c>
    </row>
    <row r="76" spans="1:4">
      <c r="A76">
        <v>75</v>
      </c>
      <c r="B76" s="1">
        <f>SUM(Constants!$B$7*A76)</f>
        <v>4500</v>
      </c>
      <c r="C76" s="1">
        <f>SUM(Constants!$B$8*A76)</f>
        <v>6000</v>
      </c>
      <c r="D76" s="1">
        <f>SUM(Constants!$B$9*A76)</f>
        <v>7500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"/>
  <sheetViews>
    <sheetView tabSelected="1" workbookViewId="0">
      <selection activeCell="H4" sqref="H4"/>
    </sheetView>
  </sheetViews>
  <sheetFormatPr defaultRowHeight="15"/>
  <cols>
    <col min="1" max="1" width="17.5703125" bestFit="1" customWidth="1"/>
    <col min="2" max="4" width="15.7109375" style="8" bestFit="1" customWidth="1"/>
    <col min="5" max="7" width="15.28515625" bestFit="1" customWidth="1"/>
  </cols>
  <sheetData>
    <row r="1" spans="1:7">
      <c r="A1" s="4" t="s">
        <v>9</v>
      </c>
      <c r="B1" s="7" t="s">
        <v>24</v>
      </c>
      <c r="C1" s="7" t="s">
        <v>25</v>
      </c>
      <c r="D1" s="7" t="s">
        <v>26</v>
      </c>
      <c r="E1" s="4" t="s">
        <v>0</v>
      </c>
      <c r="F1" s="4" t="s">
        <v>1</v>
      </c>
      <c r="G1" s="4" t="s">
        <v>2</v>
      </c>
    </row>
    <row r="2" spans="1:7">
      <c r="A2">
        <v>1</v>
      </c>
      <c r="B2" s="8">
        <f>SUM('Gross revenue'!B2/Constants!$B$11)</f>
        <v>1.1999999999999999E-3</v>
      </c>
      <c r="C2" s="8">
        <f>SUM('Gross revenue'!C2/Constants!$B$11)</f>
        <v>1.6000000000000001E-3</v>
      </c>
      <c r="D2" s="8">
        <f>SUM('Gross revenue'!D2/Constants!$B$11)</f>
        <v>2E-3</v>
      </c>
      <c r="E2" s="1">
        <f>SUM('Gross revenue'!B2*B2)</f>
        <v>7.1999999999999995E-2</v>
      </c>
      <c r="F2" s="1">
        <f>SUM('Gross revenue'!C2*C2)</f>
        <v>0.128</v>
      </c>
      <c r="G2" s="1">
        <f>SUM('Gross revenue'!D2*D2)</f>
        <v>0.2</v>
      </c>
    </row>
    <row r="3" spans="1:7">
      <c r="A3">
        <v>2</v>
      </c>
      <c r="B3" s="8">
        <f>SUM('Gross revenue'!B3/Constants!$B$11)</f>
        <v>2.3999999999999998E-3</v>
      </c>
      <c r="C3" s="8">
        <f>SUM('Gross revenue'!C3/Constants!$B$11)</f>
        <v>3.2000000000000002E-3</v>
      </c>
      <c r="D3" s="8">
        <f>SUM('Gross revenue'!D3/Constants!$B$11)</f>
        <v>4.0000000000000001E-3</v>
      </c>
      <c r="E3" s="1">
        <f>SUM('Gross revenue'!B3*B3)</f>
        <v>0.28799999999999998</v>
      </c>
      <c r="F3" s="1">
        <f>SUM('Gross revenue'!C3*C3)</f>
        <v>0.51200000000000001</v>
      </c>
      <c r="G3" s="1">
        <f>SUM('Gross revenue'!D3*D3)</f>
        <v>0.8</v>
      </c>
    </row>
    <row r="4" spans="1:7">
      <c r="A4">
        <v>3</v>
      </c>
      <c r="B4" s="8">
        <f>SUM('Gross revenue'!B4/Constants!$B$11)</f>
        <v>3.5999999999999999E-3</v>
      </c>
      <c r="C4" s="8">
        <f>SUM('Gross revenue'!C4/Constants!$B$11)</f>
        <v>4.7999999999999996E-3</v>
      </c>
      <c r="D4" s="8">
        <f>SUM('Gross revenue'!D4/Constants!$B$11)</f>
        <v>6.0000000000000001E-3</v>
      </c>
      <c r="E4" s="1">
        <f>SUM('Gross revenue'!B4*B4)</f>
        <v>0.64800000000000002</v>
      </c>
      <c r="F4" s="1">
        <f>SUM('Gross revenue'!C4*C4)</f>
        <v>1.1519999999999999</v>
      </c>
      <c r="G4" s="1">
        <f>SUM('Gross revenue'!D4*D4)</f>
        <v>1.8</v>
      </c>
    </row>
    <row r="5" spans="1:7">
      <c r="A5">
        <v>4</v>
      </c>
      <c r="B5" s="8">
        <f>SUM('Gross revenue'!B5/Constants!$B$11)</f>
        <v>4.7999999999999996E-3</v>
      </c>
      <c r="C5" s="8">
        <f>SUM('Gross revenue'!C5/Constants!$B$11)</f>
        <v>6.4000000000000003E-3</v>
      </c>
      <c r="D5" s="8">
        <f>SUM('Gross revenue'!D5/Constants!$B$11)</f>
        <v>8.0000000000000002E-3</v>
      </c>
      <c r="E5" s="1">
        <f>SUM('Gross revenue'!B5*B5)</f>
        <v>1.1519999999999999</v>
      </c>
      <c r="F5" s="1">
        <f>SUM('Gross revenue'!C5*C5)</f>
        <v>2.048</v>
      </c>
      <c r="G5" s="1">
        <f>SUM('Gross revenue'!D5*D5)</f>
        <v>3.2</v>
      </c>
    </row>
    <row r="6" spans="1:7">
      <c r="A6">
        <v>5</v>
      </c>
      <c r="B6" s="8">
        <f>SUM('Gross revenue'!B6/Constants!$B$11)</f>
        <v>6.0000000000000001E-3</v>
      </c>
      <c r="C6" s="8">
        <f>SUM('Gross revenue'!C6/Constants!$B$11)</f>
        <v>8.0000000000000002E-3</v>
      </c>
      <c r="D6" s="8">
        <f>SUM('Gross revenue'!D6/Constants!$B$11)</f>
        <v>0.01</v>
      </c>
      <c r="E6" s="1">
        <f>SUM('Gross revenue'!B6*B6)</f>
        <v>1.8</v>
      </c>
      <c r="F6" s="1">
        <f>SUM('Gross revenue'!C6*C6)</f>
        <v>3.2</v>
      </c>
      <c r="G6" s="1">
        <f>SUM('Gross revenue'!D6*D6)</f>
        <v>5</v>
      </c>
    </row>
    <row r="7" spans="1:7">
      <c r="A7">
        <v>6</v>
      </c>
      <c r="B7" s="8">
        <f>SUM('Gross revenue'!B7/Constants!$B$11)</f>
        <v>7.1999999999999998E-3</v>
      </c>
      <c r="C7" s="8">
        <f>SUM('Gross revenue'!C7/Constants!$B$11)</f>
        <v>9.5999999999999992E-3</v>
      </c>
      <c r="D7" s="8">
        <f>SUM('Gross revenue'!D7/Constants!$B$11)</f>
        <v>1.2E-2</v>
      </c>
      <c r="E7" s="1">
        <f>SUM('Gross revenue'!B7*B7)</f>
        <v>2.5920000000000001</v>
      </c>
      <c r="F7" s="1">
        <f>SUM('Gross revenue'!C7*C7)</f>
        <v>4.6079999999999997</v>
      </c>
      <c r="G7" s="1">
        <f>SUM('Gross revenue'!D7*D7)</f>
        <v>7.2</v>
      </c>
    </row>
    <row r="8" spans="1:7">
      <c r="A8">
        <v>7</v>
      </c>
      <c r="B8" s="8">
        <f>SUM('Gross revenue'!B8/Constants!$B$11)</f>
        <v>8.3999999999999995E-3</v>
      </c>
      <c r="C8" s="8">
        <f>SUM('Gross revenue'!C8/Constants!$B$11)</f>
        <v>1.12E-2</v>
      </c>
      <c r="D8" s="8">
        <f>SUM('Gross revenue'!D8/Constants!$B$11)</f>
        <v>1.4E-2</v>
      </c>
      <c r="E8" s="1">
        <f>SUM('Gross revenue'!B8*B8)</f>
        <v>3.5279999999999996</v>
      </c>
      <c r="F8" s="1">
        <f>SUM('Gross revenue'!C8*C8)</f>
        <v>6.2720000000000002</v>
      </c>
      <c r="G8" s="1">
        <f>SUM('Gross revenue'!D8*D8)</f>
        <v>9.8000000000000007</v>
      </c>
    </row>
    <row r="9" spans="1:7">
      <c r="A9">
        <v>8</v>
      </c>
      <c r="B9" s="8">
        <f>SUM('Gross revenue'!B9/Constants!$B$11)</f>
        <v>9.5999999999999992E-3</v>
      </c>
      <c r="C9" s="8">
        <f>SUM('Gross revenue'!C9/Constants!$B$11)</f>
        <v>1.2800000000000001E-2</v>
      </c>
      <c r="D9" s="8">
        <f>SUM('Gross revenue'!D9/Constants!$B$11)</f>
        <v>1.6E-2</v>
      </c>
      <c r="E9" s="1">
        <f>SUM('Gross revenue'!B9*B9)</f>
        <v>4.6079999999999997</v>
      </c>
      <c r="F9" s="1">
        <f>SUM('Gross revenue'!C9*C9)</f>
        <v>8.1920000000000002</v>
      </c>
      <c r="G9" s="1">
        <f>SUM('Gross revenue'!D9*D9)</f>
        <v>12.8</v>
      </c>
    </row>
    <row r="10" spans="1:7">
      <c r="A10">
        <v>9</v>
      </c>
      <c r="B10" s="8">
        <f>SUM('Gross revenue'!B10/Constants!$B$11)</f>
        <v>1.0800000000000001E-2</v>
      </c>
      <c r="C10" s="8">
        <f>SUM('Gross revenue'!C10/Constants!$B$11)</f>
        <v>1.44E-2</v>
      </c>
      <c r="D10" s="8">
        <f>SUM('Gross revenue'!D10/Constants!$B$11)</f>
        <v>1.7999999999999999E-2</v>
      </c>
      <c r="E10" s="1">
        <f>SUM('Gross revenue'!B10*B10)</f>
        <v>5.8320000000000007</v>
      </c>
      <c r="F10" s="1">
        <f>SUM('Gross revenue'!C10*C10)</f>
        <v>10.368</v>
      </c>
      <c r="G10" s="1">
        <f>SUM('Gross revenue'!D10*D10)</f>
        <v>16.2</v>
      </c>
    </row>
    <row r="11" spans="1:7">
      <c r="A11">
        <v>10</v>
      </c>
      <c r="B11" s="8">
        <f>SUM('Gross revenue'!B11/Constants!$B$11)</f>
        <v>1.2E-2</v>
      </c>
      <c r="C11" s="8">
        <f>SUM('Gross revenue'!C11/Constants!$B$11)</f>
        <v>1.6E-2</v>
      </c>
      <c r="D11" s="8">
        <f>SUM('Gross revenue'!D11/Constants!$B$11)</f>
        <v>0.02</v>
      </c>
      <c r="E11" s="1">
        <f>SUM('Gross revenue'!B11*B11)</f>
        <v>7.2</v>
      </c>
      <c r="F11" s="1">
        <f>SUM('Gross revenue'!C11*C11)</f>
        <v>12.8</v>
      </c>
      <c r="G11" s="1">
        <f>SUM('Gross revenue'!D11*D11)</f>
        <v>20</v>
      </c>
    </row>
    <row r="12" spans="1:7">
      <c r="A12">
        <v>11</v>
      </c>
      <c r="B12" s="8">
        <f>SUM('Gross revenue'!B12/Constants!$B$11)</f>
        <v>1.32E-2</v>
      </c>
      <c r="C12" s="8">
        <f>SUM('Gross revenue'!C12/Constants!$B$11)</f>
        <v>1.7600000000000001E-2</v>
      </c>
      <c r="D12" s="8">
        <f>SUM('Gross revenue'!D12/Constants!$B$11)</f>
        <v>2.1999999999999999E-2</v>
      </c>
      <c r="E12" s="1">
        <f>SUM('Gross revenue'!B12*B12)</f>
        <v>8.7119999999999997</v>
      </c>
      <c r="F12" s="1">
        <f>SUM('Gross revenue'!C12*C12)</f>
        <v>15.488000000000001</v>
      </c>
      <c r="G12" s="1">
        <f>SUM('Gross revenue'!D12*D12)</f>
        <v>24.2</v>
      </c>
    </row>
    <row r="13" spans="1:7">
      <c r="A13">
        <v>12</v>
      </c>
      <c r="B13" s="8">
        <f>SUM('Gross revenue'!B13/Constants!$B$11)</f>
        <v>1.44E-2</v>
      </c>
      <c r="C13" s="8">
        <f>SUM('Gross revenue'!C13/Constants!$B$11)</f>
        <v>1.9199999999999998E-2</v>
      </c>
      <c r="D13" s="8">
        <f>SUM('Gross revenue'!D13/Constants!$B$11)</f>
        <v>2.4E-2</v>
      </c>
      <c r="E13" s="1">
        <f>SUM('Gross revenue'!B13*B13)</f>
        <v>10.368</v>
      </c>
      <c r="F13" s="1">
        <f>SUM('Gross revenue'!C13*C13)</f>
        <v>18.431999999999999</v>
      </c>
      <c r="G13" s="1">
        <f>SUM('Gross revenue'!D13*D13)</f>
        <v>28.8</v>
      </c>
    </row>
    <row r="14" spans="1:7">
      <c r="A14">
        <v>13</v>
      </c>
      <c r="B14" s="8">
        <f>SUM('Gross revenue'!B14/Constants!$B$11)</f>
        <v>1.5599999999999999E-2</v>
      </c>
      <c r="C14" s="8">
        <f>SUM('Gross revenue'!C14/Constants!$B$11)</f>
        <v>2.0799999999999999E-2</v>
      </c>
      <c r="D14" s="8">
        <f>SUM('Gross revenue'!D14/Constants!$B$11)</f>
        <v>2.5999999999999999E-2</v>
      </c>
      <c r="E14" s="1">
        <f>SUM('Gross revenue'!B14*B14)</f>
        <v>12.167999999999999</v>
      </c>
      <c r="F14" s="1">
        <f>SUM('Gross revenue'!C14*C14)</f>
        <v>21.631999999999998</v>
      </c>
      <c r="G14" s="1">
        <f>SUM('Gross revenue'!D14*D14)</f>
        <v>33.799999999999997</v>
      </c>
    </row>
    <row r="15" spans="1:7">
      <c r="A15">
        <v>14</v>
      </c>
      <c r="B15" s="8">
        <f>SUM('Gross revenue'!B15/Constants!$B$11)</f>
        <v>1.6799999999999999E-2</v>
      </c>
      <c r="C15" s="8">
        <f>SUM('Gross revenue'!C15/Constants!$B$11)</f>
        <v>2.24E-2</v>
      </c>
      <c r="D15" s="8">
        <f>SUM('Gross revenue'!D15/Constants!$B$11)</f>
        <v>2.8000000000000001E-2</v>
      </c>
      <c r="E15" s="1">
        <f>SUM('Gross revenue'!B15*B15)</f>
        <v>14.111999999999998</v>
      </c>
      <c r="F15" s="1">
        <f>SUM('Gross revenue'!C15*C15)</f>
        <v>25.088000000000001</v>
      </c>
      <c r="G15" s="1">
        <f>SUM('Gross revenue'!D15*D15)</f>
        <v>39.200000000000003</v>
      </c>
    </row>
    <row r="16" spans="1:7">
      <c r="A16">
        <v>15</v>
      </c>
      <c r="B16" s="8">
        <f>SUM('Gross revenue'!B16/Constants!$B$11)</f>
        <v>1.7999999999999999E-2</v>
      </c>
      <c r="C16" s="8">
        <f>SUM('Gross revenue'!C16/Constants!$B$11)</f>
        <v>2.4E-2</v>
      </c>
      <c r="D16" s="8">
        <f>SUM('Gross revenue'!D16/Constants!$B$11)</f>
        <v>0.03</v>
      </c>
      <c r="E16" s="1">
        <f>SUM('Gross revenue'!B16*B16)</f>
        <v>16.2</v>
      </c>
      <c r="F16" s="1">
        <f>SUM('Gross revenue'!C16*C16)</f>
        <v>28.8</v>
      </c>
      <c r="G16" s="1">
        <f>SUM('Gross revenue'!D16*D16)</f>
        <v>45</v>
      </c>
    </row>
    <row r="17" spans="1:7">
      <c r="A17">
        <v>16</v>
      </c>
      <c r="B17" s="8">
        <f>SUM('Gross revenue'!B17/Constants!$B$11)</f>
        <v>1.9199999999999998E-2</v>
      </c>
      <c r="C17" s="8">
        <f>SUM('Gross revenue'!C17/Constants!$B$11)</f>
        <v>2.5600000000000001E-2</v>
      </c>
      <c r="D17" s="8">
        <f>SUM('Gross revenue'!D17/Constants!$B$11)</f>
        <v>3.2000000000000001E-2</v>
      </c>
      <c r="E17" s="1">
        <f>SUM('Gross revenue'!B17*B17)</f>
        <v>18.431999999999999</v>
      </c>
      <c r="F17" s="1">
        <f>SUM('Gross revenue'!C17*C17)</f>
        <v>32.768000000000001</v>
      </c>
      <c r="G17" s="1">
        <f>SUM('Gross revenue'!D17*D17)</f>
        <v>51.2</v>
      </c>
    </row>
    <row r="18" spans="1:7">
      <c r="A18">
        <v>17</v>
      </c>
      <c r="B18" s="8">
        <f>SUM('Gross revenue'!B18/Constants!$B$11)</f>
        <v>2.0400000000000001E-2</v>
      </c>
      <c r="C18" s="8">
        <f>SUM('Gross revenue'!C18/Constants!$B$11)</f>
        <v>2.7199999999999998E-2</v>
      </c>
      <c r="D18" s="8">
        <f>SUM('Gross revenue'!D18/Constants!$B$11)</f>
        <v>3.4000000000000002E-2</v>
      </c>
      <c r="E18" s="1">
        <f>SUM('Gross revenue'!B18*B18)</f>
        <v>20.808</v>
      </c>
      <c r="F18" s="1">
        <f>SUM('Gross revenue'!C18*C18)</f>
        <v>36.991999999999997</v>
      </c>
      <c r="G18" s="1">
        <f>SUM('Gross revenue'!D18*D18)</f>
        <v>57.800000000000004</v>
      </c>
    </row>
    <row r="19" spans="1:7">
      <c r="A19">
        <v>18</v>
      </c>
      <c r="B19" s="8">
        <f>SUM('Gross revenue'!B19/Constants!$B$11)</f>
        <v>2.1600000000000001E-2</v>
      </c>
      <c r="C19" s="8">
        <f>SUM('Gross revenue'!C19/Constants!$B$11)</f>
        <v>2.8799999999999999E-2</v>
      </c>
      <c r="D19" s="8">
        <f>SUM('Gross revenue'!D19/Constants!$B$11)</f>
        <v>3.5999999999999997E-2</v>
      </c>
      <c r="E19" s="1">
        <f>SUM('Gross revenue'!B19*B19)</f>
        <v>23.328000000000003</v>
      </c>
      <c r="F19" s="1">
        <f>SUM('Gross revenue'!C19*C19)</f>
        <v>41.472000000000001</v>
      </c>
      <c r="G19" s="1">
        <f>SUM('Gross revenue'!D19*D19)</f>
        <v>64.8</v>
      </c>
    </row>
    <row r="20" spans="1:7">
      <c r="A20">
        <v>19</v>
      </c>
      <c r="B20" s="8">
        <f>SUM('Gross revenue'!B20/Constants!$B$11)</f>
        <v>2.2800000000000001E-2</v>
      </c>
      <c r="C20" s="8">
        <f>SUM('Gross revenue'!C20/Constants!$B$11)</f>
        <v>3.04E-2</v>
      </c>
      <c r="D20" s="8">
        <f>SUM('Gross revenue'!D20/Constants!$B$11)</f>
        <v>3.7999999999999999E-2</v>
      </c>
      <c r="E20" s="1">
        <f>SUM('Gross revenue'!B20*B20)</f>
        <v>25.992000000000001</v>
      </c>
      <c r="F20" s="1">
        <f>SUM('Gross revenue'!C20*C20)</f>
        <v>46.207999999999998</v>
      </c>
      <c r="G20" s="1">
        <f>SUM('Gross revenue'!D20*D20)</f>
        <v>72.2</v>
      </c>
    </row>
    <row r="21" spans="1:7">
      <c r="A21">
        <v>20</v>
      </c>
      <c r="B21" s="8">
        <f>SUM('Gross revenue'!B21/Constants!$B$11)</f>
        <v>2.4E-2</v>
      </c>
      <c r="C21" s="8">
        <f>SUM('Gross revenue'!C21/Constants!$B$11)</f>
        <v>3.2000000000000001E-2</v>
      </c>
      <c r="D21" s="8">
        <f>SUM('Gross revenue'!D21/Constants!$B$11)</f>
        <v>0.04</v>
      </c>
      <c r="E21" s="1">
        <f>SUM('Gross revenue'!B21*B21)</f>
        <v>28.8</v>
      </c>
      <c r="F21" s="1">
        <f>SUM('Gross revenue'!C21*C21)</f>
        <v>51.2</v>
      </c>
      <c r="G21" s="1">
        <f>SUM('Gross revenue'!D21*D21)</f>
        <v>80</v>
      </c>
    </row>
    <row r="22" spans="1:7">
      <c r="A22">
        <v>21</v>
      </c>
      <c r="B22" s="8">
        <f>SUM('Gross revenue'!B22/Constants!$B$11)</f>
        <v>2.52E-2</v>
      </c>
      <c r="C22" s="8">
        <f>SUM('Gross revenue'!C22/Constants!$B$11)</f>
        <v>3.3599999999999998E-2</v>
      </c>
      <c r="D22" s="8">
        <f>SUM('Gross revenue'!D22/Constants!$B$11)</f>
        <v>4.2000000000000003E-2</v>
      </c>
      <c r="E22" s="1">
        <f>SUM('Gross revenue'!B22*B22)</f>
        <v>31.751999999999999</v>
      </c>
      <c r="F22" s="1">
        <f>SUM('Gross revenue'!C22*C22)</f>
        <v>56.447999999999993</v>
      </c>
      <c r="G22" s="1">
        <f>SUM('Gross revenue'!D22*D22)</f>
        <v>88.2</v>
      </c>
    </row>
    <row r="23" spans="1:7">
      <c r="A23">
        <v>22</v>
      </c>
      <c r="B23" s="8">
        <f>SUM('Gross revenue'!B23/Constants!$B$11)</f>
        <v>2.64E-2</v>
      </c>
      <c r="C23" s="8">
        <f>SUM('Gross revenue'!C23/Constants!$B$11)</f>
        <v>3.5200000000000002E-2</v>
      </c>
      <c r="D23" s="8">
        <f>SUM('Gross revenue'!D23/Constants!$B$11)</f>
        <v>4.3999999999999997E-2</v>
      </c>
      <c r="E23" s="1">
        <f>SUM('Gross revenue'!B23*B23)</f>
        <v>34.847999999999999</v>
      </c>
      <c r="F23" s="1">
        <f>SUM('Gross revenue'!C23*C23)</f>
        <v>61.952000000000005</v>
      </c>
      <c r="G23" s="1">
        <f>SUM('Gross revenue'!D23*D23)</f>
        <v>96.8</v>
      </c>
    </row>
    <row r="24" spans="1:7">
      <c r="A24">
        <v>23</v>
      </c>
      <c r="B24" s="8">
        <f>SUM('Gross revenue'!B24/Constants!$B$11)</f>
        <v>2.76E-2</v>
      </c>
      <c r="C24" s="8">
        <f>SUM('Gross revenue'!C24/Constants!$B$11)</f>
        <v>3.6799999999999999E-2</v>
      </c>
      <c r="D24" s="8">
        <f>SUM('Gross revenue'!D24/Constants!$B$11)</f>
        <v>4.5999999999999999E-2</v>
      </c>
      <c r="E24" s="1">
        <f>SUM('Gross revenue'!B24*B24)</f>
        <v>38.088000000000001</v>
      </c>
      <c r="F24" s="1">
        <f>SUM('Gross revenue'!C24*C24)</f>
        <v>67.712000000000003</v>
      </c>
      <c r="G24" s="1">
        <f>SUM('Gross revenue'!D24*D24)</f>
        <v>105.8</v>
      </c>
    </row>
    <row r="25" spans="1:7">
      <c r="A25">
        <v>24</v>
      </c>
      <c r="B25" s="8">
        <f>SUM('Gross revenue'!B25/Constants!$B$11)</f>
        <v>2.8799999999999999E-2</v>
      </c>
      <c r="C25" s="8">
        <f>SUM('Gross revenue'!C25/Constants!$B$11)</f>
        <v>3.8399999999999997E-2</v>
      </c>
      <c r="D25" s="8">
        <f>SUM('Gross revenue'!D25/Constants!$B$11)</f>
        <v>4.8000000000000001E-2</v>
      </c>
      <c r="E25" s="1">
        <f>SUM('Gross revenue'!B25*B25)</f>
        <v>41.472000000000001</v>
      </c>
      <c r="F25" s="1">
        <f>SUM('Gross revenue'!C25*C25)</f>
        <v>73.727999999999994</v>
      </c>
      <c r="G25" s="1">
        <f>SUM('Gross revenue'!D25*D25)</f>
        <v>115.2</v>
      </c>
    </row>
    <row r="26" spans="1:7">
      <c r="A26">
        <v>25</v>
      </c>
      <c r="B26" s="8">
        <f>SUM('Gross revenue'!B26/Constants!$B$11)</f>
        <v>0.03</v>
      </c>
      <c r="C26" s="8">
        <f>SUM('Gross revenue'!C26/Constants!$B$11)</f>
        <v>0.04</v>
      </c>
      <c r="D26" s="8">
        <f>SUM('Gross revenue'!D26/Constants!$B$11)</f>
        <v>0.05</v>
      </c>
      <c r="E26" s="1">
        <f>SUM('Gross revenue'!B26*B26)</f>
        <v>45</v>
      </c>
      <c r="F26" s="1">
        <f>SUM('Gross revenue'!C26*C26)</f>
        <v>80</v>
      </c>
      <c r="G26" s="1">
        <f>SUM('Gross revenue'!D26*D26)</f>
        <v>125</v>
      </c>
    </row>
    <row r="27" spans="1:7">
      <c r="A27">
        <v>26</v>
      </c>
      <c r="B27" s="8">
        <f>SUM('Gross revenue'!B27/Constants!$B$11)</f>
        <v>3.1199999999999999E-2</v>
      </c>
      <c r="C27" s="8">
        <f>SUM('Gross revenue'!C27/Constants!$B$11)</f>
        <v>4.1599999999999998E-2</v>
      </c>
      <c r="D27" s="8">
        <f>SUM('Gross revenue'!D27/Constants!$B$11)</f>
        <v>5.1999999999999998E-2</v>
      </c>
      <c r="E27" s="1">
        <f>SUM('Gross revenue'!B27*B27)</f>
        <v>48.671999999999997</v>
      </c>
      <c r="F27" s="1">
        <f>SUM('Gross revenue'!C27*C27)</f>
        <v>86.527999999999992</v>
      </c>
      <c r="G27" s="1">
        <f>SUM('Gross revenue'!D27*D27)</f>
        <v>135.19999999999999</v>
      </c>
    </row>
    <row r="28" spans="1:7">
      <c r="A28">
        <v>27</v>
      </c>
      <c r="B28" s="8">
        <f>SUM('Gross revenue'!B28/Constants!$B$11)</f>
        <v>3.2399999999999998E-2</v>
      </c>
      <c r="C28" s="8">
        <f>SUM('Gross revenue'!C28/Constants!$B$11)</f>
        <v>4.3200000000000002E-2</v>
      </c>
      <c r="D28" s="8">
        <f>SUM('Gross revenue'!D28/Constants!$B$11)</f>
        <v>5.3999999999999999E-2</v>
      </c>
      <c r="E28" s="1">
        <f>SUM('Gross revenue'!B28*B28)</f>
        <v>52.488</v>
      </c>
      <c r="F28" s="1">
        <f>SUM('Gross revenue'!C28*C28)</f>
        <v>93.312000000000012</v>
      </c>
      <c r="G28" s="1">
        <f>SUM('Gross revenue'!D28*D28)</f>
        <v>145.80000000000001</v>
      </c>
    </row>
    <row r="29" spans="1:7">
      <c r="A29">
        <v>28</v>
      </c>
      <c r="B29" s="8">
        <f>SUM('Gross revenue'!B29/Constants!$B$11)</f>
        <v>3.3599999999999998E-2</v>
      </c>
      <c r="C29" s="8">
        <f>SUM('Gross revenue'!C29/Constants!$B$11)</f>
        <v>4.48E-2</v>
      </c>
      <c r="D29" s="8">
        <f>SUM('Gross revenue'!D29/Constants!$B$11)</f>
        <v>5.6000000000000001E-2</v>
      </c>
      <c r="E29" s="1">
        <f>SUM('Gross revenue'!B29*B29)</f>
        <v>56.447999999999993</v>
      </c>
      <c r="F29" s="1">
        <f>SUM('Gross revenue'!C29*C29)</f>
        <v>100.352</v>
      </c>
      <c r="G29" s="1">
        <f>SUM('Gross revenue'!D29*D29)</f>
        <v>156.80000000000001</v>
      </c>
    </row>
    <row r="30" spans="1:7">
      <c r="A30">
        <v>29</v>
      </c>
      <c r="B30" s="8">
        <f>SUM('Gross revenue'!B30/Constants!$B$11)</f>
        <v>3.4799999999999998E-2</v>
      </c>
      <c r="C30" s="8">
        <f>SUM('Gross revenue'!C30/Constants!$B$11)</f>
        <v>4.6399999999999997E-2</v>
      </c>
      <c r="D30" s="8">
        <f>SUM('Gross revenue'!D30/Constants!$B$11)</f>
        <v>5.8000000000000003E-2</v>
      </c>
      <c r="E30" s="1">
        <f>SUM('Gross revenue'!B30*B30)</f>
        <v>60.551999999999992</v>
      </c>
      <c r="F30" s="1">
        <f>SUM('Gross revenue'!C30*C30)</f>
        <v>107.648</v>
      </c>
      <c r="G30" s="1">
        <f>SUM('Gross revenue'!D30*D30)</f>
        <v>168.20000000000002</v>
      </c>
    </row>
    <row r="31" spans="1:7">
      <c r="A31">
        <v>30</v>
      </c>
      <c r="B31" s="8">
        <f>SUM('Gross revenue'!B31/Constants!$B$11)</f>
        <v>3.5999999999999997E-2</v>
      </c>
      <c r="C31" s="8">
        <f>SUM('Gross revenue'!C31/Constants!$B$11)</f>
        <v>4.8000000000000001E-2</v>
      </c>
      <c r="D31" s="8">
        <f>SUM('Gross revenue'!D31/Constants!$B$11)</f>
        <v>0.06</v>
      </c>
      <c r="E31" s="1">
        <f>SUM('Gross revenue'!B31*B31)</f>
        <v>64.8</v>
      </c>
      <c r="F31" s="1">
        <f>SUM('Gross revenue'!C31*C31)</f>
        <v>115.2</v>
      </c>
      <c r="G31" s="1">
        <f>SUM('Gross revenue'!D31*D31)</f>
        <v>180</v>
      </c>
    </row>
    <row r="32" spans="1:7">
      <c r="A32">
        <v>31</v>
      </c>
      <c r="B32" s="8">
        <f>SUM('Gross revenue'!B32/Constants!$B$11)</f>
        <v>3.7199999999999997E-2</v>
      </c>
      <c r="C32" s="8">
        <f>SUM('Gross revenue'!C32/Constants!$B$11)</f>
        <v>4.9599999999999998E-2</v>
      </c>
      <c r="D32" s="8">
        <f>SUM('Gross revenue'!D32/Constants!$B$11)</f>
        <v>6.2E-2</v>
      </c>
      <c r="E32" s="1">
        <f>SUM('Gross revenue'!B32*B32)</f>
        <v>69.191999999999993</v>
      </c>
      <c r="F32" s="1">
        <f>SUM('Gross revenue'!C32*C32)</f>
        <v>123.008</v>
      </c>
      <c r="G32" s="1">
        <f>SUM('Gross revenue'!D32*D32)</f>
        <v>192.2</v>
      </c>
    </row>
    <row r="33" spans="1:7">
      <c r="A33">
        <v>32</v>
      </c>
      <c r="B33" s="8">
        <f>SUM('Gross revenue'!B33/Constants!$B$11)</f>
        <v>3.8399999999999997E-2</v>
      </c>
      <c r="C33" s="8">
        <f>SUM('Gross revenue'!C33/Constants!$B$11)</f>
        <v>5.1200000000000002E-2</v>
      </c>
      <c r="D33" s="8">
        <f>SUM('Gross revenue'!D33/Constants!$B$11)</f>
        <v>6.4000000000000001E-2</v>
      </c>
      <c r="E33" s="1">
        <f>SUM('Gross revenue'!B33*B33)</f>
        <v>73.727999999999994</v>
      </c>
      <c r="F33" s="1">
        <f>SUM('Gross revenue'!C33*C33)</f>
        <v>131.072</v>
      </c>
      <c r="G33" s="1">
        <f>SUM('Gross revenue'!D33*D33)</f>
        <v>204.8</v>
      </c>
    </row>
    <row r="34" spans="1:7">
      <c r="A34">
        <v>33</v>
      </c>
      <c r="B34" s="8">
        <f>SUM('Gross revenue'!B34/Constants!$B$11)</f>
        <v>3.9600000000000003E-2</v>
      </c>
      <c r="C34" s="8">
        <f>SUM('Gross revenue'!C34/Constants!$B$11)</f>
        <v>5.28E-2</v>
      </c>
      <c r="D34" s="8">
        <f>SUM('Gross revenue'!D34/Constants!$B$11)</f>
        <v>6.6000000000000003E-2</v>
      </c>
      <c r="E34" s="1">
        <f>SUM('Gross revenue'!B34*B34)</f>
        <v>78.408000000000001</v>
      </c>
      <c r="F34" s="1">
        <f>SUM('Gross revenue'!C34*C34)</f>
        <v>139.392</v>
      </c>
      <c r="G34" s="1">
        <f>SUM('Gross revenue'!D34*D34)</f>
        <v>217.8</v>
      </c>
    </row>
    <row r="35" spans="1:7">
      <c r="A35">
        <v>34</v>
      </c>
      <c r="B35" s="8">
        <f>SUM('Gross revenue'!B35/Constants!$B$11)</f>
        <v>4.0800000000000003E-2</v>
      </c>
      <c r="C35" s="8">
        <f>SUM('Gross revenue'!C35/Constants!$B$11)</f>
        <v>5.4399999999999997E-2</v>
      </c>
      <c r="D35" s="8">
        <f>SUM('Gross revenue'!D35/Constants!$B$11)</f>
        <v>6.8000000000000005E-2</v>
      </c>
      <c r="E35" s="1">
        <f>SUM('Gross revenue'!B35*B35)</f>
        <v>83.231999999999999</v>
      </c>
      <c r="F35" s="1">
        <f>SUM('Gross revenue'!C35*C35)</f>
        <v>147.96799999999999</v>
      </c>
      <c r="G35" s="1">
        <f>SUM('Gross revenue'!D35*D35)</f>
        <v>231.20000000000002</v>
      </c>
    </row>
    <row r="36" spans="1:7">
      <c r="A36">
        <v>35</v>
      </c>
      <c r="B36" s="8">
        <f>SUM('Gross revenue'!B36/Constants!$B$11)</f>
        <v>4.2000000000000003E-2</v>
      </c>
      <c r="C36" s="8">
        <f>SUM('Gross revenue'!C36/Constants!$B$11)</f>
        <v>5.6000000000000001E-2</v>
      </c>
      <c r="D36" s="8">
        <f>SUM('Gross revenue'!D36/Constants!$B$11)</f>
        <v>7.0000000000000007E-2</v>
      </c>
      <c r="E36" s="1">
        <f>SUM('Gross revenue'!B36*B36)</f>
        <v>88.2</v>
      </c>
      <c r="F36" s="1">
        <f>SUM('Gross revenue'!C36*C36)</f>
        <v>156.80000000000001</v>
      </c>
      <c r="G36" s="1">
        <f>SUM('Gross revenue'!D36*D36)</f>
        <v>245.00000000000003</v>
      </c>
    </row>
    <row r="37" spans="1:7">
      <c r="A37">
        <v>36</v>
      </c>
      <c r="B37" s="8">
        <f>SUM('Gross revenue'!B37/Constants!$B$11)</f>
        <v>4.3200000000000002E-2</v>
      </c>
      <c r="C37" s="8">
        <f>SUM('Gross revenue'!C37/Constants!$B$11)</f>
        <v>5.7599999999999998E-2</v>
      </c>
      <c r="D37" s="8">
        <f>SUM('Gross revenue'!D37/Constants!$B$11)</f>
        <v>7.1999999999999995E-2</v>
      </c>
      <c r="E37" s="1">
        <f>SUM('Gross revenue'!B37*B37)</f>
        <v>93.312000000000012</v>
      </c>
      <c r="F37" s="1">
        <f>SUM('Gross revenue'!C37*C37)</f>
        <v>165.88800000000001</v>
      </c>
      <c r="G37" s="1">
        <f>SUM('Gross revenue'!D37*D37)</f>
        <v>259.2</v>
      </c>
    </row>
    <row r="38" spans="1:7">
      <c r="A38">
        <v>37</v>
      </c>
      <c r="B38" s="8">
        <f>SUM('Gross revenue'!B38/Constants!$B$11)</f>
        <v>4.4400000000000002E-2</v>
      </c>
      <c r="C38" s="8">
        <f>SUM('Gross revenue'!C38/Constants!$B$11)</f>
        <v>5.9200000000000003E-2</v>
      </c>
      <c r="D38" s="8">
        <f>SUM('Gross revenue'!D38/Constants!$B$11)</f>
        <v>7.3999999999999996E-2</v>
      </c>
      <c r="E38" s="1">
        <f>SUM('Gross revenue'!B38*B38)</f>
        <v>98.567999999999998</v>
      </c>
      <c r="F38" s="1">
        <f>SUM('Gross revenue'!C38*C38)</f>
        <v>175.232</v>
      </c>
      <c r="G38" s="1">
        <f>SUM('Gross revenue'!D38*D38)</f>
        <v>273.8</v>
      </c>
    </row>
    <row r="39" spans="1:7">
      <c r="A39">
        <v>38</v>
      </c>
      <c r="B39" s="8">
        <f>SUM('Gross revenue'!B39/Constants!$B$11)</f>
        <v>4.5600000000000002E-2</v>
      </c>
      <c r="C39" s="8">
        <f>SUM('Gross revenue'!C39/Constants!$B$11)</f>
        <v>6.08E-2</v>
      </c>
      <c r="D39" s="8">
        <f>SUM('Gross revenue'!D39/Constants!$B$11)</f>
        <v>7.5999999999999998E-2</v>
      </c>
      <c r="E39" s="1">
        <f>SUM('Gross revenue'!B39*B39)</f>
        <v>103.968</v>
      </c>
      <c r="F39" s="1">
        <f>SUM('Gross revenue'!C39*C39)</f>
        <v>184.83199999999999</v>
      </c>
      <c r="G39" s="1">
        <f>SUM('Gross revenue'!D39*D39)</f>
        <v>288.8</v>
      </c>
    </row>
    <row r="40" spans="1:7">
      <c r="A40">
        <v>39</v>
      </c>
      <c r="B40" s="8">
        <f>SUM('Gross revenue'!B40/Constants!$B$11)</f>
        <v>4.6800000000000001E-2</v>
      </c>
      <c r="C40" s="8">
        <f>SUM('Gross revenue'!C40/Constants!$B$11)</f>
        <v>6.2399999999999997E-2</v>
      </c>
      <c r="D40" s="8">
        <f>SUM('Gross revenue'!D40/Constants!$B$11)</f>
        <v>7.8E-2</v>
      </c>
      <c r="E40" s="1">
        <f>SUM('Gross revenue'!B40*B40)</f>
        <v>109.512</v>
      </c>
      <c r="F40" s="1">
        <f>SUM('Gross revenue'!C40*C40)</f>
        <v>194.68799999999999</v>
      </c>
      <c r="G40" s="1">
        <f>SUM('Gross revenue'!D40*D40)</f>
        <v>304.2</v>
      </c>
    </row>
    <row r="41" spans="1:7">
      <c r="A41">
        <v>40</v>
      </c>
      <c r="B41" s="8">
        <f>SUM('Gross revenue'!B41/Constants!$B$11)</f>
        <v>4.8000000000000001E-2</v>
      </c>
      <c r="C41" s="8">
        <f>SUM('Gross revenue'!C41/Constants!$B$11)</f>
        <v>6.4000000000000001E-2</v>
      </c>
      <c r="D41" s="8">
        <f>SUM('Gross revenue'!D41/Constants!$B$11)</f>
        <v>0.08</v>
      </c>
      <c r="E41" s="1">
        <f>SUM('Gross revenue'!B41*B41)</f>
        <v>115.2</v>
      </c>
      <c r="F41" s="1">
        <f>SUM('Gross revenue'!C41*C41)</f>
        <v>204.8</v>
      </c>
      <c r="G41" s="1">
        <f>SUM('Gross revenue'!D41*D41)</f>
        <v>320</v>
      </c>
    </row>
    <row r="42" spans="1:7">
      <c r="A42">
        <v>41</v>
      </c>
      <c r="B42" s="8">
        <f>SUM('Gross revenue'!B42/Constants!$B$11)</f>
        <v>4.9200000000000001E-2</v>
      </c>
      <c r="C42" s="8">
        <f>SUM('Gross revenue'!C42/Constants!$B$11)</f>
        <v>6.5600000000000006E-2</v>
      </c>
      <c r="D42" s="8">
        <f>SUM('Gross revenue'!D42/Constants!$B$11)</f>
        <v>8.2000000000000003E-2</v>
      </c>
      <c r="E42" s="1">
        <f>SUM('Gross revenue'!B42*B42)</f>
        <v>121.032</v>
      </c>
      <c r="F42" s="1">
        <f>SUM('Gross revenue'!C42*C42)</f>
        <v>215.16800000000001</v>
      </c>
      <c r="G42" s="1">
        <f>SUM('Gross revenue'!D42*D42)</f>
        <v>336.2</v>
      </c>
    </row>
    <row r="43" spans="1:7">
      <c r="A43">
        <v>42</v>
      </c>
      <c r="B43" s="8">
        <f>SUM('Gross revenue'!B43/Constants!$B$11)</f>
        <v>5.04E-2</v>
      </c>
      <c r="C43" s="8">
        <f>SUM('Gross revenue'!C43/Constants!$B$11)</f>
        <v>6.7199999999999996E-2</v>
      </c>
      <c r="D43" s="8">
        <f>SUM('Gross revenue'!D43/Constants!$B$11)</f>
        <v>8.4000000000000005E-2</v>
      </c>
      <c r="E43" s="1">
        <f>SUM('Gross revenue'!B43*B43)</f>
        <v>127.008</v>
      </c>
      <c r="F43" s="1">
        <f>SUM('Gross revenue'!C43*C43)</f>
        <v>225.79199999999997</v>
      </c>
      <c r="G43" s="1">
        <f>SUM('Gross revenue'!D43*D43)</f>
        <v>352.8</v>
      </c>
    </row>
    <row r="44" spans="1:7">
      <c r="A44">
        <v>43</v>
      </c>
      <c r="B44" s="8">
        <f>SUM('Gross revenue'!B44/Constants!$B$11)</f>
        <v>5.16E-2</v>
      </c>
      <c r="C44" s="8">
        <f>SUM('Gross revenue'!C44/Constants!$B$11)</f>
        <v>6.88E-2</v>
      </c>
      <c r="D44" s="8">
        <f>SUM('Gross revenue'!D44/Constants!$B$11)</f>
        <v>8.5999999999999993E-2</v>
      </c>
      <c r="E44" s="1">
        <f>SUM('Gross revenue'!B44*B44)</f>
        <v>133.12799999999999</v>
      </c>
      <c r="F44" s="1">
        <f>SUM('Gross revenue'!C44*C44)</f>
        <v>236.672</v>
      </c>
      <c r="G44" s="1">
        <f>SUM('Gross revenue'!D44*D44)</f>
        <v>369.79999999999995</v>
      </c>
    </row>
    <row r="45" spans="1:7">
      <c r="A45">
        <v>44</v>
      </c>
      <c r="B45" s="8">
        <f>SUM('Gross revenue'!B45/Constants!$B$11)</f>
        <v>5.28E-2</v>
      </c>
      <c r="C45" s="8">
        <f>SUM('Gross revenue'!C45/Constants!$B$11)</f>
        <v>7.0400000000000004E-2</v>
      </c>
      <c r="D45" s="8">
        <f>SUM('Gross revenue'!D45/Constants!$B$11)</f>
        <v>8.7999999999999995E-2</v>
      </c>
      <c r="E45" s="1">
        <f>SUM('Gross revenue'!B45*B45)</f>
        <v>139.392</v>
      </c>
      <c r="F45" s="1">
        <f>SUM('Gross revenue'!C45*C45)</f>
        <v>247.80800000000002</v>
      </c>
      <c r="G45" s="1">
        <f>SUM('Gross revenue'!D45*D45)</f>
        <v>387.2</v>
      </c>
    </row>
    <row r="46" spans="1:7">
      <c r="A46">
        <v>45</v>
      </c>
      <c r="B46" s="8">
        <f>SUM('Gross revenue'!B46/Constants!$B$11)</f>
        <v>5.3999999999999999E-2</v>
      </c>
      <c r="C46" s="8">
        <f>SUM('Gross revenue'!C46/Constants!$B$11)</f>
        <v>7.1999999999999995E-2</v>
      </c>
      <c r="D46" s="8">
        <f>SUM('Gross revenue'!D46/Constants!$B$11)</f>
        <v>0.09</v>
      </c>
      <c r="E46" s="1">
        <f>SUM('Gross revenue'!B46*B46)</f>
        <v>145.80000000000001</v>
      </c>
      <c r="F46" s="1">
        <f>SUM('Gross revenue'!C46*C46)</f>
        <v>259.2</v>
      </c>
      <c r="G46" s="1">
        <f>SUM('Gross revenue'!D46*D46)</f>
        <v>405</v>
      </c>
    </row>
    <row r="47" spans="1:7">
      <c r="A47">
        <v>46</v>
      </c>
      <c r="B47" s="8">
        <f>SUM('Gross revenue'!B47/Constants!$B$11)</f>
        <v>5.5199999999999999E-2</v>
      </c>
      <c r="C47" s="8">
        <f>SUM('Gross revenue'!C47/Constants!$B$11)</f>
        <v>7.3599999999999999E-2</v>
      </c>
      <c r="D47" s="8">
        <f>SUM('Gross revenue'!D47/Constants!$B$11)</f>
        <v>9.1999999999999998E-2</v>
      </c>
      <c r="E47" s="1">
        <f>SUM('Gross revenue'!B47*B47)</f>
        <v>152.352</v>
      </c>
      <c r="F47" s="1">
        <f>SUM('Gross revenue'!C47*C47)</f>
        <v>270.84800000000001</v>
      </c>
      <c r="G47" s="1">
        <f>SUM('Gross revenue'!D47*D47)</f>
        <v>423.2</v>
      </c>
    </row>
    <row r="48" spans="1:7">
      <c r="A48">
        <v>47</v>
      </c>
      <c r="B48" s="8">
        <f>SUM('Gross revenue'!B48/Constants!$B$11)</f>
        <v>5.6399999999999999E-2</v>
      </c>
      <c r="C48" s="8">
        <f>SUM('Gross revenue'!C48/Constants!$B$11)</f>
        <v>7.5200000000000003E-2</v>
      </c>
      <c r="D48" s="8">
        <f>SUM('Gross revenue'!D48/Constants!$B$11)</f>
        <v>9.4E-2</v>
      </c>
      <c r="E48" s="1">
        <f>SUM('Gross revenue'!B48*B48)</f>
        <v>159.048</v>
      </c>
      <c r="F48" s="1">
        <f>SUM('Gross revenue'!C48*C48)</f>
        <v>282.75200000000001</v>
      </c>
      <c r="G48" s="1">
        <f>SUM('Gross revenue'!D48*D48)</f>
        <v>441.8</v>
      </c>
    </row>
    <row r="49" spans="1:7">
      <c r="A49">
        <v>48</v>
      </c>
      <c r="B49" s="8">
        <f>SUM('Gross revenue'!B49/Constants!$B$11)</f>
        <v>5.7599999999999998E-2</v>
      </c>
      <c r="C49" s="8">
        <f>SUM('Gross revenue'!C49/Constants!$B$11)</f>
        <v>7.6799999999999993E-2</v>
      </c>
      <c r="D49" s="8">
        <f>SUM('Gross revenue'!D49/Constants!$B$11)</f>
        <v>9.6000000000000002E-2</v>
      </c>
      <c r="E49" s="1">
        <f>SUM('Gross revenue'!B49*B49)</f>
        <v>165.88800000000001</v>
      </c>
      <c r="F49" s="1">
        <f>SUM('Gross revenue'!C49*C49)</f>
        <v>294.91199999999998</v>
      </c>
      <c r="G49" s="1">
        <f>SUM('Gross revenue'!D49*D49)</f>
        <v>460.8</v>
      </c>
    </row>
    <row r="50" spans="1:7">
      <c r="A50">
        <v>49</v>
      </c>
      <c r="B50" s="8">
        <f>SUM('Gross revenue'!B50/Constants!$B$11)</f>
        <v>5.8799999999999998E-2</v>
      </c>
      <c r="C50" s="8">
        <f>SUM('Gross revenue'!C50/Constants!$B$11)</f>
        <v>7.8399999999999997E-2</v>
      </c>
      <c r="D50" s="8">
        <f>SUM('Gross revenue'!D50/Constants!$B$11)</f>
        <v>9.8000000000000004E-2</v>
      </c>
      <c r="E50" s="1">
        <f>SUM('Gross revenue'!B50*B50)</f>
        <v>172.87199999999999</v>
      </c>
      <c r="F50" s="1">
        <f>SUM('Gross revenue'!C50*C50)</f>
        <v>307.32799999999997</v>
      </c>
      <c r="G50" s="1">
        <f>SUM('Gross revenue'!D50*D50)</f>
        <v>480.20000000000005</v>
      </c>
    </row>
    <row r="51" spans="1:7">
      <c r="A51">
        <v>50</v>
      </c>
      <c r="B51" s="8">
        <f>SUM('Gross revenue'!B51/Constants!$B$11)</f>
        <v>0.06</v>
      </c>
      <c r="C51" s="8">
        <f>SUM('Gross revenue'!C51/Constants!$B$11)</f>
        <v>0.08</v>
      </c>
      <c r="D51" s="8">
        <f>SUM('Gross revenue'!D51/Constants!$B$11)</f>
        <v>0.1</v>
      </c>
      <c r="E51" s="1">
        <f>SUM('Gross revenue'!B51*B51)</f>
        <v>180</v>
      </c>
      <c r="F51" s="1">
        <f>SUM('Gross revenue'!C51*C51)</f>
        <v>320</v>
      </c>
      <c r="G51" s="1">
        <f>SUM('Gross revenue'!D51*D51)</f>
        <v>500</v>
      </c>
    </row>
    <row r="52" spans="1:7">
      <c r="A52">
        <v>51</v>
      </c>
      <c r="B52" s="8">
        <f>SUM('Gross revenue'!B52/Constants!$B$11)</f>
        <v>6.1199999999999997E-2</v>
      </c>
      <c r="C52" s="8">
        <f>SUM('Gross revenue'!C52/Constants!$B$11)</f>
        <v>8.1600000000000006E-2</v>
      </c>
      <c r="D52" s="8">
        <f>SUM('Gross revenue'!D52/Constants!$B$11)</f>
        <v>0.10199999999999999</v>
      </c>
      <c r="E52" s="1">
        <f>SUM('Gross revenue'!B52*B52)</f>
        <v>187.27199999999999</v>
      </c>
      <c r="F52" s="1">
        <f>SUM('Gross revenue'!C52*C52)</f>
        <v>332.928</v>
      </c>
      <c r="G52" s="1">
        <f>SUM('Gross revenue'!D52*D52)</f>
        <v>520.19999999999993</v>
      </c>
    </row>
    <row r="53" spans="1:7">
      <c r="A53">
        <v>52</v>
      </c>
      <c r="B53" s="8">
        <f>SUM('Gross revenue'!B53/Constants!$B$11)</f>
        <v>6.2399999999999997E-2</v>
      </c>
      <c r="C53" s="8">
        <f>SUM('Gross revenue'!C53/Constants!$B$11)</f>
        <v>8.3199999999999996E-2</v>
      </c>
      <c r="D53" s="8">
        <f>SUM('Gross revenue'!D53/Constants!$B$11)</f>
        <v>0.104</v>
      </c>
      <c r="E53" s="1">
        <f>SUM('Gross revenue'!B53*B53)</f>
        <v>194.68799999999999</v>
      </c>
      <c r="F53" s="1">
        <f>SUM('Gross revenue'!C53*C53)</f>
        <v>346.11199999999997</v>
      </c>
      <c r="G53" s="1">
        <f>SUM('Gross revenue'!D53*D53)</f>
        <v>540.79999999999995</v>
      </c>
    </row>
    <row r="54" spans="1:7">
      <c r="A54">
        <v>53</v>
      </c>
      <c r="B54" s="8">
        <f>SUM('Gross revenue'!B54/Constants!$B$11)</f>
        <v>6.3600000000000004E-2</v>
      </c>
      <c r="C54" s="8">
        <f>SUM('Gross revenue'!C54/Constants!$B$11)</f>
        <v>8.48E-2</v>
      </c>
      <c r="D54" s="8">
        <f>SUM('Gross revenue'!D54/Constants!$B$11)</f>
        <v>0.106</v>
      </c>
      <c r="E54" s="1">
        <f>SUM('Gross revenue'!B54*B54)</f>
        <v>202.24800000000002</v>
      </c>
      <c r="F54" s="1">
        <f>SUM('Gross revenue'!C54*C54)</f>
        <v>359.55200000000002</v>
      </c>
      <c r="G54" s="1">
        <f>SUM('Gross revenue'!D54*D54)</f>
        <v>561.79999999999995</v>
      </c>
    </row>
    <row r="55" spans="1:7">
      <c r="A55">
        <v>54</v>
      </c>
      <c r="B55" s="8">
        <f>SUM('Gross revenue'!B55/Constants!$B$11)</f>
        <v>6.4799999999999996E-2</v>
      </c>
      <c r="C55" s="8">
        <f>SUM('Gross revenue'!C55/Constants!$B$11)</f>
        <v>8.6400000000000005E-2</v>
      </c>
      <c r="D55" s="8">
        <f>SUM('Gross revenue'!D55/Constants!$B$11)</f>
        <v>0.108</v>
      </c>
      <c r="E55" s="1">
        <f>SUM('Gross revenue'!B55*B55)</f>
        <v>209.952</v>
      </c>
      <c r="F55" s="1">
        <f>SUM('Gross revenue'!C55*C55)</f>
        <v>373.24800000000005</v>
      </c>
      <c r="G55" s="1">
        <f>SUM('Gross revenue'!D55*D55)</f>
        <v>583.20000000000005</v>
      </c>
    </row>
    <row r="56" spans="1:7">
      <c r="A56">
        <v>55</v>
      </c>
      <c r="B56" s="8">
        <f>SUM('Gross revenue'!B56/Constants!$B$11)</f>
        <v>6.6000000000000003E-2</v>
      </c>
      <c r="C56" s="8">
        <f>SUM('Gross revenue'!C56/Constants!$B$11)</f>
        <v>8.7999999999999995E-2</v>
      </c>
      <c r="D56" s="8">
        <f>SUM('Gross revenue'!D56/Constants!$B$11)</f>
        <v>0.11</v>
      </c>
      <c r="E56" s="1">
        <f>SUM('Gross revenue'!B56*B56)</f>
        <v>217.8</v>
      </c>
      <c r="F56" s="1">
        <f>SUM('Gross revenue'!C56*C56)</f>
        <v>387.2</v>
      </c>
      <c r="G56" s="1">
        <f>SUM('Gross revenue'!D56*D56)</f>
        <v>605</v>
      </c>
    </row>
    <row r="57" spans="1:7">
      <c r="A57">
        <v>56</v>
      </c>
      <c r="B57" s="8">
        <f>SUM('Gross revenue'!B57/Constants!$B$11)</f>
        <v>6.7199999999999996E-2</v>
      </c>
      <c r="C57" s="8">
        <f>SUM('Gross revenue'!C57/Constants!$B$11)</f>
        <v>8.9599999999999999E-2</v>
      </c>
      <c r="D57" s="8">
        <f>SUM('Gross revenue'!D57/Constants!$B$11)</f>
        <v>0.112</v>
      </c>
      <c r="E57" s="1">
        <f>SUM('Gross revenue'!B57*B57)</f>
        <v>225.79199999999997</v>
      </c>
      <c r="F57" s="1">
        <f>SUM('Gross revenue'!C57*C57)</f>
        <v>401.40800000000002</v>
      </c>
      <c r="G57" s="1">
        <f>SUM('Gross revenue'!D57*D57)</f>
        <v>627.20000000000005</v>
      </c>
    </row>
    <row r="58" spans="1:7">
      <c r="A58">
        <v>57</v>
      </c>
      <c r="B58" s="8">
        <f>SUM('Gross revenue'!B58/Constants!$B$11)</f>
        <v>6.8400000000000002E-2</v>
      </c>
      <c r="C58" s="8">
        <f>SUM('Gross revenue'!C58/Constants!$B$11)</f>
        <v>9.1200000000000003E-2</v>
      </c>
      <c r="D58" s="8">
        <f>SUM('Gross revenue'!D58/Constants!$B$11)</f>
        <v>0.114</v>
      </c>
      <c r="E58" s="1">
        <f>SUM('Gross revenue'!B58*B58)</f>
        <v>233.928</v>
      </c>
      <c r="F58" s="1">
        <f>SUM('Gross revenue'!C58*C58)</f>
        <v>415.87200000000001</v>
      </c>
      <c r="G58" s="1">
        <f>SUM('Gross revenue'!D58*D58)</f>
        <v>649.80000000000007</v>
      </c>
    </row>
    <row r="59" spans="1:7">
      <c r="A59">
        <v>58</v>
      </c>
      <c r="B59" s="8">
        <f>SUM('Gross revenue'!B59/Constants!$B$11)</f>
        <v>6.9599999999999995E-2</v>
      </c>
      <c r="C59" s="8">
        <f>SUM('Gross revenue'!C59/Constants!$B$11)</f>
        <v>9.2799999999999994E-2</v>
      </c>
      <c r="D59" s="8">
        <f>SUM('Gross revenue'!D59/Constants!$B$11)</f>
        <v>0.11600000000000001</v>
      </c>
      <c r="E59" s="1">
        <f>SUM('Gross revenue'!B59*B59)</f>
        <v>242.20799999999997</v>
      </c>
      <c r="F59" s="1">
        <f>SUM('Gross revenue'!C59*C59)</f>
        <v>430.59199999999998</v>
      </c>
      <c r="G59" s="1">
        <f>SUM('Gross revenue'!D59*D59)</f>
        <v>672.80000000000007</v>
      </c>
    </row>
    <row r="60" spans="1:7">
      <c r="A60">
        <v>59</v>
      </c>
      <c r="B60" s="8">
        <f>SUM('Gross revenue'!B60/Constants!$B$11)</f>
        <v>7.0800000000000002E-2</v>
      </c>
      <c r="C60" s="8">
        <f>SUM('Gross revenue'!C60/Constants!$B$11)</f>
        <v>9.4399999999999998E-2</v>
      </c>
      <c r="D60" s="8">
        <f>SUM('Gross revenue'!D60/Constants!$B$11)</f>
        <v>0.11799999999999999</v>
      </c>
      <c r="E60" s="1">
        <f>SUM('Gross revenue'!B60*B60)</f>
        <v>250.63200000000001</v>
      </c>
      <c r="F60" s="1">
        <f>SUM('Gross revenue'!C60*C60)</f>
        <v>445.56799999999998</v>
      </c>
      <c r="G60" s="1">
        <f>SUM('Gross revenue'!D60*D60)</f>
        <v>696.19999999999993</v>
      </c>
    </row>
    <row r="61" spans="1:7">
      <c r="A61">
        <v>60</v>
      </c>
      <c r="B61" s="8">
        <f>SUM('Gross revenue'!B61/Constants!$B$11)</f>
        <v>7.1999999999999995E-2</v>
      </c>
      <c r="C61" s="8">
        <f>SUM('Gross revenue'!C61/Constants!$B$11)</f>
        <v>9.6000000000000002E-2</v>
      </c>
      <c r="D61" s="8">
        <f>SUM('Gross revenue'!D61/Constants!$B$11)</f>
        <v>0.12</v>
      </c>
      <c r="E61" s="1">
        <f>SUM('Gross revenue'!B61*B61)</f>
        <v>259.2</v>
      </c>
      <c r="F61" s="1">
        <f>SUM('Gross revenue'!C61*C61)</f>
        <v>460.8</v>
      </c>
      <c r="G61" s="1">
        <f>SUM('Gross revenue'!D61*D61)</f>
        <v>720</v>
      </c>
    </row>
    <row r="62" spans="1:7">
      <c r="A62">
        <v>61</v>
      </c>
      <c r="B62" s="8">
        <f>SUM('Gross revenue'!B62/Constants!$B$11)</f>
        <v>7.3200000000000001E-2</v>
      </c>
      <c r="C62" s="8">
        <f>SUM('Gross revenue'!C62/Constants!$B$11)</f>
        <v>9.7600000000000006E-2</v>
      </c>
      <c r="D62" s="8">
        <f>SUM('Gross revenue'!D62/Constants!$B$11)</f>
        <v>0.122</v>
      </c>
      <c r="E62" s="1">
        <f>SUM('Gross revenue'!B62*B62)</f>
        <v>267.91199999999998</v>
      </c>
      <c r="F62" s="1">
        <f>SUM('Gross revenue'!C62*C62)</f>
        <v>476.28800000000001</v>
      </c>
      <c r="G62" s="1">
        <f>SUM('Gross revenue'!D62*D62)</f>
        <v>744.19999999999993</v>
      </c>
    </row>
    <row r="63" spans="1:7">
      <c r="A63">
        <v>62</v>
      </c>
      <c r="B63" s="8">
        <f>SUM('Gross revenue'!B63/Constants!$B$11)</f>
        <v>7.4399999999999994E-2</v>
      </c>
      <c r="C63" s="8">
        <f>SUM('Gross revenue'!C63/Constants!$B$11)</f>
        <v>9.9199999999999997E-2</v>
      </c>
      <c r="D63" s="8">
        <f>SUM('Gross revenue'!D63/Constants!$B$11)</f>
        <v>0.124</v>
      </c>
      <c r="E63" s="1">
        <f>SUM('Gross revenue'!B63*B63)</f>
        <v>276.76799999999997</v>
      </c>
      <c r="F63" s="1">
        <f>SUM('Gross revenue'!C63*C63)</f>
        <v>492.03199999999998</v>
      </c>
      <c r="G63" s="1">
        <f>SUM('Gross revenue'!D63*D63)</f>
        <v>768.8</v>
      </c>
    </row>
    <row r="64" spans="1:7">
      <c r="A64">
        <v>63</v>
      </c>
      <c r="B64" s="8">
        <f>SUM('Gross revenue'!B64/Constants!$B$11)</f>
        <v>7.5600000000000001E-2</v>
      </c>
      <c r="C64" s="8">
        <f>SUM('Gross revenue'!C64/Constants!$B$11)</f>
        <v>0.1008</v>
      </c>
      <c r="D64" s="8">
        <f>SUM('Gross revenue'!D64/Constants!$B$11)</f>
        <v>0.126</v>
      </c>
      <c r="E64" s="1">
        <f>SUM('Gross revenue'!B64*B64)</f>
        <v>285.76800000000003</v>
      </c>
      <c r="F64" s="1">
        <f>SUM('Gross revenue'!C64*C64)</f>
        <v>508.03199999999998</v>
      </c>
      <c r="G64" s="1">
        <f>SUM('Gross revenue'!D64*D64)</f>
        <v>793.8</v>
      </c>
    </row>
    <row r="65" spans="1:7">
      <c r="A65">
        <v>64</v>
      </c>
      <c r="B65" s="8">
        <f>SUM('Gross revenue'!B65/Constants!$B$11)</f>
        <v>7.6799999999999993E-2</v>
      </c>
      <c r="C65" s="8">
        <f>SUM('Gross revenue'!C65/Constants!$B$11)</f>
        <v>0.1024</v>
      </c>
      <c r="D65" s="8">
        <f>SUM('Gross revenue'!D65/Constants!$B$11)</f>
        <v>0.128</v>
      </c>
      <c r="E65" s="1">
        <f>SUM('Gross revenue'!B65*B65)</f>
        <v>294.91199999999998</v>
      </c>
      <c r="F65" s="1">
        <f>SUM('Gross revenue'!C65*C65)</f>
        <v>524.28800000000001</v>
      </c>
      <c r="G65" s="1">
        <f>SUM('Gross revenue'!D65*D65)</f>
        <v>819.2</v>
      </c>
    </row>
    <row r="66" spans="1:7">
      <c r="A66">
        <v>65</v>
      </c>
      <c r="B66" s="8">
        <f>SUM('Gross revenue'!B66/Constants!$B$11)</f>
        <v>7.8E-2</v>
      </c>
      <c r="C66" s="8">
        <f>SUM('Gross revenue'!C66/Constants!$B$11)</f>
        <v>0.104</v>
      </c>
      <c r="D66" s="8">
        <f>SUM('Gross revenue'!D66/Constants!$B$11)</f>
        <v>0.13</v>
      </c>
      <c r="E66" s="1">
        <f>SUM('Gross revenue'!B66*B66)</f>
        <v>304.2</v>
      </c>
      <c r="F66" s="1">
        <f>SUM('Gross revenue'!C66*C66)</f>
        <v>540.79999999999995</v>
      </c>
      <c r="G66" s="1">
        <f>SUM('Gross revenue'!D66*D66)</f>
        <v>845</v>
      </c>
    </row>
    <row r="67" spans="1:7">
      <c r="A67">
        <v>66</v>
      </c>
      <c r="B67" s="8">
        <f>SUM('Gross revenue'!B67/Constants!$B$11)</f>
        <v>7.9200000000000007E-2</v>
      </c>
      <c r="C67" s="8">
        <f>SUM('Gross revenue'!C67/Constants!$B$11)</f>
        <v>0.1056</v>
      </c>
      <c r="D67" s="8">
        <f>SUM('Gross revenue'!D67/Constants!$B$11)</f>
        <v>0.13200000000000001</v>
      </c>
      <c r="E67" s="1">
        <f>SUM('Gross revenue'!B67*B67)</f>
        <v>313.63200000000001</v>
      </c>
      <c r="F67" s="1">
        <f>SUM('Gross revenue'!C67*C67)</f>
        <v>557.56799999999998</v>
      </c>
      <c r="G67" s="1">
        <f>SUM('Gross revenue'!D67*D67)</f>
        <v>871.2</v>
      </c>
    </row>
    <row r="68" spans="1:7">
      <c r="A68">
        <v>67</v>
      </c>
      <c r="B68" s="8">
        <f>SUM('Gross revenue'!B68/Constants!$B$11)</f>
        <v>8.0399999999999999E-2</v>
      </c>
      <c r="C68" s="8">
        <f>SUM('Gross revenue'!C68/Constants!$B$11)</f>
        <v>0.1072</v>
      </c>
      <c r="D68" s="8">
        <f>SUM('Gross revenue'!D68/Constants!$B$11)</f>
        <v>0.13400000000000001</v>
      </c>
      <c r="E68" s="1">
        <f>SUM('Gross revenue'!B68*B68)</f>
        <v>323.20799999999997</v>
      </c>
      <c r="F68" s="1">
        <f>SUM('Gross revenue'!C68*C68)</f>
        <v>574.59199999999998</v>
      </c>
      <c r="G68" s="1">
        <f>SUM('Gross revenue'!D68*D68)</f>
        <v>897.80000000000007</v>
      </c>
    </row>
    <row r="69" spans="1:7">
      <c r="A69">
        <v>68</v>
      </c>
      <c r="B69" s="8">
        <f>SUM('Gross revenue'!B69/Constants!$B$11)</f>
        <v>8.1600000000000006E-2</v>
      </c>
      <c r="C69" s="8">
        <f>SUM('Gross revenue'!C69/Constants!$B$11)</f>
        <v>0.10879999999999999</v>
      </c>
      <c r="D69" s="8">
        <f>SUM('Gross revenue'!D69/Constants!$B$11)</f>
        <v>0.13600000000000001</v>
      </c>
      <c r="E69" s="1">
        <f>SUM('Gross revenue'!B69*B69)</f>
        <v>332.928</v>
      </c>
      <c r="F69" s="1">
        <f>SUM('Gross revenue'!C69*C69)</f>
        <v>591.87199999999996</v>
      </c>
      <c r="G69" s="1">
        <f>SUM('Gross revenue'!D69*D69)</f>
        <v>924.80000000000007</v>
      </c>
    </row>
    <row r="70" spans="1:7">
      <c r="A70">
        <v>69</v>
      </c>
      <c r="B70" s="8">
        <f>SUM('Gross revenue'!B70/Constants!$B$11)</f>
        <v>8.2799999999999999E-2</v>
      </c>
      <c r="C70" s="8">
        <f>SUM('Gross revenue'!C70/Constants!$B$11)</f>
        <v>0.1104</v>
      </c>
      <c r="D70" s="8">
        <f>SUM('Gross revenue'!D70/Constants!$B$11)</f>
        <v>0.13800000000000001</v>
      </c>
      <c r="E70" s="1">
        <f>SUM('Gross revenue'!B70*B70)</f>
        <v>342.79199999999997</v>
      </c>
      <c r="F70" s="1">
        <f>SUM('Gross revenue'!C70*C70)</f>
        <v>609.40800000000002</v>
      </c>
      <c r="G70" s="1">
        <f>SUM('Gross revenue'!D70*D70)</f>
        <v>952.2</v>
      </c>
    </row>
    <row r="71" spans="1:7">
      <c r="A71">
        <v>70</v>
      </c>
      <c r="B71" s="8">
        <f>SUM('Gross revenue'!B71/Constants!$B$11)</f>
        <v>8.4000000000000005E-2</v>
      </c>
      <c r="C71" s="8">
        <f>SUM('Gross revenue'!C71/Constants!$B$11)</f>
        <v>0.112</v>
      </c>
      <c r="D71" s="8">
        <f>SUM('Gross revenue'!D71/Constants!$B$11)</f>
        <v>0.14000000000000001</v>
      </c>
      <c r="E71" s="1">
        <f>SUM('Gross revenue'!B71*B71)</f>
        <v>352.8</v>
      </c>
      <c r="F71" s="1">
        <f>SUM('Gross revenue'!C71*C71)</f>
        <v>627.20000000000005</v>
      </c>
      <c r="G71" s="1">
        <f>SUM('Gross revenue'!D71*D71)</f>
        <v>980.00000000000011</v>
      </c>
    </row>
    <row r="72" spans="1:7">
      <c r="A72">
        <v>71</v>
      </c>
      <c r="B72" s="8">
        <f>SUM('Gross revenue'!B72/Constants!$B$11)</f>
        <v>8.5199999999999998E-2</v>
      </c>
      <c r="C72" s="8">
        <f>SUM('Gross revenue'!C72/Constants!$B$11)</f>
        <v>0.11360000000000001</v>
      </c>
      <c r="D72" s="8">
        <f>SUM('Gross revenue'!D72/Constants!$B$11)</f>
        <v>0.14199999999999999</v>
      </c>
      <c r="E72" s="1">
        <f>SUM('Gross revenue'!B72*B72)</f>
        <v>362.952</v>
      </c>
      <c r="F72" s="1">
        <f>SUM('Gross revenue'!C72*C72)</f>
        <v>645.24800000000005</v>
      </c>
      <c r="G72" s="1">
        <f>SUM('Gross revenue'!D72*D72)</f>
        <v>1008.1999999999999</v>
      </c>
    </row>
    <row r="73" spans="1:7">
      <c r="A73">
        <v>72</v>
      </c>
      <c r="B73" s="8">
        <f>SUM('Gross revenue'!B73/Constants!$B$11)</f>
        <v>8.6400000000000005E-2</v>
      </c>
      <c r="C73" s="8">
        <f>SUM('Gross revenue'!C73/Constants!$B$11)</f>
        <v>0.1152</v>
      </c>
      <c r="D73" s="8">
        <f>SUM('Gross revenue'!D73/Constants!$B$11)</f>
        <v>0.14399999999999999</v>
      </c>
      <c r="E73" s="1">
        <f>SUM('Gross revenue'!B73*B73)</f>
        <v>373.24800000000005</v>
      </c>
      <c r="F73" s="1">
        <f>SUM('Gross revenue'!C73*C73)</f>
        <v>663.55200000000002</v>
      </c>
      <c r="G73" s="1">
        <f>SUM('Gross revenue'!D73*D73)</f>
        <v>1036.8</v>
      </c>
    </row>
    <row r="74" spans="1:7">
      <c r="A74">
        <v>73</v>
      </c>
      <c r="B74" s="8">
        <f>SUM('Gross revenue'!B74/Constants!$B$11)</f>
        <v>8.7599999999999997E-2</v>
      </c>
      <c r="C74" s="8">
        <f>SUM('Gross revenue'!C74/Constants!$B$11)</f>
        <v>0.1168</v>
      </c>
      <c r="D74" s="8">
        <f>SUM('Gross revenue'!D74/Constants!$B$11)</f>
        <v>0.14599999999999999</v>
      </c>
      <c r="E74" s="1">
        <f>SUM('Gross revenue'!B74*B74)</f>
        <v>383.68799999999999</v>
      </c>
      <c r="F74" s="1">
        <f>SUM('Gross revenue'!C74*C74)</f>
        <v>682.11199999999997</v>
      </c>
      <c r="G74" s="1">
        <f>SUM('Gross revenue'!D74*D74)</f>
        <v>1065.8</v>
      </c>
    </row>
    <row r="75" spans="1:7">
      <c r="A75">
        <v>74</v>
      </c>
      <c r="B75" s="8">
        <f>SUM('Gross revenue'!B75/Constants!$B$11)</f>
        <v>8.8800000000000004E-2</v>
      </c>
      <c r="C75" s="8">
        <f>SUM('Gross revenue'!C75/Constants!$B$11)</f>
        <v>0.11840000000000001</v>
      </c>
      <c r="D75" s="8">
        <f>SUM('Gross revenue'!D75/Constants!$B$11)</f>
        <v>0.14799999999999999</v>
      </c>
      <c r="E75" s="1">
        <f>SUM('Gross revenue'!B75*B75)</f>
        <v>394.27199999999999</v>
      </c>
      <c r="F75" s="1">
        <f>SUM('Gross revenue'!C75*C75)</f>
        <v>700.928</v>
      </c>
      <c r="G75" s="1">
        <f>SUM('Gross revenue'!D75*D75)</f>
        <v>1095.2</v>
      </c>
    </row>
    <row r="76" spans="1:7">
      <c r="A76">
        <v>75</v>
      </c>
      <c r="B76" s="8">
        <f>SUM('Gross revenue'!B76/Constants!$B$11)</f>
        <v>0.09</v>
      </c>
      <c r="C76" s="8">
        <f>SUM('Gross revenue'!C76/Constants!$B$11)</f>
        <v>0.12</v>
      </c>
      <c r="D76" s="8">
        <f>SUM('Gross revenue'!D76/Constants!$B$11)</f>
        <v>0.15</v>
      </c>
      <c r="E76" s="1">
        <f>SUM('Gross revenue'!B76*B76)</f>
        <v>405</v>
      </c>
      <c r="F76" s="1">
        <f>SUM('Gross revenue'!C76*C76)</f>
        <v>720</v>
      </c>
      <c r="G76" s="1">
        <f>SUM('Gross revenue'!D76*D76)</f>
        <v>1125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topLeftCell="A41" workbookViewId="0">
      <selection activeCell="G1" sqref="G1:N1048576"/>
    </sheetView>
  </sheetViews>
  <sheetFormatPr defaultRowHeight="15"/>
  <cols>
    <col min="1" max="1" width="7" bestFit="1" customWidth="1"/>
    <col min="2" max="2" width="33.85546875" bestFit="1" customWidth="1"/>
    <col min="3" max="3" width="35.7109375" bestFit="1" customWidth="1"/>
    <col min="4" max="4" width="33.85546875" bestFit="1" customWidth="1"/>
    <col min="5" max="7" width="15.7109375" style="8" bestFit="1" customWidth="1"/>
    <col min="8" max="8" width="30.7109375" style="1" customWidth="1"/>
    <col min="9" max="9" width="33.42578125" style="1" customWidth="1"/>
    <col min="10" max="10" width="30.5703125" style="1" customWidth="1"/>
    <col min="11" max="11" width="30.7109375" style="1" customWidth="1"/>
    <col min="12" max="12" width="33.42578125" style="1" customWidth="1"/>
    <col min="13" max="13" width="30.5703125" style="1" customWidth="1"/>
    <col min="14" max="14" width="30.7109375" style="1" bestFit="1" customWidth="1"/>
    <col min="15" max="15" width="33.42578125" style="1" bestFit="1" customWidth="1"/>
    <col min="16" max="16" width="30.5703125" style="1" bestFit="1" customWidth="1"/>
  </cols>
  <sheetData>
    <row r="1" spans="1:16">
      <c r="A1" s="4" t="s">
        <v>22</v>
      </c>
      <c r="B1" s="4" t="s">
        <v>31</v>
      </c>
      <c r="C1" s="4" t="s">
        <v>34</v>
      </c>
      <c r="D1" s="4" t="s">
        <v>30</v>
      </c>
      <c r="E1" s="7" t="s">
        <v>24</v>
      </c>
      <c r="F1" s="7" t="s">
        <v>25</v>
      </c>
      <c r="G1" s="7" t="s">
        <v>26</v>
      </c>
      <c r="H1" s="5" t="s">
        <v>27</v>
      </c>
      <c r="I1" s="5" t="s">
        <v>32</v>
      </c>
      <c r="J1" s="5" t="s">
        <v>33</v>
      </c>
      <c r="K1" s="5" t="s">
        <v>35</v>
      </c>
      <c r="L1" s="5" t="s">
        <v>28</v>
      </c>
      <c r="M1" s="5" t="s">
        <v>36</v>
      </c>
      <c r="N1" s="5" t="s">
        <v>37</v>
      </c>
      <c r="O1" s="5" t="s">
        <v>38</v>
      </c>
      <c r="P1" s="5" t="s">
        <v>29</v>
      </c>
    </row>
    <row r="2" spans="1:16">
      <c r="A2">
        <v>1</v>
      </c>
      <c r="B2" s="9">
        <v>2</v>
      </c>
      <c r="C2" s="9">
        <v>2</v>
      </c>
      <c r="D2" s="9">
        <v>2</v>
      </c>
      <c r="E2" s="8">
        <f>SUM((B2*Constants!$B$7)/Constants!$B$11)</f>
        <v>2.3999999999999998E-3</v>
      </c>
      <c r="F2" s="8">
        <f>SUM((C2*Constants!$B$8)/Constants!$B$11)</f>
        <v>3.2000000000000002E-3</v>
      </c>
      <c r="G2" s="8">
        <f>SUM((D2*Constants!$B$9)/Constants!$B$11)</f>
        <v>4.0000000000000001E-3</v>
      </c>
      <c r="H2" s="1">
        <f>SUM((Constants!$B$7*B2*E2)-Constants!$A$2)</f>
        <v>-999.71199999999999</v>
      </c>
      <c r="I2" s="1">
        <f>SUM((Constants!$B$7*C2*E2)-Constants!$A$3)</f>
        <v>-1799.712</v>
      </c>
      <c r="J2" s="1">
        <f>SUM((Constants!$B$7*D2*E2)-Constants!$A$4)</f>
        <v>-2699.712</v>
      </c>
      <c r="K2" s="1">
        <f>SUM((Constants!$B$8*B2*F2)-Constants!$A$2)</f>
        <v>-999.48800000000006</v>
      </c>
      <c r="L2" s="1">
        <f>SUM((Constants!$B$8*C2*F2)-Constants!$A$3)</f>
        <v>-1799.4880000000001</v>
      </c>
      <c r="M2" s="1">
        <f>SUM((Constants!$B$8*D2*F2)-Constants!$A$4)</f>
        <v>-2699.4879999999998</v>
      </c>
      <c r="N2" s="1">
        <f>SUM((Constants!$B$9*B2*G2)-Constants!$A$2)</f>
        <v>-999.2</v>
      </c>
      <c r="O2" s="1">
        <f>SUM((Constants!$B$9*C2*G2)-Constants!$A$3)</f>
        <v>-1799.2</v>
      </c>
      <c r="P2" s="1">
        <f>SUM((Constants!$B$9*D2*G2)-Constants!$A$4)</f>
        <v>-2699.2</v>
      </c>
    </row>
    <row r="3" spans="1:16">
      <c r="A3">
        <v>2</v>
      </c>
      <c r="B3" s="9">
        <f>SUM(B2+(Constants!$B$13*B2))</f>
        <v>2.66</v>
      </c>
      <c r="C3" s="9">
        <f>SUM(C2+(Constants!$B$13*C2))</f>
        <v>2.66</v>
      </c>
      <c r="D3" s="9">
        <f>SUM(D2+(Constants!$B$13*D2))</f>
        <v>2.66</v>
      </c>
      <c r="E3" s="8">
        <f>SUM((B3*Constants!$B$7)/Constants!$B$11)</f>
        <v>3.1920000000000004E-3</v>
      </c>
      <c r="F3" s="8">
        <f>SUM((C3*Constants!$B$8)/Constants!$B$11)</f>
        <v>4.2560000000000002E-3</v>
      </c>
      <c r="G3" s="8">
        <f>SUM((D3*Constants!$B$9)/Constants!$B$11)</f>
        <v>5.3200000000000001E-3</v>
      </c>
      <c r="H3" s="1">
        <f>SUM((Constants!$B$7*B3*E3)-Constants!$A$2 + (Constants!$A$2+H2))</f>
        <v>-999.20255680000002</v>
      </c>
      <c r="I3" s="1">
        <f>SUM((Constants!$B$7*C3*E3)-Constants!$A$3 + (Constants!$A$3+I2))</f>
        <v>-1799.2025567999999</v>
      </c>
      <c r="J3" s="1">
        <f>SUM((Constants!$B$7*D3*E3)-Constants!$A$4 + (Constants!$A$4+J2))</f>
        <v>-2699.2025567999999</v>
      </c>
      <c r="K3" s="1">
        <f>SUM((Constants!$B$8*B3*F3)-Constants!$A$2 + (Constants!$A$2+K2))</f>
        <v>-998.58232320000002</v>
      </c>
      <c r="L3" s="1">
        <f>SUM((Constants!$B$8*C3*F3)-Constants!$A$3 + (Constants!$A$3+L2))</f>
        <v>-1798.5823232</v>
      </c>
      <c r="M3" s="1">
        <f>SUM((Constants!$B$9*D3*F3)-Constants!$A$4 + (Constants!$A$4+M2))</f>
        <v>-2698.355904</v>
      </c>
      <c r="N3" s="1">
        <f>SUM((Constants!$B$9*B3*G3)-Constants!$A$2 + (Constants!$A$2+N2))</f>
        <v>-997.78488000000004</v>
      </c>
      <c r="O3" s="1">
        <f>SUM((Constants!$B$9*C3*G3)-Constants!$A$3 + (Constants!$A$3+O2))</f>
        <v>-1797.7848800000002</v>
      </c>
      <c r="P3" s="1">
        <f>SUM((Constants!$B$9*D3*G3)-Constants!$A$4 + (Constants!$A$4+P2))</f>
        <v>-2697.7848799999997</v>
      </c>
    </row>
    <row r="4" spans="1:16">
      <c r="A4">
        <v>3</v>
      </c>
      <c r="B4" s="9">
        <f>SUM(B3+(Constants!$B$13*B3))</f>
        <v>3.5378000000000003</v>
      </c>
      <c r="C4" s="9">
        <f>SUM(C3+(Constants!$B$13*C3))</f>
        <v>3.5378000000000003</v>
      </c>
      <c r="D4" s="9">
        <f>SUM(D3+(Constants!$B$13*D3))</f>
        <v>3.5378000000000003</v>
      </c>
      <c r="E4" s="8">
        <f>SUM((B4*Constants!$B$7)/Constants!$B$11)</f>
        <v>4.245360000000001E-3</v>
      </c>
      <c r="F4" s="8">
        <f>SUM((C4*Constants!$B$8)/Constants!$B$11)</f>
        <v>5.6604799999999999E-3</v>
      </c>
      <c r="G4" s="8">
        <f>SUM((D4*Constants!$B$9)/Constants!$B$11)</f>
        <v>7.0756000000000005E-3</v>
      </c>
      <c r="H4" s="1">
        <f>SUM((Constants!$B$7*B4*E4)-Constants!$A$2 + (Constants!$A$2+H3))</f>
        <v>-998.30140272352003</v>
      </c>
      <c r="I4" s="1">
        <f>SUM((Constants!$B$7*C4*E4)-Constants!$A$3 + (Constants!$A$3+I3))</f>
        <v>-1798.3014027235199</v>
      </c>
      <c r="J4" s="1">
        <f>SUM((Constants!$B$7*D4*E4)-Constants!$A$4 + (Constants!$A$4+J3))</f>
        <v>-2698.3014027235199</v>
      </c>
      <c r="K4" s="1">
        <f>SUM((Constants!$B$8*B4*F4)-Constants!$A$2 + (Constants!$A$2+K3))</f>
        <v>-996.98027150847997</v>
      </c>
      <c r="L4" s="1">
        <f>SUM((Constants!$B$8*C4*F4)-Constants!$A$3 + (Constants!$A$3+L3))</f>
        <v>-1796.98027150848</v>
      </c>
      <c r="M4" s="1">
        <f>SUM((Constants!$B$9*D4*F4)-Constants!$A$4 + (Constants!$A$4+M3))</f>
        <v>-2696.3533393856001</v>
      </c>
      <c r="N4" s="1">
        <f>SUM((Constants!$B$9*B4*G4)-Constants!$A$2 + (Constants!$A$2+N3))</f>
        <v>-995.281674232</v>
      </c>
      <c r="O4" s="1">
        <f>SUM((Constants!$B$9*C4*G4)-Constants!$A$3 + (Constants!$A$3+O3))</f>
        <v>-1795.2816742320001</v>
      </c>
      <c r="P4" s="1">
        <f>SUM((Constants!$B$9*D4*G4)-Constants!$A$4 + (Constants!$A$4+P3))</f>
        <v>-2695.2816742319997</v>
      </c>
    </row>
    <row r="5" spans="1:16">
      <c r="A5">
        <v>4</v>
      </c>
      <c r="B5" s="9">
        <f>SUM(B4+(Constants!$B$13*B4))</f>
        <v>4.7052740000000002</v>
      </c>
      <c r="C5" s="9">
        <f>SUM(C4+(Constants!$B$13*C4))</f>
        <v>4.7052740000000002</v>
      </c>
      <c r="D5" s="9">
        <f>SUM(D4+(Constants!$B$13*D4))</f>
        <v>4.7052740000000002</v>
      </c>
      <c r="E5" s="8">
        <f>SUM((B5*Constants!$B$7)/Constants!$B$11)</f>
        <v>5.6463288000000002E-3</v>
      </c>
      <c r="F5" s="8">
        <f>SUM((C5*Constants!$B$8)/Constants!$B$11)</f>
        <v>7.5284384000000003E-3</v>
      </c>
      <c r="G5" s="8">
        <f>SUM((D5*Constants!$B$9)/Constants!$B$11)</f>
        <v>9.4105479999999995E-3</v>
      </c>
      <c r="H5" s="1">
        <f>SUM((Constants!$B$7*B5*E5)-Constants!$A$2 + (Constants!$A$2+H4))</f>
        <v>-996.70735127763453</v>
      </c>
      <c r="I5" s="1">
        <f>SUM((Constants!$B$7*C5*E5)-Constants!$A$3 + (Constants!$A$3+I4))</f>
        <v>-1796.7073512776344</v>
      </c>
      <c r="J5" s="1">
        <f>SUM((Constants!$B$7*D5*E5)-Constants!$A$4 + (Constants!$A$4+J4))</f>
        <v>-2696.7073512776346</v>
      </c>
      <c r="K5" s="1">
        <f>SUM((Constants!$B$8*B5*F5)-Constants!$A$2 + (Constants!$A$2+K4))</f>
        <v>-994.14640227135021</v>
      </c>
      <c r="L5" s="1">
        <f>SUM((Constants!$B$8*C5*F5)-Constants!$A$3 + (Constants!$A$3+L4))</f>
        <v>-1794.1464022713503</v>
      </c>
      <c r="M5" s="1">
        <f>SUM((Constants!$B$9*D5*F5)-Constants!$A$4 + (Constants!$A$4+M4))</f>
        <v>-2692.8110028391879</v>
      </c>
      <c r="N5" s="1">
        <f>SUM((Constants!$B$9*B5*G5)-Constants!$A$2 + (Constants!$A$2+N4))</f>
        <v>-990.85375354898486</v>
      </c>
      <c r="O5" s="1">
        <f>SUM((Constants!$B$9*C5*G5)-Constants!$A$3 + (Constants!$A$3+O4))</f>
        <v>-1790.853753548985</v>
      </c>
      <c r="P5" s="1">
        <f>SUM((Constants!$B$9*D5*G5)-Constants!$A$4 + (Constants!$A$4+P4))</f>
        <v>-2690.8537535489845</v>
      </c>
    </row>
    <row r="6" spans="1:16">
      <c r="A6">
        <v>5</v>
      </c>
      <c r="B6" s="9">
        <f>SUM(B5+(Constants!$B$13*B5))</f>
        <v>6.2580144200000003</v>
      </c>
      <c r="C6" s="9">
        <f>SUM(C5+(Constants!$B$13*C5))</f>
        <v>6.2580144200000003</v>
      </c>
      <c r="D6" s="9">
        <f>SUM(D5+(Constants!$B$13*D5))</f>
        <v>6.2580144200000003</v>
      </c>
      <c r="E6" s="8">
        <f>SUM((B6*Constants!$B$7)/Constants!$B$11)</f>
        <v>7.5096173040000011E-3</v>
      </c>
      <c r="F6" s="8">
        <f>SUM((C6*Constants!$B$8)/Constants!$B$11)</f>
        <v>1.0012823072E-2</v>
      </c>
      <c r="G6" s="8">
        <f>SUM((D6*Constants!$B$9)/Constants!$B$11)</f>
        <v>1.2516028840000002E-2</v>
      </c>
      <c r="H6" s="1">
        <f>SUM((Constants!$B$7*B6*E6)-Constants!$A$2 + (Constants!$A$2+H5))</f>
        <v>-993.88763367500769</v>
      </c>
      <c r="I6" s="1">
        <f>SUM((Constants!$B$7*C6*E6)-Constants!$A$3 + (Constants!$A$3+I5))</f>
        <v>-1793.8876336750077</v>
      </c>
      <c r="J6" s="1">
        <f>SUM((Constants!$B$7*D6*E6)-Constants!$A$4 + (Constants!$A$4+J5))</f>
        <v>-2693.8876336750077</v>
      </c>
      <c r="K6" s="1">
        <f>SUM((Constants!$B$8*B6*F6)-Constants!$A$2 + (Constants!$A$2+K5))</f>
        <v>-989.13357097779146</v>
      </c>
      <c r="L6" s="1">
        <f>SUM((Constants!$B$8*C6*F6)-Constants!$A$3 + (Constants!$A$3+L5))</f>
        <v>-1789.1335709777916</v>
      </c>
      <c r="M6" s="1">
        <f>SUM((Constants!$B$9*D6*F6)-Constants!$A$4 + (Constants!$A$4+M5))</f>
        <v>-2686.5449637222396</v>
      </c>
      <c r="N6" s="1">
        <f>SUM((Constants!$B$9*B6*G6)-Constants!$A$2 + (Constants!$A$2+N5))</f>
        <v>-983.02120465279927</v>
      </c>
      <c r="O6" s="1">
        <f>SUM((Constants!$B$9*C6*G6)-Constants!$A$3 + (Constants!$A$3+O5))</f>
        <v>-1783.0212046527993</v>
      </c>
      <c r="P6" s="1">
        <f>SUM((Constants!$B$9*D6*G6)-Constants!$A$4 + (Constants!$A$4+P5))</f>
        <v>-2683.021204652799</v>
      </c>
    </row>
    <row r="7" spans="1:16">
      <c r="A7">
        <v>6</v>
      </c>
      <c r="B7" s="9">
        <f>SUM(B6+(Constants!$B$13*B6))</f>
        <v>8.323159178600001</v>
      </c>
      <c r="C7" s="9">
        <f>SUM(C6+(Constants!$B$13*C6))</f>
        <v>8.323159178600001</v>
      </c>
      <c r="D7" s="9">
        <f>SUM(D6+(Constants!$B$13*D6))</f>
        <v>8.323159178600001</v>
      </c>
      <c r="E7" s="8">
        <f>SUM((B7*Constants!$B$7)/Constants!$B$11)</f>
        <v>9.9877910143200011E-3</v>
      </c>
      <c r="F7" s="8">
        <f>SUM((C7*Constants!$B$8)/Constants!$B$11)</f>
        <v>1.3317054685760001E-2</v>
      </c>
      <c r="G7" s="8">
        <f>SUM((D7*Constants!$B$9)/Constants!$B$11)</f>
        <v>1.6646318357200002E-2</v>
      </c>
      <c r="H7" s="1">
        <f>SUM((Constants!$B$7*B7*E7)-Constants!$A$2 + (Constants!$A$2+H6))</f>
        <v>-988.89983520772114</v>
      </c>
      <c r="I7" s="1">
        <f>SUM((Constants!$B$7*C7*E7)-Constants!$A$3 + (Constants!$A$3+I6))</f>
        <v>-1788.899835207721</v>
      </c>
      <c r="J7" s="1">
        <f>SUM((Constants!$B$7*D7*E7)-Constants!$A$4 + (Constants!$A$4+J6))</f>
        <v>-2688.899835207721</v>
      </c>
      <c r="K7" s="1">
        <f>SUM((Constants!$B$8*B7*F7)-Constants!$A$2 + (Constants!$A$2+K6))</f>
        <v>-980.2663737026154</v>
      </c>
      <c r="L7" s="1">
        <f>SUM((Constants!$B$8*C7*F7)-Constants!$A$3 + (Constants!$A$3+L6))</f>
        <v>-1780.2663737026155</v>
      </c>
      <c r="M7" s="1">
        <f>SUM((Constants!$B$9*D7*F7)-Constants!$A$4 + (Constants!$A$4+M6))</f>
        <v>-2675.4609671282692</v>
      </c>
      <c r="N7" s="1">
        <f>SUM((Constants!$B$9*B7*G7)-Constants!$A$2 + (Constants!$A$2+N6))</f>
        <v>-969.16620891033654</v>
      </c>
      <c r="O7" s="1">
        <f>SUM((Constants!$B$9*C7*G7)-Constants!$A$3 + (Constants!$A$3+O6))</f>
        <v>-1769.1662089103365</v>
      </c>
      <c r="P7" s="1">
        <f>SUM((Constants!$B$9*D7*G7)-Constants!$A$4 + (Constants!$A$4+P6))</f>
        <v>-2669.1662089103365</v>
      </c>
    </row>
    <row r="8" spans="1:16">
      <c r="A8">
        <v>7</v>
      </c>
      <c r="B8" s="9">
        <f>SUM(B7+(Constants!$B$13*B7))</f>
        <v>11.069801707538002</v>
      </c>
      <c r="C8" s="9">
        <f>SUM(C7+(Constants!$B$13*C7))</f>
        <v>11.069801707538002</v>
      </c>
      <c r="D8" s="9">
        <f>SUM(D7+(Constants!$B$13*D7))</f>
        <v>11.069801707538002</v>
      </c>
      <c r="E8" s="8">
        <f>SUM((B8*Constants!$B$7)/Constants!$B$11)</f>
        <v>1.3283762049045602E-2</v>
      </c>
      <c r="F8" s="8">
        <f>SUM((C8*Constants!$B$8)/Constants!$B$11)</f>
        <v>1.7711682732060804E-2</v>
      </c>
      <c r="G8" s="8">
        <f>SUM((D8*Constants!$B$9)/Constants!$B$11)</f>
        <v>2.2139603415076002E-2</v>
      </c>
      <c r="H8" s="1">
        <f>SUM((Constants!$B$7*B8*E8)-Constants!$A$2 + (Constants!$A$2+H7))</f>
        <v>-980.07691849893797</v>
      </c>
      <c r="I8" s="1">
        <f>SUM((Constants!$B$7*C8*E8)-Constants!$A$3 + (Constants!$A$3+I7))</f>
        <v>-1780.0769184989379</v>
      </c>
      <c r="J8" s="1">
        <f>SUM((Constants!$B$7*D8*E8)-Constants!$A$4 + (Constants!$A$4+J7))</f>
        <v>-2680.0769184989376</v>
      </c>
      <c r="K8" s="1">
        <f>SUM((Constants!$B$8*B8*F8)-Constants!$A$2 + (Constants!$A$2+K7))</f>
        <v>-964.58118844255637</v>
      </c>
      <c r="L8" s="1">
        <f>SUM((Constants!$B$8*C8*F8)-Constants!$A$3 + (Constants!$A$3+L7))</f>
        <v>-1764.5811884425564</v>
      </c>
      <c r="M8" s="1">
        <f>SUM((Constants!$B$9*D8*F8)-Constants!$A$4 + (Constants!$A$4+M7))</f>
        <v>-2655.8544855531954</v>
      </c>
      <c r="N8" s="1">
        <f>SUM((Constants!$B$9*B8*G8)-Constants!$A$2 + (Constants!$A$2+N7))</f>
        <v>-944.65810694149434</v>
      </c>
      <c r="O8" s="1">
        <f>SUM((Constants!$B$9*C8*G8)-Constants!$A$3 + (Constants!$A$3+O7))</f>
        <v>-1744.6581069414942</v>
      </c>
      <c r="P8" s="1">
        <f>SUM((Constants!$B$9*D8*G8)-Constants!$A$4 + (Constants!$A$4+P7))</f>
        <v>-2644.6581069414942</v>
      </c>
    </row>
    <row r="9" spans="1:16">
      <c r="A9">
        <v>8</v>
      </c>
      <c r="B9" s="9">
        <f>SUM(B8+(Constants!$B$13*B8))</f>
        <v>14.722836271025542</v>
      </c>
      <c r="C9" s="9">
        <f>SUM(C8+(Constants!$B$13*C8))</f>
        <v>14.722836271025542</v>
      </c>
      <c r="D9" s="9">
        <f>SUM(D8+(Constants!$B$13*D8))</f>
        <v>14.722836271025542</v>
      </c>
      <c r="E9" s="8">
        <f>SUM((B9*Constants!$B$7)/Constants!$B$11)</f>
        <v>1.7667403525230652E-2</v>
      </c>
      <c r="F9" s="8">
        <f>SUM((C9*Constants!$B$8)/Constants!$B$11)</f>
        <v>2.3556538033640866E-2</v>
      </c>
      <c r="G9" s="8">
        <f>SUM((D9*Constants!$B$9)/Constants!$B$11)</f>
        <v>2.9445672542051084E-2</v>
      </c>
      <c r="H9" s="1">
        <f>SUM((Constants!$B$7*B9*E9)-Constants!$A$2 + (Constants!$A$2+H8))</f>
        <v>-964.47006113277132</v>
      </c>
      <c r="I9" s="1">
        <f>SUM((Constants!$B$7*C9*E9)-Constants!$A$3 + (Constants!$A$3+I8))</f>
        <v>-1764.4700611327712</v>
      </c>
      <c r="J9" s="1">
        <f>SUM((Constants!$B$7*D9*E9)-Constants!$A$4 + (Constants!$A$4+J8))</f>
        <v>-2664.4700611327712</v>
      </c>
      <c r="K9" s="1">
        <f>SUM((Constants!$B$8*B9*F9)-Constants!$A$2 + (Constants!$A$2+K8))</f>
        <v>-936.83566423603793</v>
      </c>
      <c r="L9" s="1">
        <f>SUM((Constants!$B$8*C9*F9)-Constants!$A$3 + (Constants!$A$3+L8))</f>
        <v>-1736.8356642360379</v>
      </c>
      <c r="M9" s="1">
        <f>SUM((Constants!$B$9*D9*F9)-Constants!$A$4 + (Constants!$A$4+M8))</f>
        <v>-2621.1725802950473</v>
      </c>
      <c r="N9" s="1">
        <f>SUM((Constants!$B$9*B9*G9)-Constants!$A$2 + (Constants!$A$2+N8))</f>
        <v>-901.30572536880925</v>
      </c>
      <c r="O9" s="1">
        <f>SUM((Constants!$B$9*C9*G9)-Constants!$A$3 + (Constants!$A$3+O8))</f>
        <v>-1701.3057253688091</v>
      </c>
      <c r="P9" s="1">
        <f>SUM((Constants!$B$9*D9*G9)-Constants!$A$4 + (Constants!$A$4+P8))</f>
        <v>-2601.3057253688094</v>
      </c>
    </row>
    <row r="10" spans="1:16">
      <c r="A10">
        <v>9</v>
      </c>
      <c r="B10" s="9">
        <f>SUM(B9+(Constants!$B$13*B9))</f>
        <v>19.581372240463971</v>
      </c>
      <c r="C10" s="9">
        <f>SUM(C9+(Constants!$B$13*C9))</f>
        <v>19.581372240463971</v>
      </c>
      <c r="D10" s="9">
        <f>SUM(D9+(Constants!$B$13*D9))</f>
        <v>19.581372240463971</v>
      </c>
      <c r="E10" s="8">
        <f>SUM((B10*Constants!$B$7)/Constants!$B$11)</f>
        <v>2.3497646688556764E-2</v>
      </c>
      <c r="F10" s="8">
        <f>SUM((C10*Constants!$B$8)/Constants!$B$11)</f>
        <v>3.133019558474235E-2</v>
      </c>
      <c r="G10" s="8">
        <f>SUM((D10*Constants!$B$9)/Constants!$B$11)</f>
        <v>3.9162744480927943E-2</v>
      </c>
      <c r="H10" s="1">
        <f>SUM((Constants!$B$7*B10*E10)-Constants!$A$2 + (Constants!$A$2+H9))</f>
        <v>-936.86309113775917</v>
      </c>
      <c r="I10" s="1">
        <f>SUM((Constants!$B$7*C10*E10)-Constants!$A$3 + (Constants!$A$3+I9))</f>
        <v>-1736.8630911377591</v>
      </c>
      <c r="J10" s="1">
        <f>SUM((Constants!$B$7*D10*E10)-Constants!$A$4 + (Constants!$A$4+J9))</f>
        <v>-2636.8630911377591</v>
      </c>
      <c r="K10" s="1">
        <f>SUM((Constants!$B$8*B10*F10)-Constants!$A$2 + (Constants!$A$2+K9))</f>
        <v>-887.75660646712743</v>
      </c>
      <c r="L10" s="1">
        <f>SUM((Constants!$B$8*C10*F10)-Constants!$A$3 + (Constants!$A$3+L9))</f>
        <v>-1687.7566064671275</v>
      </c>
      <c r="M10" s="1">
        <f>SUM((Constants!$B$9*D10*F10)-Constants!$A$4 + (Constants!$A$4+M9))</f>
        <v>-2559.8237580839091</v>
      </c>
      <c r="N10" s="1">
        <f>SUM((Constants!$B$9*B10*G10)-Constants!$A$2 + (Constants!$A$2+N9))</f>
        <v>-824.61969760488671</v>
      </c>
      <c r="O10" s="1">
        <f>SUM((Constants!$B$9*C10*G10)-Constants!$A$3 + (Constants!$A$3+O9))</f>
        <v>-1624.6196976048866</v>
      </c>
      <c r="P10" s="1">
        <f>SUM((Constants!$B$9*D10*G10)-Constants!$A$4 + (Constants!$A$4+P9))</f>
        <v>-2524.6196976048868</v>
      </c>
    </row>
    <row r="11" spans="1:16">
      <c r="A11">
        <v>10</v>
      </c>
      <c r="B11" s="9">
        <v>25</v>
      </c>
      <c r="C11" s="9">
        <f>SUM(C10+(Constants!$B$13*C10))</f>
        <v>26.043225079817081</v>
      </c>
      <c r="D11" s="9">
        <f>SUM(D10+(Constants!$B$13*D10))</f>
        <v>26.043225079817081</v>
      </c>
      <c r="E11" s="8">
        <f>SUM((B11*Constants!$B$7)/Constants!$B$11)</f>
        <v>0.03</v>
      </c>
      <c r="F11" s="8">
        <f>SUM((C11*Constants!$B$8)/Constants!$B$11)</f>
        <v>4.1669160127707328E-2</v>
      </c>
      <c r="G11" s="8">
        <f>SUM((D11*Constants!$B$9)/Constants!$B$11)</f>
        <v>5.2086450159634159E-2</v>
      </c>
      <c r="H11" s="1">
        <f>SUM((Constants!$B$7*B11*E11)-Constants!$A$2 + (Constants!$A$2+H10))</f>
        <v>-891.86309113775917</v>
      </c>
      <c r="I11" s="1">
        <f>SUM((Constants!$B$7*C11*E11)-Constants!$A$3 + (Constants!$A$3+I10))</f>
        <v>-1689.9852859940884</v>
      </c>
      <c r="J11" s="1">
        <f>SUM((Constants!$B$7*D11*E11)-Constants!$A$4 + (Constants!$A$4+J10))</f>
        <v>-2589.9852859940884</v>
      </c>
      <c r="K11" s="1">
        <f>SUM((Constants!$B$8*B11*F11)-Constants!$A$2 + (Constants!$A$2+K10))</f>
        <v>-804.41828621171283</v>
      </c>
      <c r="L11" s="1">
        <f>SUM((Constants!$B$8*C11*F11)-Constants!$A$3 + (Constants!$A$3+L10))</f>
        <v>-1600.9406611797019</v>
      </c>
      <c r="M11" s="1">
        <f>SUM((Constants!$B$9*D11*F11)-Constants!$A$4 + (Constants!$A$4+M10))</f>
        <v>-2451.3038264746269</v>
      </c>
      <c r="N11" s="1">
        <f>SUM((Constants!$B$9*B11*G11)-Constants!$A$2 + (Constants!$A$2+N10))</f>
        <v>-694.40357220580131</v>
      </c>
      <c r="O11" s="1">
        <f>SUM((Constants!$B$9*C11*G11)-Constants!$A$3 + (Constants!$A$3+O10))</f>
        <v>-1488.9697830932839</v>
      </c>
      <c r="P11" s="1">
        <f>SUM((Constants!$B$9*D11*G11)-Constants!$A$4 + (Constants!$A$4+P10))</f>
        <v>-2388.9697830932841</v>
      </c>
    </row>
    <row r="12" spans="1:16">
      <c r="A12">
        <v>11</v>
      </c>
      <c r="B12" s="9">
        <v>25</v>
      </c>
      <c r="C12" s="9">
        <f>SUM(C11+(Constants!$B$13*C11))</f>
        <v>34.637489356156721</v>
      </c>
      <c r="D12" s="9">
        <f>SUM(D11+(Constants!$B$13*D11))</f>
        <v>34.637489356156721</v>
      </c>
      <c r="E12" s="8">
        <f>SUM((B12*Constants!$B$7)/Constants!$B$11)</f>
        <v>0.03</v>
      </c>
      <c r="F12" s="8">
        <f>SUM((C12*Constants!$B$8)/Constants!$B$11)</f>
        <v>5.5419982969850755E-2</v>
      </c>
      <c r="G12" s="8">
        <f>SUM((D12*Constants!$B$9)/Constants!$B$11)</f>
        <v>6.9274978712313445E-2</v>
      </c>
      <c r="H12" s="1">
        <f>SUM((Constants!$B$7*B12*E12)-Constants!$A$2 + (Constants!$A$2+H11))</f>
        <v>-846.86309113775917</v>
      </c>
      <c r="I12" s="1">
        <f>SUM((Constants!$B$7*C12*E12)-Constants!$A$3 + (Constants!$A$3+I11))</f>
        <v>-1627.6378051530062</v>
      </c>
      <c r="J12" s="1">
        <f>SUM((Constants!$B$7*D12*E12)-Constants!$A$4 + (Constants!$A$4+J11))</f>
        <v>-2527.6378051530064</v>
      </c>
      <c r="K12" s="1">
        <f>SUM((Constants!$B$8*B12*F12)-Constants!$A$2 + (Constants!$A$2+K11))</f>
        <v>-693.5783202720113</v>
      </c>
      <c r="L12" s="1">
        <f>SUM((Constants!$B$8*C12*F12)-Constants!$A$3 + (Constants!$A$3+L11))</f>
        <v>-1447.3719355607745</v>
      </c>
      <c r="M12" s="1">
        <f>SUM((Constants!$B$9*D12*F12)-Constants!$A$4 + (Constants!$A$4+M11))</f>
        <v>-2259.3429194509677</v>
      </c>
      <c r="N12" s="1">
        <f>SUM((Constants!$B$9*B12*G12)-Constants!$A$2 + (Constants!$A$2+N11))</f>
        <v>-521.21612542501771</v>
      </c>
      <c r="O12" s="1">
        <f>SUM((Constants!$B$9*C12*G12)-Constants!$A$3 + (Constants!$A$3+O11))</f>
        <v>-1249.0186493137098</v>
      </c>
      <c r="P12" s="1">
        <f>SUM((Constants!$B$9*D12*G12)-Constants!$A$4 + (Constants!$A$4+P11))</f>
        <v>-2149.0186493137103</v>
      </c>
    </row>
    <row r="13" spans="1:16">
      <c r="A13">
        <v>12</v>
      </c>
      <c r="B13" s="9">
        <v>25</v>
      </c>
      <c r="C13" s="9">
        <f>SUM(C12+(Constants!$B$13*C12))</f>
        <v>46.067860843688436</v>
      </c>
      <c r="D13" s="9">
        <f>SUM(D12+(Constants!$B$13*D12))</f>
        <v>46.067860843688436</v>
      </c>
      <c r="E13" s="8">
        <f>SUM((B13*Constants!$B$7)/Constants!$B$11)</f>
        <v>0.03</v>
      </c>
      <c r="F13" s="8">
        <f>SUM((C13*Constants!$B$8)/Constants!$B$11)</f>
        <v>7.3708577349901494E-2</v>
      </c>
      <c r="G13" s="8">
        <f>SUM((D13*Constants!$B$9)/Constants!$B$11)</f>
        <v>9.2135721687376868E-2</v>
      </c>
      <c r="H13" s="1">
        <f>SUM((Constants!$B$7*B13*E13)-Constants!$A$2 + (Constants!$A$2+H12))</f>
        <v>-801.86309113775917</v>
      </c>
      <c r="I13" s="1">
        <f>SUM((Constants!$B$7*C13*E13)-Constants!$A$3 + (Constants!$A$3+I12))</f>
        <v>-1544.7156556343671</v>
      </c>
      <c r="J13" s="1">
        <f>SUM((Constants!$B$7*D13*E13)-Constants!$A$4 + (Constants!$A$4+J12))</f>
        <v>-2444.7156556343671</v>
      </c>
      <c r="K13" s="1">
        <f>SUM((Constants!$B$8*B13*F13)-Constants!$A$2 + (Constants!$A$2+K12))</f>
        <v>-546.16116557220835</v>
      </c>
      <c r="L13" s="1">
        <f>SUM((Constants!$B$8*C13*F13)-Constants!$A$3 + (Constants!$A$3+L12))</f>
        <v>-1175.7242168134539</v>
      </c>
      <c r="M13" s="1">
        <f>SUM((Constants!$B$9*D13*F13)-Constants!$A$4 + (Constants!$A$4+M12))</f>
        <v>-1919.7832710168168</v>
      </c>
      <c r="N13" s="1">
        <f>SUM((Constants!$B$9*B13*G13)-Constants!$A$2 + (Constants!$A$2+N12))</f>
        <v>-290.87682120657553</v>
      </c>
      <c r="O13" s="1">
        <f>SUM((Constants!$B$9*C13*G13)-Constants!$A$3 + (Constants!$A$3+O12))</f>
        <v>-824.56908877102137</v>
      </c>
      <c r="P13" s="1">
        <f>SUM((Constants!$B$9*D13*G13)-Constants!$A$4 + (Constants!$A$4+P12))</f>
        <v>-1724.5690887710221</v>
      </c>
    </row>
    <row r="14" spans="1:16">
      <c r="A14">
        <v>13</v>
      </c>
      <c r="B14" s="9">
        <v>25</v>
      </c>
      <c r="C14" s="9">
        <v>50</v>
      </c>
      <c r="D14" s="9">
        <f>SUM(D13+(Constants!$B$13*D13))</f>
        <v>61.270254922105622</v>
      </c>
      <c r="E14" s="8">
        <f>SUM((B14*Constants!$B$7)/Constants!$B$11)</f>
        <v>0.03</v>
      </c>
      <c r="F14" s="8">
        <f>SUM((C14*Constants!$B$8)/Constants!$B$11)</f>
        <v>0.08</v>
      </c>
      <c r="G14" s="8">
        <f>SUM((D14*Constants!$B$9)/Constants!$B$11)</f>
        <v>0.12254050984421125</v>
      </c>
      <c r="H14" s="1">
        <f>SUM((Constants!$B$7*B14*E14)-Constants!$A$2 + (Constants!$A$2+H13))</f>
        <v>-756.86309113775917</v>
      </c>
      <c r="I14" s="1">
        <f>SUM((Constants!$B$7*C14*E14)-Constants!$A$3 + (Constants!$A$3+I13))</f>
        <v>-1454.7156556343671</v>
      </c>
      <c r="J14" s="1">
        <f>SUM((Constants!$B$7*D14*E14)-Constants!$A$4 + (Constants!$A$4+J13))</f>
        <v>-2334.4291967745771</v>
      </c>
      <c r="K14" s="1">
        <f>SUM((Constants!$B$8*B14*F14)-Constants!$A$2 + (Constants!$A$2+K13))</f>
        <v>-386.16116557220835</v>
      </c>
      <c r="L14" s="1">
        <f>SUM((Constants!$B$8*C14*F14)-Constants!$A$3 + (Constants!$A$3+L13))</f>
        <v>-855.72421681345395</v>
      </c>
      <c r="M14" s="1">
        <f>SUM((Constants!$B$9*D14*F14)-Constants!$A$4 + (Constants!$A$4+M13))</f>
        <v>-1429.6212316399719</v>
      </c>
      <c r="N14" s="1">
        <f>SUM((Constants!$B$9*B14*G14)-Constants!$A$2 + (Constants!$A$2+N13))</f>
        <v>15.474453403952566</v>
      </c>
      <c r="O14" s="1">
        <f>SUM((Constants!$B$9*C14*G14)-Constants!$A$3 + (Constants!$A$3+O13))</f>
        <v>-211.86653954996518</v>
      </c>
      <c r="P14" s="1">
        <f>SUM((Constants!$B$9*D14*G14)-Constants!$A$4 + (Constants!$A$4+P13))</f>
        <v>-973.7602611270604</v>
      </c>
    </row>
    <row r="15" spans="1:16">
      <c r="A15">
        <v>14</v>
      </c>
      <c r="B15" s="9">
        <v>25</v>
      </c>
      <c r="C15" s="9">
        <v>50</v>
      </c>
      <c r="D15" s="9">
        <v>75</v>
      </c>
      <c r="E15" s="8">
        <f>SUM((B15*Constants!$B$7)/Constants!$B$11)</f>
        <v>0.03</v>
      </c>
      <c r="F15" s="8">
        <f>SUM((C15*Constants!$B$8)/Constants!$B$11)</f>
        <v>0.08</v>
      </c>
      <c r="G15" s="8">
        <f>SUM((D15*Constants!$B$9)/Constants!$B$11)</f>
        <v>0.15</v>
      </c>
      <c r="H15" s="1">
        <f>SUM((Constants!$B$7*B15*E15)-Constants!$A$2 + (Constants!$A$2+H14))</f>
        <v>-711.86309113775917</v>
      </c>
      <c r="I15" s="1">
        <f>SUM((Constants!$B$7*C15*E15)-Constants!$A$3 + (Constants!$A$3+I14))</f>
        <v>-1364.7156556343671</v>
      </c>
      <c r="J15" s="1">
        <f>SUM((Constants!$B$7*D15*E15)-Constants!$A$4 + (Constants!$A$4+J14))</f>
        <v>-2199.4291967745771</v>
      </c>
      <c r="K15" s="1">
        <f>SUM((Constants!$B$8*B15*F15)-Constants!$A$2 + (Constants!$A$2+K14))</f>
        <v>-226.16116557220835</v>
      </c>
      <c r="L15" s="1">
        <f>SUM((Constants!$B$8*C15*F15)-Constants!$A$3 + (Constants!$A$3+L14))</f>
        <v>-535.72421681345395</v>
      </c>
      <c r="M15" s="1">
        <f>SUM((Constants!$B$9*D15*F15)-Constants!$A$4 + (Constants!$A$4+M14))</f>
        <v>-829.62123163997194</v>
      </c>
      <c r="N15" s="1">
        <f>SUM((Constants!$B$9*B15*G15)-Constants!$A$2 + (Constants!$A$2+N14))</f>
        <v>390.47445340395257</v>
      </c>
      <c r="O15" s="1">
        <f>SUM((Constants!$B$9*C15*G15)-Constants!$A$3 + (Constants!$A$3+O14))</f>
        <v>538.13346045003482</v>
      </c>
      <c r="P15" s="1">
        <f>SUM((Constants!$B$9*D15*G15)-Constants!$A$4 + (Constants!$A$4+P14))</f>
        <v>151.2397388729396</v>
      </c>
    </row>
    <row r="16" spans="1:16">
      <c r="A16">
        <v>15</v>
      </c>
      <c r="B16" s="9">
        <v>25</v>
      </c>
      <c r="C16" s="9">
        <v>50</v>
      </c>
      <c r="D16" s="9">
        <v>75</v>
      </c>
      <c r="E16" s="8">
        <f>SUM((B16*Constants!$B$7)/Constants!$B$11)</f>
        <v>0.03</v>
      </c>
      <c r="F16" s="8">
        <f>SUM((C16*Constants!$B$8)/Constants!$B$11)</f>
        <v>0.08</v>
      </c>
      <c r="G16" s="8">
        <f>SUM((D16*Constants!$B$9)/Constants!$B$11)</f>
        <v>0.15</v>
      </c>
      <c r="H16" s="1">
        <f>SUM((Constants!$B$7*B16*E16)-Constants!$A$2 + (Constants!$A$2+H15))</f>
        <v>-666.86309113775917</v>
      </c>
      <c r="I16" s="1">
        <f>SUM((Constants!$B$7*C16*E16)-Constants!$A$3 + (Constants!$A$3+I15))</f>
        <v>-1274.7156556343671</v>
      </c>
      <c r="J16" s="1">
        <f>SUM((Constants!$B$7*D16*E16)-Constants!$A$4 + (Constants!$A$4+J15))</f>
        <v>-2064.4291967745771</v>
      </c>
      <c r="K16" s="1">
        <f>SUM((Constants!$B$8*B16*F16)-Constants!$A$2 + (Constants!$A$2+K15))</f>
        <v>-66.161165572208347</v>
      </c>
      <c r="L16" s="1">
        <f>SUM((Constants!$B$8*C16*F16)-Constants!$A$3 + (Constants!$A$3+L15))</f>
        <v>-215.72421681345395</v>
      </c>
      <c r="M16" s="1">
        <f>SUM((Constants!$B$9*D16*F16)-Constants!$A$4 + (Constants!$A$4+M15))</f>
        <v>-229.62123163997194</v>
      </c>
      <c r="N16" s="1">
        <f>SUM((Constants!$B$9*B16*G16)-Constants!$A$2 + (Constants!$A$2+N15))</f>
        <v>765.47445340395257</v>
      </c>
      <c r="O16" s="1">
        <f>SUM((Constants!$B$9*C16*G16)-Constants!$A$3 + (Constants!$A$3+O15))</f>
        <v>1288.1334604500348</v>
      </c>
      <c r="P16" s="1">
        <f>SUM((Constants!$B$9*D16*G16)-Constants!$A$4 + (Constants!$A$4+P15))</f>
        <v>1276.2397388729396</v>
      </c>
    </row>
    <row r="17" spans="1:16">
      <c r="A17">
        <v>16</v>
      </c>
      <c r="B17" s="9">
        <v>25</v>
      </c>
      <c r="C17" s="9">
        <v>50</v>
      </c>
      <c r="D17" s="9">
        <v>75</v>
      </c>
      <c r="E17" s="8">
        <f>SUM((B17*Constants!$B$7)/Constants!$B$11)</f>
        <v>0.03</v>
      </c>
      <c r="F17" s="8">
        <f>SUM((C17*Constants!$B$8)/Constants!$B$11)</f>
        <v>0.08</v>
      </c>
      <c r="G17" s="8">
        <f>SUM((D17*Constants!$B$9)/Constants!$B$11)</f>
        <v>0.15</v>
      </c>
      <c r="H17" s="1">
        <f>SUM((Constants!$B$7*B17*E17)-Constants!$A$2 + (Constants!$A$2+H16))</f>
        <v>-621.86309113775917</v>
      </c>
      <c r="I17" s="1">
        <f>SUM((Constants!$B$7*C17*E17)-Constants!$A$3 + (Constants!$A$3+I16))</f>
        <v>-1184.7156556343671</v>
      </c>
      <c r="J17" s="1">
        <f>SUM((Constants!$B$7*D17*E17)-Constants!$A$4 + (Constants!$A$4+J16))</f>
        <v>-1929.4291967745771</v>
      </c>
      <c r="K17" s="1">
        <f>SUM((Constants!$B$8*B17*F17)-Constants!$A$2 + (Constants!$A$2+K16))</f>
        <v>93.838834427791653</v>
      </c>
      <c r="L17" s="1">
        <f>SUM((Constants!$B$8*C17*F17)-Constants!$A$3 + (Constants!$A$3+L16))</f>
        <v>104.27578318654605</v>
      </c>
      <c r="M17" s="1">
        <f>SUM((Constants!$B$9*D17*F17)-Constants!$A$4 + (Constants!$A$4+M16))</f>
        <v>370.37876836002806</v>
      </c>
      <c r="N17" s="1">
        <f>SUM((Constants!$B$9*B17*G17)-Constants!$A$2 + (Constants!$A$2+N16))</f>
        <v>1140.4744534039526</v>
      </c>
      <c r="O17" s="1">
        <f>SUM((Constants!$B$9*C17*G17)-Constants!$A$3 + (Constants!$A$3+O16))</f>
        <v>2038.1334604500348</v>
      </c>
      <c r="P17" s="1">
        <f>SUM((Constants!$B$9*D17*G17)-Constants!$A$4 + (Constants!$A$4+P16))</f>
        <v>2401.2397388729396</v>
      </c>
    </row>
    <row r="18" spans="1:16">
      <c r="A18">
        <v>17</v>
      </c>
      <c r="B18" s="9">
        <v>25</v>
      </c>
      <c r="C18" s="9">
        <v>50</v>
      </c>
      <c r="D18" s="9">
        <v>75</v>
      </c>
      <c r="E18" s="8">
        <f>SUM((B18*Constants!$B$7)/Constants!$B$11)</f>
        <v>0.03</v>
      </c>
      <c r="F18" s="8">
        <f>SUM((C18*Constants!$B$8)/Constants!$B$11)</f>
        <v>0.08</v>
      </c>
      <c r="G18" s="8">
        <f>SUM((D18*Constants!$B$9)/Constants!$B$11)</f>
        <v>0.15</v>
      </c>
      <c r="H18" s="1">
        <f>SUM((Constants!$B$7*B18*E18)-Constants!$A$2 + (Constants!$A$2+H17))</f>
        <v>-576.86309113775917</v>
      </c>
      <c r="I18" s="1">
        <f>SUM((Constants!$B$7*C18*E18)-Constants!$A$3 + (Constants!$A$3+I17))</f>
        <v>-1094.7156556343671</v>
      </c>
      <c r="J18" s="1">
        <f>SUM((Constants!$B$7*D18*E18)-Constants!$A$4 + (Constants!$A$4+J17))</f>
        <v>-1794.4291967745771</v>
      </c>
      <c r="K18" s="1">
        <f>SUM((Constants!$B$8*B18*F18)-Constants!$A$2 + (Constants!$A$2+K17))</f>
        <v>253.83883442779165</v>
      </c>
      <c r="L18" s="1">
        <f>SUM((Constants!$B$8*C18*F18)-Constants!$A$3 + (Constants!$A$3+L17))</f>
        <v>424.27578318654605</v>
      </c>
      <c r="M18" s="1">
        <f>SUM((Constants!$B$9*D18*F18)-Constants!$A$4 + (Constants!$A$4+M17))</f>
        <v>970.37876836002806</v>
      </c>
      <c r="N18" s="1">
        <f>SUM((Constants!$B$9*B18*G18)-Constants!$A$2 + (Constants!$A$2+N17))</f>
        <v>1515.4744534039528</v>
      </c>
      <c r="O18" s="1">
        <f>SUM((Constants!$B$9*C18*G18)-Constants!$A$3 + (Constants!$A$3+O17))</f>
        <v>2788.1334604500348</v>
      </c>
      <c r="P18" s="1">
        <f>SUM((Constants!$B$9*D18*G18)-Constants!$A$4 + (Constants!$A$4+P17))</f>
        <v>3526.2397388729396</v>
      </c>
    </row>
    <row r="19" spans="1:16">
      <c r="A19">
        <v>18</v>
      </c>
      <c r="B19" s="9">
        <v>25</v>
      </c>
      <c r="C19" s="9">
        <v>50</v>
      </c>
      <c r="D19" s="9">
        <v>75</v>
      </c>
      <c r="E19" s="8">
        <f>SUM((B19*Constants!$B$7)/Constants!$B$11)</f>
        <v>0.03</v>
      </c>
      <c r="F19" s="8">
        <f>SUM((C19*Constants!$B$8)/Constants!$B$11)</f>
        <v>0.08</v>
      </c>
      <c r="G19" s="8">
        <f>SUM((D19*Constants!$B$9)/Constants!$B$11)</f>
        <v>0.15</v>
      </c>
      <c r="H19" s="1">
        <f>SUM((Constants!$B$7*B19*E19)-Constants!$A$2 + (Constants!$A$2+H18))</f>
        <v>-531.86309113775917</v>
      </c>
      <c r="I19" s="1">
        <f>SUM((Constants!$B$7*C19*E19)-Constants!$A$3 + (Constants!$A$3+I18))</f>
        <v>-1004.7156556343671</v>
      </c>
      <c r="J19" s="1">
        <f>SUM((Constants!$B$7*D19*E19)-Constants!$A$4 + (Constants!$A$4+J18))</f>
        <v>-1659.4291967745771</v>
      </c>
      <c r="K19" s="1">
        <f>SUM((Constants!$B$8*B19*F19)-Constants!$A$2 + (Constants!$A$2+K18))</f>
        <v>413.83883442779165</v>
      </c>
      <c r="L19" s="1">
        <f>SUM((Constants!$B$8*C19*F19)-Constants!$A$3 + (Constants!$A$3+L18))</f>
        <v>744.27578318654605</v>
      </c>
      <c r="M19" s="1">
        <f>SUM((Constants!$B$9*D19*F19)-Constants!$A$4 + (Constants!$A$4+M18))</f>
        <v>1570.3787683600281</v>
      </c>
      <c r="N19" s="1">
        <f>SUM((Constants!$B$9*B19*G19)-Constants!$A$2 + (Constants!$A$2+N18))</f>
        <v>1890.4744534039528</v>
      </c>
      <c r="O19" s="1">
        <f>SUM((Constants!$B$9*C19*G19)-Constants!$A$3 + (Constants!$A$3+O18))</f>
        <v>3538.1334604500353</v>
      </c>
      <c r="P19" s="1">
        <f>SUM((Constants!$B$9*D19*G19)-Constants!$A$4 + (Constants!$A$4+P18))</f>
        <v>4651.2397388729396</v>
      </c>
    </row>
    <row r="20" spans="1:16">
      <c r="A20">
        <v>19</v>
      </c>
      <c r="B20" s="9">
        <v>25</v>
      </c>
      <c r="C20" s="9">
        <v>50</v>
      </c>
      <c r="D20" s="9">
        <v>75</v>
      </c>
      <c r="E20" s="8">
        <f>SUM((B20*Constants!$B$7)/Constants!$B$11)</f>
        <v>0.03</v>
      </c>
      <c r="F20" s="8">
        <f>SUM((C20*Constants!$B$8)/Constants!$B$11)</f>
        <v>0.08</v>
      </c>
      <c r="G20" s="8">
        <f>SUM((D20*Constants!$B$9)/Constants!$B$11)</f>
        <v>0.15</v>
      </c>
      <c r="H20" s="1">
        <f>SUM((Constants!$B$7*B20*E20)-Constants!$A$2 + (Constants!$A$2+H19))</f>
        <v>-486.86309113775917</v>
      </c>
      <c r="I20" s="1">
        <f>SUM((Constants!$B$7*C20*E20)-Constants!$A$3 + (Constants!$A$3+I19))</f>
        <v>-914.71565563436707</v>
      </c>
      <c r="J20" s="1">
        <f>SUM((Constants!$B$7*D20*E20)-Constants!$A$4 + (Constants!$A$4+J19))</f>
        <v>-1524.4291967745771</v>
      </c>
      <c r="K20" s="1">
        <f>SUM((Constants!$B$8*B20*F20)-Constants!$A$2 + (Constants!$A$2+K19))</f>
        <v>573.83883442779165</v>
      </c>
      <c r="L20" s="1">
        <f>SUM((Constants!$B$8*C20*F20)-Constants!$A$3 + (Constants!$A$3+L19))</f>
        <v>1064.2757831865461</v>
      </c>
      <c r="M20" s="1">
        <f>SUM((Constants!$B$9*D20*F20)-Constants!$A$4 + (Constants!$A$4+M19))</f>
        <v>2170.3787683600276</v>
      </c>
      <c r="N20" s="1">
        <f>SUM((Constants!$B$9*B20*G20)-Constants!$A$2 + (Constants!$A$2+N19))</f>
        <v>2265.4744534039528</v>
      </c>
      <c r="O20" s="1">
        <f>SUM((Constants!$B$9*C20*G20)-Constants!$A$3 + (Constants!$A$3+O19))</f>
        <v>4288.1334604500353</v>
      </c>
      <c r="P20" s="1">
        <f>SUM((Constants!$B$9*D20*G20)-Constants!$A$4 + (Constants!$A$4+P19))</f>
        <v>5776.2397388729396</v>
      </c>
    </row>
    <row r="21" spans="1:16">
      <c r="A21">
        <v>20</v>
      </c>
      <c r="B21" s="9">
        <v>25</v>
      </c>
      <c r="C21" s="9">
        <v>50</v>
      </c>
      <c r="D21" s="9">
        <v>75</v>
      </c>
      <c r="E21" s="8">
        <f>SUM((B21*Constants!$B$7)/Constants!$B$11)</f>
        <v>0.03</v>
      </c>
      <c r="F21" s="8">
        <f>SUM((C21*Constants!$B$8)/Constants!$B$11)</f>
        <v>0.08</v>
      </c>
      <c r="G21" s="8">
        <f>SUM((D21*Constants!$B$9)/Constants!$B$11)</f>
        <v>0.15</v>
      </c>
      <c r="H21" s="1">
        <f>SUM((Constants!$B$7*B21*E21)-Constants!$A$2 + (Constants!$A$2+H20))</f>
        <v>-441.86309113775917</v>
      </c>
      <c r="I21" s="1">
        <f>SUM((Constants!$B$7*C21*E21)-Constants!$A$3 + (Constants!$A$3+I20))</f>
        <v>-824.71565563436707</v>
      </c>
      <c r="J21" s="1">
        <f>SUM((Constants!$B$7*D21*E21)-Constants!$A$4 + (Constants!$A$4+J20))</f>
        <v>-1389.4291967745771</v>
      </c>
      <c r="K21" s="1">
        <f>SUM((Constants!$B$8*B21*F21)-Constants!$A$2 + (Constants!$A$2+K20))</f>
        <v>733.83883442779165</v>
      </c>
      <c r="L21" s="1">
        <f>SUM((Constants!$B$8*C21*F21)-Constants!$A$3 + (Constants!$A$3+L20))</f>
        <v>1384.2757831865461</v>
      </c>
      <c r="M21" s="1">
        <f>SUM((Constants!$B$9*D21*F21)-Constants!$A$4 + (Constants!$A$4+M20))</f>
        <v>2770.3787683600276</v>
      </c>
      <c r="N21" s="1">
        <f>SUM((Constants!$B$9*B21*G21)-Constants!$A$2 + (Constants!$A$2+N20))</f>
        <v>2640.4744534039528</v>
      </c>
      <c r="O21" s="1">
        <f>SUM((Constants!$B$9*C21*G21)-Constants!$A$3 + (Constants!$A$3+O20))</f>
        <v>5038.1334604500353</v>
      </c>
      <c r="P21" s="1">
        <f>SUM((Constants!$B$9*D21*G21)-Constants!$A$4 + (Constants!$A$4+P20))</f>
        <v>6901.2397388729405</v>
      </c>
    </row>
    <row r="22" spans="1:16">
      <c r="A22">
        <v>21</v>
      </c>
      <c r="B22" s="9">
        <v>25</v>
      </c>
      <c r="C22" s="9">
        <v>50</v>
      </c>
      <c r="D22" s="9">
        <v>75</v>
      </c>
      <c r="E22" s="8">
        <f>SUM((B22*Constants!$B$7)/Constants!$B$11)</f>
        <v>0.03</v>
      </c>
      <c r="F22" s="8">
        <f>SUM((C22*Constants!$B$8)/Constants!$B$11)</f>
        <v>0.08</v>
      </c>
      <c r="G22" s="8">
        <f>SUM((D22*Constants!$B$9)/Constants!$B$11)</f>
        <v>0.15</v>
      </c>
      <c r="H22" s="1">
        <f>SUM((Constants!$B$7*B22*E22)-Constants!$A$2 + (Constants!$A$2+H21))</f>
        <v>-396.86309113775917</v>
      </c>
      <c r="I22" s="1">
        <f>SUM((Constants!$B$7*C22*E22)-Constants!$A$3 + (Constants!$A$3+I21))</f>
        <v>-734.71565563436707</v>
      </c>
      <c r="J22" s="1">
        <f>SUM((Constants!$B$7*D22*E22)-Constants!$A$4 + (Constants!$A$4+J21))</f>
        <v>-1254.4291967745771</v>
      </c>
      <c r="K22" s="1">
        <f>SUM((Constants!$B$8*B22*F22)-Constants!$A$2 + (Constants!$A$2+K21))</f>
        <v>893.83883442779165</v>
      </c>
      <c r="L22" s="1">
        <f>SUM((Constants!$B$8*C22*F22)-Constants!$A$3 + (Constants!$A$3+L21))</f>
        <v>1704.2757831865461</v>
      </c>
      <c r="M22" s="1">
        <f>SUM((Constants!$B$9*D22*F22)-Constants!$A$4 + (Constants!$A$4+M21))</f>
        <v>3370.3787683600276</v>
      </c>
      <c r="N22" s="1">
        <f>SUM((Constants!$B$9*B22*G22)-Constants!$A$2 + (Constants!$A$2+N21))</f>
        <v>3015.4744534039528</v>
      </c>
      <c r="O22" s="1">
        <f>SUM((Constants!$B$9*C22*G22)-Constants!$A$3 + (Constants!$A$3+O21))</f>
        <v>5788.1334604500353</v>
      </c>
      <c r="P22" s="1">
        <f>SUM((Constants!$B$9*D22*G22)-Constants!$A$4 + (Constants!$A$4+P21))</f>
        <v>8026.2397388729405</v>
      </c>
    </row>
    <row r="23" spans="1:16">
      <c r="A23">
        <v>22</v>
      </c>
      <c r="B23" s="9">
        <v>25</v>
      </c>
      <c r="C23" s="9">
        <v>50</v>
      </c>
      <c r="D23" s="9">
        <v>75</v>
      </c>
      <c r="E23" s="8">
        <f>SUM((B23*Constants!$B$7)/Constants!$B$11)</f>
        <v>0.03</v>
      </c>
      <c r="F23" s="8">
        <f>SUM((C23*Constants!$B$8)/Constants!$B$11)</f>
        <v>0.08</v>
      </c>
      <c r="G23" s="8">
        <f>SUM((D23*Constants!$B$9)/Constants!$B$11)</f>
        <v>0.15</v>
      </c>
      <c r="H23" s="1">
        <f>SUM((Constants!$B$7*B23*E23)-Constants!$A$2 + (Constants!$A$2+H22))</f>
        <v>-351.86309113775917</v>
      </c>
      <c r="I23" s="1">
        <f>SUM((Constants!$B$7*C23*E23)-Constants!$A$3 + (Constants!$A$3+I22))</f>
        <v>-644.71565563436707</v>
      </c>
      <c r="J23" s="1">
        <f>SUM((Constants!$B$7*D23*E23)-Constants!$A$4 + (Constants!$A$4+J22))</f>
        <v>-1119.4291967745771</v>
      </c>
      <c r="K23" s="1">
        <f>SUM((Constants!$B$8*B23*F23)-Constants!$A$2 + (Constants!$A$2+K22))</f>
        <v>1053.8388344277917</v>
      </c>
      <c r="L23" s="1">
        <f>SUM((Constants!$B$8*C23*F23)-Constants!$A$3 + (Constants!$A$3+L22))</f>
        <v>2024.2757831865461</v>
      </c>
      <c r="M23" s="1">
        <f>SUM((Constants!$B$9*D23*F23)-Constants!$A$4 + (Constants!$A$4+M22))</f>
        <v>3970.3787683600276</v>
      </c>
      <c r="N23" s="1">
        <f>SUM((Constants!$B$9*B23*G23)-Constants!$A$2 + (Constants!$A$2+N22))</f>
        <v>3390.4744534039528</v>
      </c>
      <c r="O23" s="1">
        <f>SUM((Constants!$B$9*C23*G23)-Constants!$A$3 + (Constants!$A$3+O22))</f>
        <v>6538.1334604500353</v>
      </c>
      <c r="P23" s="1">
        <f>SUM((Constants!$B$9*D23*G23)-Constants!$A$4 + (Constants!$A$4+P22))</f>
        <v>9151.2397388729405</v>
      </c>
    </row>
    <row r="24" spans="1:16">
      <c r="A24">
        <v>23</v>
      </c>
      <c r="B24" s="9">
        <v>25</v>
      </c>
      <c r="C24" s="9">
        <v>50</v>
      </c>
      <c r="D24" s="9">
        <v>75</v>
      </c>
      <c r="E24" s="8">
        <f>SUM((B24*Constants!$B$7)/Constants!$B$11)</f>
        <v>0.03</v>
      </c>
      <c r="F24" s="8">
        <f>SUM((C24*Constants!$B$8)/Constants!$B$11)</f>
        <v>0.08</v>
      </c>
      <c r="G24" s="8">
        <f>SUM((D24*Constants!$B$9)/Constants!$B$11)</f>
        <v>0.15</v>
      </c>
      <c r="H24" s="1">
        <f>SUM((Constants!$B$7*B24*E24)-Constants!$A$2 + (Constants!$A$2+H23))</f>
        <v>-306.86309113775917</v>
      </c>
      <c r="I24" s="1">
        <f>SUM((Constants!$B$7*C24*E24)-Constants!$A$3 + (Constants!$A$3+I23))</f>
        <v>-554.71565563436707</v>
      </c>
      <c r="J24" s="1">
        <f>SUM((Constants!$B$7*D24*E24)-Constants!$A$4 + (Constants!$A$4+J23))</f>
        <v>-984.42919677457712</v>
      </c>
      <c r="K24" s="1">
        <f>SUM((Constants!$B$8*B24*F24)-Constants!$A$2 + (Constants!$A$2+K23))</f>
        <v>1213.8388344277919</v>
      </c>
      <c r="L24" s="1">
        <f>SUM((Constants!$B$8*C24*F24)-Constants!$A$3 + (Constants!$A$3+L23))</f>
        <v>2344.2757831865461</v>
      </c>
      <c r="M24" s="1">
        <f>SUM((Constants!$B$9*D24*F24)-Constants!$A$4 + (Constants!$A$4+M23))</f>
        <v>4570.3787683600276</v>
      </c>
      <c r="N24" s="1">
        <f>SUM((Constants!$B$9*B24*G24)-Constants!$A$2 + (Constants!$A$2+N23))</f>
        <v>3765.4744534039528</v>
      </c>
      <c r="O24" s="1">
        <f>SUM((Constants!$B$9*C24*G24)-Constants!$A$3 + (Constants!$A$3+O23))</f>
        <v>7288.1334604500353</v>
      </c>
      <c r="P24" s="1">
        <f>SUM((Constants!$B$9*D24*G24)-Constants!$A$4 + (Constants!$A$4+P23))</f>
        <v>10276.239738872941</v>
      </c>
    </row>
    <row r="25" spans="1:16">
      <c r="A25">
        <v>24</v>
      </c>
      <c r="B25" s="9">
        <v>25</v>
      </c>
      <c r="C25" s="9">
        <v>50</v>
      </c>
      <c r="D25" s="9">
        <v>75</v>
      </c>
      <c r="E25" s="8">
        <f>SUM((B25*Constants!$B$7)/Constants!$B$11)</f>
        <v>0.03</v>
      </c>
      <c r="F25" s="8">
        <f>SUM((C25*Constants!$B$8)/Constants!$B$11)</f>
        <v>0.08</v>
      </c>
      <c r="G25" s="8">
        <f>SUM((D25*Constants!$B$9)/Constants!$B$11)</f>
        <v>0.15</v>
      </c>
      <c r="H25" s="1">
        <f>SUM((Constants!$B$7*B25*E25)-Constants!$A$2 + (Constants!$A$2+H24))</f>
        <v>-261.86309113775917</v>
      </c>
      <c r="I25" s="1">
        <f>SUM((Constants!$B$7*C25*E25)-Constants!$A$3 + (Constants!$A$3+I24))</f>
        <v>-464.71565563436707</v>
      </c>
      <c r="J25" s="1">
        <f>SUM((Constants!$B$7*D25*E25)-Constants!$A$4 + (Constants!$A$4+J24))</f>
        <v>-849.42919677457712</v>
      </c>
      <c r="K25" s="1">
        <f>SUM((Constants!$B$8*B25*F25)-Constants!$A$2 + (Constants!$A$2+K24))</f>
        <v>1373.8388344277919</v>
      </c>
      <c r="L25" s="1">
        <f>SUM((Constants!$B$8*C25*F25)-Constants!$A$3 + (Constants!$A$3+L24))</f>
        <v>2664.2757831865456</v>
      </c>
      <c r="M25" s="1">
        <f>SUM((Constants!$B$9*D25*F25)-Constants!$A$4 + (Constants!$A$4+M24))</f>
        <v>5170.3787683600276</v>
      </c>
      <c r="N25" s="1">
        <f>SUM((Constants!$B$9*B25*G25)-Constants!$A$2 + (Constants!$A$2+N24))</f>
        <v>4140.4744534039528</v>
      </c>
      <c r="O25" s="1">
        <f>SUM((Constants!$B$9*C25*G25)-Constants!$A$3 + (Constants!$A$3+O24))</f>
        <v>8038.1334604500353</v>
      </c>
      <c r="P25" s="1">
        <f>SUM((Constants!$B$9*D25*G25)-Constants!$A$4 + (Constants!$A$4+P24))</f>
        <v>11401.239738872941</v>
      </c>
    </row>
    <row r="26" spans="1:16">
      <c r="A26">
        <v>25</v>
      </c>
      <c r="B26" s="9">
        <v>25</v>
      </c>
      <c r="C26" s="9">
        <v>50</v>
      </c>
      <c r="D26" s="9">
        <v>75</v>
      </c>
      <c r="E26" s="8">
        <f>SUM((B26*Constants!$B$7)/Constants!$B$11)</f>
        <v>0.03</v>
      </c>
      <c r="F26" s="8">
        <f>SUM((C26*Constants!$B$8)/Constants!$B$11)</f>
        <v>0.08</v>
      </c>
      <c r="G26" s="8">
        <f>SUM((D26*Constants!$B$9)/Constants!$B$11)</f>
        <v>0.15</v>
      </c>
      <c r="H26" s="1">
        <f>SUM((Constants!$B$7*B26*E26)-Constants!$A$2 + (Constants!$A$2+H25))</f>
        <v>-216.86309113775917</v>
      </c>
      <c r="I26" s="1">
        <f>SUM((Constants!$B$7*C26*E26)-Constants!$A$3 + (Constants!$A$3+I25))</f>
        <v>-374.71565563436707</v>
      </c>
      <c r="J26" s="1">
        <f>SUM((Constants!$B$7*D26*E26)-Constants!$A$4 + (Constants!$A$4+J25))</f>
        <v>-714.42919677457712</v>
      </c>
      <c r="K26" s="1">
        <f>SUM((Constants!$B$8*B26*F26)-Constants!$A$2 + (Constants!$A$2+K25))</f>
        <v>1533.8388344277919</v>
      </c>
      <c r="L26" s="1">
        <f>SUM((Constants!$B$8*C26*F26)-Constants!$A$3 + (Constants!$A$3+L25))</f>
        <v>2984.2757831865456</v>
      </c>
      <c r="M26" s="1">
        <f>SUM((Constants!$B$9*D26*F26)-Constants!$A$4 + (Constants!$A$4+M25))</f>
        <v>5770.3787683600276</v>
      </c>
      <c r="N26" s="1">
        <f>SUM((Constants!$B$9*B26*G26)-Constants!$A$2 + (Constants!$A$2+N25))</f>
        <v>4515.4744534039528</v>
      </c>
      <c r="O26" s="1">
        <f>SUM((Constants!$B$9*C26*G26)-Constants!$A$3 + (Constants!$A$3+O25))</f>
        <v>8788.1334604500353</v>
      </c>
      <c r="P26" s="1">
        <f>SUM((Constants!$B$9*D26*G26)-Constants!$A$4 + (Constants!$A$4+P25))</f>
        <v>12526.239738872941</v>
      </c>
    </row>
    <row r="27" spans="1:16">
      <c r="A27">
        <v>26</v>
      </c>
      <c r="B27" s="9">
        <v>25</v>
      </c>
      <c r="C27" s="9">
        <v>50</v>
      </c>
      <c r="D27" s="9">
        <v>75</v>
      </c>
      <c r="E27" s="8">
        <f>SUM((B27*Constants!$B$7)/Constants!$B$11)</f>
        <v>0.03</v>
      </c>
      <c r="F27" s="8">
        <f>SUM((C27*Constants!$B$8)/Constants!$B$11)</f>
        <v>0.08</v>
      </c>
      <c r="G27" s="8">
        <f>SUM((D27*Constants!$B$9)/Constants!$B$11)</f>
        <v>0.15</v>
      </c>
      <c r="H27" s="1">
        <f>SUM((Constants!$B$7*B27*E27)-Constants!$A$2 + (Constants!$A$2+H26))</f>
        <v>-171.86309113775917</v>
      </c>
      <c r="I27" s="1">
        <f>SUM((Constants!$B$7*C27*E27)-Constants!$A$3 + (Constants!$A$3+I26))</f>
        <v>-284.71565563436707</v>
      </c>
      <c r="J27" s="1">
        <f>SUM((Constants!$B$7*D27*E27)-Constants!$A$4 + (Constants!$A$4+J26))</f>
        <v>-579.42919677457712</v>
      </c>
      <c r="K27" s="1">
        <f>SUM((Constants!$B$8*B27*F27)-Constants!$A$2 + (Constants!$A$2+K26))</f>
        <v>1693.8388344277919</v>
      </c>
      <c r="L27" s="1">
        <f>SUM((Constants!$B$8*C27*F27)-Constants!$A$3 + (Constants!$A$3+L26))</f>
        <v>3304.2757831865456</v>
      </c>
      <c r="M27" s="1">
        <f>SUM((Constants!$B$9*D27*F27)-Constants!$A$4 + (Constants!$A$4+M26))</f>
        <v>6370.3787683600276</v>
      </c>
      <c r="N27" s="1">
        <f>SUM((Constants!$B$9*B27*G27)-Constants!$A$2 + (Constants!$A$2+N26))</f>
        <v>4890.4744534039528</v>
      </c>
      <c r="O27" s="1">
        <f>SUM((Constants!$B$9*C27*G27)-Constants!$A$3 + (Constants!$A$3+O26))</f>
        <v>9538.1334604500353</v>
      </c>
      <c r="P27" s="1">
        <f>SUM((Constants!$B$9*D27*G27)-Constants!$A$4 + (Constants!$A$4+P26))</f>
        <v>13651.239738872941</v>
      </c>
    </row>
    <row r="28" spans="1:16">
      <c r="A28">
        <v>27</v>
      </c>
      <c r="B28" s="9">
        <v>25</v>
      </c>
      <c r="C28" s="9">
        <v>50</v>
      </c>
      <c r="D28" s="9">
        <v>75</v>
      </c>
      <c r="E28" s="8">
        <f>SUM((B28*Constants!$B$7)/Constants!$B$11)</f>
        <v>0.03</v>
      </c>
      <c r="F28" s="8">
        <f>SUM((C28*Constants!$B$8)/Constants!$B$11)</f>
        <v>0.08</v>
      </c>
      <c r="G28" s="8">
        <f>SUM((D28*Constants!$B$9)/Constants!$B$11)</f>
        <v>0.15</v>
      </c>
      <c r="H28" s="1">
        <f>SUM((Constants!$B$7*B28*E28)-Constants!$A$2 + (Constants!$A$2+H27))</f>
        <v>-126.86309113775917</v>
      </c>
      <c r="I28" s="1">
        <f>SUM((Constants!$B$7*C28*E28)-Constants!$A$3 + (Constants!$A$3+I27))</f>
        <v>-194.71565563436707</v>
      </c>
      <c r="J28" s="1">
        <f>SUM((Constants!$B$7*D28*E28)-Constants!$A$4 + (Constants!$A$4+J27))</f>
        <v>-444.42919677457712</v>
      </c>
      <c r="K28" s="1">
        <f>SUM((Constants!$B$8*B28*F28)-Constants!$A$2 + (Constants!$A$2+K27))</f>
        <v>1853.8388344277919</v>
      </c>
      <c r="L28" s="1">
        <f>SUM((Constants!$B$8*C28*F28)-Constants!$A$3 + (Constants!$A$3+L27))</f>
        <v>3624.2757831865456</v>
      </c>
      <c r="M28" s="1">
        <f>SUM((Constants!$B$9*D28*F28)-Constants!$A$4 + (Constants!$A$4+M27))</f>
        <v>6970.3787683600276</v>
      </c>
      <c r="N28" s="1">
        <f>SUM((Constants!$B$9*B28*G28)-Constants!$A$2 + (Constants!$A$2+N27))</f>
        <v>5265.4744534039528</v>
      </c>
      <c r="O28" s="1">
        <f>SUM((Constants!$B$9*C28*G28)-Constants!$A$3 + (Constants!$A$3+O27))</f>
        <v>10288.133460450035</v>
      </c>
      <c r="P28" s="1">
        <f>SUM((Constants!$B$9*D28*G28)-Constants!$A$4 + (Constants!$A$4+P27))</f>
        <v>14776.239738872941</v>
      </c>
    </row>
    <row r="29" spans="1:16">
      <c r="A29">
        <v>28</v>
      </c>
      <c r="B29" s="9">
        <v>25</v>
      </c>
      <c r="C29" s="9">
        <v>50</v>
      </c>
      <c r="D29" s="9">
        <v>75</v>
      </c>
      <c r="E29" s="8">
        <f>SUM((B29*Constants!$B$7)/Constants!$B$11)</f>
        <v>0.03</v>
      </c>
      <c r="F29" s="8">
        <f>SUM((C29*Constants!$B$8)/Constants!$B$11)</f>
        <v>0.08</v>
      </c>
      <c r="G29" s="8">
        <f>SUM((D29*Constants!$B$9)/Constants!$B$11)</f>
        <v>0.15</v>
      </c>
      <c r="H29" s="1">
        <f>SUM((Constants!$B$7*B29*E29)-Constants!$A$2 + (Constants!$A$2+H28))</f>
        <v>-81.86309113775917</v>
      </c>
      <c r="I29" s="1">
        <f>SUM((Constants!$B$7*C29*E29)-Constants!$A$3 + (Constants!$A$3+I28))</f>
        <v>-104.71565563436707</v>
      </c>
      <c r="J29" s="1">
        <f>SUM((Constants!$B$7*D29*E29)-Constants!$A$4 + (Constants!$A$4+J28))</f>
        <v>-309.42919677457712</v>
      </c>
      <c r="K29" s="1">
        <f>SUM((Constants!$B$8*B29*F29)-Constants!$A$2 + (Constants!$A$2+K28))</f>
        <v>2013.8388344277919</v>
      </c>
      <c r="L29" s="1">
        <f>SUM((Constants!$B$8*C29*F29)-Constants!$A$3 + (Constants!$A$3+L28))</f>
        <v>3944.2757831865456</v>
      </c>
      <c r="M29" s="1">
        <f>SUM((Constants!$B$9*D29*F29)-Constants!$A$4 + (Constants!$A$4+M28))</f>
        <v>7570.3787683600276</v>
      </c>
      <c r="N29" s="1">
        <f>SUM((Constants!$B$9*B29*G29)-Constants!$A$2 + (Constants!$A$2+N28))</f>
        <v>5640.4744534039528</v>
      </c>
      <c r="O29" s="1">
        <f>SUM((Constants!$B$9*C29*G29)-Constants!$A$3 + (Constants!$A$3+O28))</f>
        <v>11038.133460450035</v>
      </c>
      <c r="P29" s="1">
        <f>SUM((Constants!$B$9*D29*G29)-Constants!$A$4 + (Constants!$A$4+P28))</f>
        <v>15901.239738872941</v>
      </c>
    </row>
    <row r="30" spans="1:16">
      <c r="A30">
        <v>29</v>
      </c>
      <c r="B30" s="9">
        <v>25</v>
      </c>
      <c r="C30" s="9">
        <v>50</v>
      </c>
      <c r="D30" s="9">
        <v>75</v>
      </c>
      <c r="E30" s="8">
        <f>SUM((B30*Constants!$B$7)/Constants!$B$11)</f>
        <v>0.03</v>
      </c>
      <c r="F30" s="8">
        <f>SUM((C30*Constants!$B$8)/Constants!$B$11)</f>
        <v>0.08</v>
      </c>
      <c r="G30" s="8">
        <f>SUM((D30*Constants!$B$9)/Constants!$B$11)</f>
        <v>0.15</v>
      </c>
      <c r="H30" s="1">
        <f>SUM((Constants!$B$7*B30*E30)-Constants!$A$2 + (Constants!$A$2+H29))</f>
        <v>-36.86309113775917</v>
      </c>
      <c r="I30" s="1">
        <f>SUM((Constants!$B$7*C30*E30)-Constants!$A$3 + (Constants!$A$3+I29))</f>
        <v>-14.715655634367067</v>
      </c>
      <c r="J30" s="1">
        <f>SUM((Constants!$B$7*D30*E30)-Constants!$A$4 + (Constants!$A$4+J29))</f>
        <v>-174.42919677457712</v>
      </c>
      <c r="K30" s="1">
        <f>SUM((Constants!$B$8*B30*F30)-Constants!$A$2 + (Constants!$A$2+K29))</f>
        <v>2173.8388344277919</v>
      </c>
      <c r="L30" s="1">
        <f>SUM((Constants!$B$8*C30*F30)-Constants!$A$3 + (Constants!$A$3+L29))</f>
        <v>4264.2757831865456</v>
      </c>
      <c r="M30" s="1">
        <f>SUM((Constants!$B$9*D30*F30)-Constants!$A$4 + (Constants!$A$4+M29))</f>
        <v>8170.3787683600276</v>
      </c>
      <c r="N30" s="1">
        <f>SUM((Constants!$B$9*B30*G30)-Constants!$A$2 + (Constants!$A$2+N29))</f>
        <v>6015.4744534039528</v>
      </c>
      <c r="O30" s="1">
        <f>SUM((Constants!$B$9*C30*G30)-Constants!$A$3 + (Constants!$A$3+O29))</f>
        <v>11788.133460450035</v>
      </c>
      <c r="P30" s="1">
        <f>SUM((Constants!$B$9*D30*G30)-Constants!$A$4 + (Constants!$A$4+P29))</f>
        <v>17026.239738872941</v>
      </c>
    </row>
    <row r="31" spans="1:16">
      <c r="A31">
        <v>30</v>
      </c>
      <c r="B31" s="9">
        <v>25</v>
      </c>
      <c r="C31" s="9">
        <v>50</v>
      </c>
      <c r="D31" s="9">
        <v>75</v>
      </c>
      <c r="E31" s="8">
        <f>SUM((B31*Constants!$B$7)/Constants!$B$11)</f>
        <v>0.03</v>
      </c>
      <c r="F31" s="8">
        <f>SUM((C31*Constants!$B$8)/Constants!$B$11)</f>
        <v>0.08</v>
      </c>
      <c r="G31" s="8">
        <f>SUM((D31*Constants!$B$9)/Constants!$B$11)</f>
        <v>0.15</v>
      </c>
      <c r="H31" s="1">
        <f>SUM((Constants!$B$7*B31*E31)-Constants!$A$2 + (Constants!$A$2+H30))</f>
        <v>8.1369088622408299</v>
      </c>
      <c r="I31" s="1">
        <f>SUM((Constants!$B$7*C31*E31)-Constants!$A$3 + (Constants!$A$3+I30))</f>
        <v>75.284344365632933</v>
      </c>
      <c r="J31" s="1">
        <f>SUM((Constants!$B$7*D31*E31)-Constants!$A$4 + (Constants!$A$4+J30))</f>
        <v>-39.429196774577122</v>
      </c>
      <c r="K31" s="1">
        <f>SUM((Constants!$B$8*B31*F31)-Constants!$A$2 + (Constants!$A$2+K30))</f>
        <v>2333.8388344277919</v>
      </c>
      <c r="L31" s="1">
        <f>SUM((Constants!$B$8*C31*F31)-Constants!$A$3 + (Constants!$A$3+L30))</f>
        <v>4584.2757831865456</v>
      </c>
      <c r="M31" s="1">
        <f>SUM((Constants!$B$9*D31*F31)-Constants!$A$4 + (Constants!$A$4+M30))</f>
        <v>8770.3787683600276</v>
      </c>
      <c r="N31" s="1">
        <f>SUM((Constants!$B$9*B31*G31)-Constants!$A$2 + (Constants!$A$2+N30))</f>
        <v>6390.4744534039528</v>
      </c>
      <c r="O31" s="1">
        <f>SUM((Constants!$B$9*C31*G31)-Constants!$A$3 + (Constants!$A$3+O30))</f>
        <v>12538.133460450035</v>
      </c>
      <c r="P31" s="1">
        <f>SUM((Constants!$B$9*D31*G31)-Constants!$A$4 + (Constants!$A$4+P30))</f>
        <v>18151.239738872941</v>
      </c>
    </row>
    <row r="32" spans="1:16">
      <c r="A32">
        <v>31</v>
      </c>
      <c r="B32" s="9">
        <v>25</v>
      </c>
      <c r="C32" s="9">
        <v>50</v>
      </c>
      <c r="D32" s="9">
        <v>75</v>
      </c>
      <c r="E32" s="8">
        <f>SUM((B32*Constants!$B$7)/Constants!$B$11)</f>
        <v>0.03</v>
      </c>
      <c r="F32" s="8">
        <f>SUM((C32*Constants!$B$8)/Constants!$B$11)</f>
        <v>0.08</v>
      </c>
      <c r="G32" s="8">
        <f>SUM((D32*Constants!$B$9)/Constants!$B$11)</f>
        <v>0.15</v>
      </c>
      <c r="H32" s="1">
        <f>SUM((Constants!$B$7*B32*E32)-Constants!$A$2 + (Constants!$A$2+H31))</f>
        <v>53.13690886224083</v>
      </c>
      <c r="I32" s="1">
        <f>SUM((Constants!$B$7*C32*E32)-Constants!$A$3 + (Constants!$A$3+I31))</f>
        <v>165.28434436563293</v>
      </c>
      <c r="J32" s="1">
        <f>SUM((Constants!$B$7*D32*E32)-Constants!$A$4 + (Constants!$A$4+J31))</f>
        <v>95.570803225422878</v>
      </c>
      <c r="K32" s="1">
        <f>SUM((Constants!$B$8*B32*F32)-Constants!$A$2 + (Constants!$A$2+K31))</f>
        <v>2493.8388344277919</v>
      </c>
      <c r="L32" s="1">
        <f>SUM((Constants!$B$8*C32*F32)-Constants!$A$3 + (Constants!$A$3+L31))</f>
        <v>4904.2757831865456</v>
      </c>
      <c r="M32" s="1">
        <f>SUM((Constants!$B$9*D32*F32)-Constants!$A$4 + (Constants!$A$4+M31))</f>
        <v>9370.3787683600276</v>
      </c>
      <c r="N32" s="1">
        <f>SUM((Constants!$B$9*B32*G32)-Constants!$A$2 + (Constants!$A$2+N31))</f>
        <v>6765.4744534039528</v>
      </c>
      <c r="O32" s="1">
        <f>SUM((Constants!$B$9*C32*G32)-Constants!$A$3 + (Constants!$A$3+O31))</f>
        <v>13288.133460450035</v>
      </c>
      <c r="P32" s="1">
        <f>SUM((Constants!$B$9*D32*G32)-Constants!$A$4 + (Constants!$A$4+P31))</f>
        <v>19276.239738872941</v>
      </c>
    </row>
    <row r="33" spans="1:16">
      <c r="A33">
        <v>32</v>
      </c>
      <c r="B33" s="9">
        <v>25</v>
      </c>
      <c r="C33" s="9">
        <v>50</v>
      </c>
      <c r="D33" s="9">
        <v>75</v>
      </c>
      <c r="E33" s="8">
        <f>SUM((B33*Constants!$B$7)/Constants!$B$11)</f>
        <v>0.03</v>
      </c>
      <c r="F33" s="8">
        <f>SUM((C33*Constants!$B$8)/Constants!$B$11)</f>
        <v>0.08</v>
      </c>
      <c r="G33" s="8">
        <f>SUM((D33*Constants!$B$9)/Constants!$B$11)</f>
        <v>0.15</v>
      </c>
      <c r="H33" s="1">
        <f>SUM((Constants!$B$7*B33*E33)-Constants!$A$2 + (Constants!$A$2+H32))</f>
        <v>98.136908862240944</v>
      </c>
      <c r="I33" s="1">
        <f>SUM((Constants!$B$7*C33*E33)-Constants!$A$3 + (Constants!$A$3+I32))</f>
        <v>255.28434436563293</v>
      </c>
      <c r="J33" s="1">
        <f>SUM((Constants!$B$7*D33*E33)-Constants!$A$4 + (Constants!$A$4+J32))</f>
        <v>230.57080322542288</v>
      </c>
      <c r="K33" s="1">
        <f>SUM((Constants!$B$8*B33*F33)-Constants!$A$2 + (Constants!$A$2+K32))</f>
        <v>2653.8388344277919</v>
      </c>
      <c r="L33" s="1">
        <f>SUM((Constants!$B$8*C33*F33)-Constants!$A$3 + (Constants!$A$3+L32))</f>
        <v>5224.2757831865456</v>
      </c>
      <c r="M33" s="1">
        <f>SUM((Constants!$B$9*D33*F33)-Constants!$A$4 + (Constants!$A$4+M32))</f>
        <v>9970.3787683600276</v>
      </c>
      <c r="N33" s="1">
        <f>SUM((Constants!$B$9*B33*G33)-Constants!$A$2 + (Constants!$A$2+N32))</f>
        <v>7140.4744534039528</v>
      </c>
      <c r="O33" s="1">
        <f>SUM((Constants!$B$9*C33*G33)-Constants!$A$3 + (Constants!$A$3+O32))</f>
        <v>14038.133460450035</v>
      </c>
      <c r="P33" s="1">
        <f>SUM((Constants!$B$9*D33*G33)-Constants!$A$4 + (Constants!$A$4+P32))</f>
        <v>20401.239738872941</v>
      </c>
    </row>
    <row r="34" spans="1:16">
      <c r="A34">
        <v>33</v>
      </c>
      <c r="B34" s="9">
        <v>25</v>
      </c>
      <c r="C34" s="9">
        <v>50</v>
      </c>
      <c r="D34" s="9">
        <v>75</v>
      </c>
      <c r="E34" s="8">
        <f>SUM((B34*Constants!$B$7)/Constants!$B$11)</f>
        <v>0.03</v>
      </c>
      <c r="F34" s="8">
        <f>SUM((C34*Constants!$B$8)/Constants!$B$11)</f>
        <v>0.08</v>
      </c>
      <c r="G34" s="8">
        <f>SUM((D34*Constants!$B$9)/Constants!$B$11)</f>
        <v>0.15</v>
      </c>
      <c r="H34" s="1">
        <f>SUM((Constants!$B$7*B34*E34)-Constants!$A$2 + (Constants!$A$2+H33))</f>
        <v>143.13690886224094</v>
      </c>
      <c r="I34" s="1">
        <f>SUM((Constants!$B$7*C34*E34)-Constants!$A$3 + (Constants!$A$3+I33))</f>
        <v>345.28434436563293</v>
      </c>
      <c r="J34" s="1">
        <f>SUM((Constants!$B$7*D34*E34)-Constants!$A$4 + (Constants!$A$4+J33))</f>
        <v>365.57080322542288</v>
      </c>
      <c r="K34" s="1">
        <f>SUM((Constants!$B$8*B34*F34)-Constants!$A$2 + (Constants!$A$2+K33))</f>
        <v>2813.8388344277919</v>
      </c>
      <c r="L34" s="1">
        <f>SUM((Constants!$B$8*C34*F34)-Constants!$A$3 + (Constants!$A$3+L33))</f>
        <v>5544.2757831865456</v>
      </c>
      <c r="M34" s="1">
        <f>SUM((Constants!$B$9*D34*F34)-Constants!$A$4 + (Constants!$A$4+M33))</f>
        <v>10570.378768360028</v>
      </c>
      <c r="N34" s="1">
        <f>SUM((Constants!$B$9*B34*G34)-Constants!$A$2 + (Constants!$A$2+N33))</f>
        <v>7515.4744534039528</v>
      </c>
      <c r="O34" s="1">
        <f>SUM((Constants!$B$9*C34*G34)-Constants!$A$3 + (Constants!$A$3+O33))</f>
        <v>14788.133460450035</v>
      </c>
      <c r="P34" s="1">
        <f>SUM((Constants!$B$9*D34*G34)-Constants!$A$4 + (Constants!$A$4+P33))</f>
        <v>21526.239738872941</v>
      </c>
    </row>
    <row r="35" spans="1:16">
      <c r="A35">
        <v>34</v>
      </c>
      <c r="B35" s="9">
        <v>25</v>
      </c>
      <c r="C35" s="9">
        <v>50</v>
      </c>
      <c r="D35" s="9">
        <v>75</v>
      </c>
      <c r="E35" s="8">
        <f>SUM((B35*Constants!$B$7)/Constants!$B$11)</f>
        <v>0.03</v>
      </c>
      <c r="F35" s="8">
        <f>SUM((C35*Constants!$B$8)/Constants!$B$11)</f>
        <v>0.08</v>
      </c>
      <c r="G35" s="8">
        <f>SUM((D35*Constants!$B$9)/Constants!$B$11)</f>
        <v>0.15</v>
      </c>
      <c r="H35" s="1">
        <f>SUM((Constants!$B$7*B35*E35)-Constants!$A$2 + (Constants!$A$2+H34))</f>
        <v>188.13690886224094</v>
      </c>
      <c r="I35" s="1">
        <f>SUM((Constants!$B$7*C35*E35)-Constants!$A$3 + (Constants!$A$3+I34))</f>
        <v>435.28434436563293</v>
      </c>
      <c r="J35" s="1">
        <f>SUM((Constants!$B$7*D35*E35)-Constants!$A$4 + (Constants!$A$4+J34))</f>
        <v>500.57080322542288</v>
      </c>
      <c r="K35" s="1">
        <f>SUM((Constants!$B$8*B35*F35)-Constants!$A$2 + (Constants!$A$2+K34))</f>
        <v>2973.8388344277919</v>
      </c>
      <c r="L35" s="1">
        <f>SUM((Constants!$B$8*C35*F35)-Constants!$A$3 + (Constants!$A$3+L34))</f>
        <v>5864.2757831865456</v>
      </c>
      <c r="M35" s="1">
        <f>SUM((Constants!$B$9*D35*F35)-Constants!$A$4 + (Constants!$A$4+M34))</f>
        <v>11170.378768360028</v>
      </c>
      <c r="N35" s="1">
        <f>SUM((Constants!$B$9*B35*G35)-Constants!$A$2 + (Constants!$A$2+N34))</f>
        <v>7890.4744534039528</v>
      </c>
      <c r="O35" s="1">
        <f>SUM((Constants!$B$9*C35*G35)-Constants!$A$3 + (Constants!$A$3+O34))</f>
        <v>15538.133460450037</v>
      </c>
      <c r="P35" s="1">
        <f>SUM((Constants!$B$9*D35*G35)-Constants!$A$4 + (Constants!$A$4+P34))</f>
        <v>22651.239738872941</v>
      </c>
    </row>
    <row r="36" spans="1:16">
      <c r="A36">
        <v>35</v>
      </c>
      <c r="B36" s="9">
        <v>25</v>
      </c>
      <c r="C36" s="9">
        <v>50</v>
      </c>
      <c r="D36" s="9">
        <v>75</v>
      </c>
      <c r="E36" s="8">
        <f>SUM((B36*Constants!$B$7)/Constants!$B$11)</f>
        <v>0.03</v>
      </c>
      <c r="F36" s="8">
        <f>SUM((C36*Constants!$B$8)/Constants!$B$11)</f>
        <v>0.08</v>
      </c>
      <c r="G36" s="8">
        <f>SUM((D36*Constants!$B$9)/Constants!$B$11)</f>
        <v>0.15</v>
      </c>
      <c r="H36" s="1">
        <f>SUM((Constants!$B$7*B36*E36)-Constants!$A$2 + (Constants!$A$2+H35))</f>
        <v>233.13690886224094</v>
      </c>
      <c r="I36" s="1">
        <f>SUM((Constants!$B$7*C36*E36)-Constants!$A$3 + (Constants!$A$3+I35))</f>
        <v>525.28434436563293</v>
      </c>
      <c r="J36" s="1">
        <f>SUM((Constants!$B$7*D36*E36)-Constants!$A$4 + (Constants!$A$4+J35))</f>
        <v>635.57080322542288</v>
      </c>
      <c r="K36" s="1">
        <f>SUM((Constants!$B$8*B36*F36)-Constants!$A$2 + (Constants!$A$2+K35))</f>
        <v>3133.8388344277919</v>
      </c>
      <c r="L36" s="1">
        <f>SUM((Constants!$B$8*C36*F36)-Constants!$A$3 + (Constants!$A$3+L35))</f>
        <v>6184.2757831865456</v>
      </c>
      <c r="M36" s="1">
        <f>SUM((Constants!$B$9*D36*F36)-Constants!$A$4 + (Constants!$A$4+M35))</f>
        <v>11770.378768360028</v>
      </c>
      <c r="N36" s="1">
        <f>SUM((Constants!$B$9*B36*G36)-Constants!$A$2 + (Constants!$A$2+N35))</f>
        <v>8265.4744534039528</v>
      </c>
      <c r="O36" s="1">
        <f>SUM((Constants!$B$9*C36*G36)-Constants!$A$3 + (Constants!$A$3+O35))</f>
        <v>16288.133460450037</v>
      </c>
      <c r="P36" s="1">
        <f>SUM((Constants!$B$9*D36*G36)-Constants!$A$4 + (Constants!$A$4+P35))</f>
        <v>23776.239738872941</v>
      </c>
    </row>
    <row r="37" spans="1:16">
      <c r="A37">
        <v>36</v>
      </c>
      <c r="B37" s="9">
        <v>25</v>
      </c>
      <c r="C37" s="9">
        <v>50</v>
      </c>
      <c r="D37" s="9">
        <v>75</v>
      </c>
      <c r="E37" s="8">
        <f>SUM((B37*Constants!$B$7)/Constants!$B$11)</f>
        <v>0.03</v>
      </c>
      <c r="F37" s="8">
        <f>SUM((C37*Constants!$B$8)/Constants!$B$11)</f>
        <v>0.08</v>
      </c>
      <c r="G37" s="8">
        <f>SUM((D37*Constants!$B$9)/Constants!$B$11)</f>
        <v>0.15</v>
      </c>
      <c r="H37" s="1">
        <f>SUM((Constants!$B$7*B37*E37)-Constants!$A$2 + (Constants!$A$2+H36))</f>
        <v>278.13690886224094</v>
      </c>
      <c r="I37" s="1">
        <f>SUM((Constants!$B$7*C37*E37)-Constants!$A$3 + (Constants!$A$3+I36))</f>
        <v>615.28434436563293</v>
      </c>
      <c r="J37" s="1">
        <f>SUM((Constants!$B$7*D37*E37)-Constants!$A$4 + (Constants!$A$4+J36))</f>
        <v>770.57080322542288</v>
      </c>
      <c r="K37" s="1">
        <f>SUM((Constants!$B$8*B37*F37)-Constants!$A$2 + (Constants!$A$2+K36))</f>
        <v>3293.8388344277919</v>
      </c>
      <c r="L37" s="1">
        <f>SUM((Constants!$B$8*C37*F37)-Constants!$A$3 + (Constants!$A$3+L36))</f>
        <v>6504.2757831865456</v>
      </c>
      <c r="M37" s="1">
        <f>SUM((Constants!$B$9*D37*F37)-Constants!$A$4 + (Constants!$A$4+M36))</f>
        <v>12370.378768360028</v>
      </c>
      <c r="N37" s="1">
        <f>SUM((Constants!$B$9*B37*G37)-Constants!$A$2 + (Constants!$A$2+N36))</f>
        <v>8640.4744534039528</v>
      </c>
      <c r="O37" s="1">
        <f>SUM((Constants!$B$9*C37*G37)-Constants!$A$3 + (Constants!$A$3+O36))</f>
        <v>17038.133460450037</v>
      </c>
      <c r="P37" s="1">
        <f>SUM((Constants!$B$9*D37*G37)-Constants!$A$4 + (Constants!$A$4+P36))</f>
        <v>24901.239738872941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"/>
  <sheetViews>
    <sheetView topLeftCell="E1" workbookViewId="0">
      <selection activeCell="L1" sqref="L1"/>
    </sheetView>
  </sheetViews>
  <sheetFormatPr defaultRowHeight="15"/>
  <cols>
    <col min="1" max="1" width="17.5703125" bestFit="1" customWidth="1"/>
    <col min="2" max="2" width="9.28515625" bestFit="1" customWidth="1"/>
    <col min="3" max="5" width="23.28515625" bestFit="1" customWidth="1"/>
  </cols>
  <sheetData>
    <row r="1" spans="1:5">
      <c r="A1" s="4" t="s">
        <v>9</v>
      </c>
      <c r="B1" s="6" t="s">
        <v>10</v>
      </c>
      <c r="C1" s="4" t="s">
        <v>12</v>
      </c>
      <c r="D1" s="4" t="s">
        <v>11</v>
      </c>
      <c r="E1" s="4" t="s">
        <v>13</v>
      </c>
    </row>
    <row r="2" spans="1:5">
      <c r="A2">
        <v>1</v>
      </c>
      <c r="B2" s="3">
        <f>SUM('Gross revenue'!B2/Constants!$B$12)</f>
        <v>6.6666666666666671E-3</v>
      </c>
      <c r="C2" s="1">
        <f>SUM(Constants!$B$7*B2)</f>
        <v>0.4</v>
      </c>
      <c r="D2" s="1">
        <f>SUM(Constants!$B$8*B2)</f>
        <v>0.53333333333333333</v>
      </c>
      <c r="E2" s="1">
        <f>SUM(Constants!$B$9*B2)</f>
        <v>0.66666666666666674</v>
      </c>
    </row>
    <row r="3" spans="1:5">
      <c r="A3">
        <v>2</v>
      </c>
      <c r="B3" s="3">
        <f>SUM('Gross revenue'!B3/Constants!$B$12)</f>
        <v>1.3333333333333334E-2</v>
      </c>
      <c r="C3" s="1">
        <f>SUM(Constants!$B$7*B3)</f>
        <v>0.8</v>
      </c>
      <c r="D3" s="1">
        <f>SUM(Constants!$B$8*B3)</f>
        <v>1.0666666666666667</v>
      </c>
      <c r="E3" s="1">
        <f>SUM(Constants!$B$9*B3)</f>
        <v>1.3333333333333335</v>
      </c>
    </row>
    <row r="4" spans="1:5">
      <c r="A4">
        <v>3</v>
      </c>
      <c r="B4" s="3">
        <f>SUM('Gross revenue'!B4/Constants!$B$12)</f>
        <v>0.02</v>
      </c>
      <c r="C4" s="1">
        <f>SUM(Constants!$B$7*B4)</f>
        <v>1.2</v>
      </c>
      <c r="D4" s="1">
        <f>SUM(Constants!$B$8*B4)</f>
        <v>1.6</v>
      </c>
      <c r="E4" s="1">
        <f>SUM(Constants!$B$9*B4)</f>
        <v>2</v>
      </c>
    </row>
    <row r="5" spans="1:5">
      <c r="A5">
        <v>4</v>
      </c>
      <c r="B5" s="3">
        <f>SUM('Gross revenue'!B5/Constants!$B$12)</f>
        <v>2.6666666666666668E-2</v>
      </c>
      <c r="C5" s="1">
        <f>SUM(Constants!$B$7*B5)</f>
        <v>1.6</v>
      </c>
      <c r="D5" s="1">
        <f>SUM(Constants!$B$8*B5)</f>
        <v>2.1333333333333333</v>
      </c>
      <c r="E5" s="1">
        <f>SUM(Constants!$B$9*B5)</f>
        <v>2.666666666666667</v>
      </c>
    </row>
    <row r="6" spans="1:5">
      <c r="A6">
        <v>5</v>
      </c>
      <c r="B6" s="3">
        <f>SUM('Gross revenue'!B6/Constants!$B$12)</f>
        <v>3.3333333333333333E-2</v>
      </c>
      <c r="C6" s="1">
        <f>SUM(Constants!$B$7*B6)</f>
        <v>2</v>
      </c>
      <c r="D6" s="1">
        <f>SUM(Constants!$B$8*B6)</f>
        <v>2.6666666666666665</v>
      </c>
      <c r="E6" s="1">
        <f>SUM(Constants!$B$9*B6)</f>
        <v>3.3333333333333335</v>
      </c>
    </row>
    <row r="7" spans="1:5">
      <c r="A7">
        <v>6</v>
      </c>
      <c r="B7" s="3">
        <f>SUM('Gross revenue'!B7/Constants!$B$12)</f>
        <v>0.04</v>
      </c>
      <c r="C7" s="1">
        <f>SUM(Constants!$B$7*B7)</f>
        <v>2.4</v>
      </c>
      <c r="D7" s="1">
        <f>SUM(Constants!$B$8*B7)</f>
        <v>3.2</v>
      </c>
      <c r="E7" s="1">
        <f>SUM(Constants!$B$9*B7)</f>
        <v>4</v>
      </c>
    </row>
    <row r="8" spans="1:5">
      <c r="A8">
        <v>7</v>
      </c>
      <c r="B8" s="3">
        <f>SUM('Gross revenue'!B8/Constants!$B$12)</f>
        <v>4.6666666666666669E-2</v>
      </c>
      <c r="C8" s="1">
        <f>SUM(Constants!$B$7*B8)</f>
        <v>2.8000000000000003</v>
      </c>
      <c r="D8" s="1">
        <f>SUM(Constants!$B$8*B8)</f>
        <v>3.7333333333333334</v>
      </c>
      <c r="E8" s="1">
        <f>SUM(Constants!$B$9*B8)</f>
        <v>4.666666666666667</v>
      </c>
    </row>
    <row r="9" spans="1:5">
      <c r="A9">
        <v>8</v>
      </c>
      <c r="B9" s="3">
        <f>SUM('Gross revenue'!B9/Constants!$B$12)</f>
        <v>5.3333333333333337E-2</v>
      </c>
      <c r="C9" s="1">
        <f>SUM(Constants!$B$7*B9)</f>
        <v>3.2</v>
      </c>
      <c r="D9" s="1">
        <f>SUM(Constants!$B$8*B9)</f>
        <v>4.2666666666666666</v>
      </c>
      <c r="E9" s="1">
        <f>SUM(Constants!$B$9*B9)</f>
        <v>5.3333333333333339</v>
      </c>
    </row>
    <row r="10" spans="1:5">
      <c r="A10">
        <v>9</v>
      </c>
      <c r="B10" s="3">
        <f>SUM('Gross revenue'!B10/Constants!$B$12)</f>
        <v>0.06</v>
      </c>
      <c r="C10" s="1">
        <f>SUM(Constants!$B$7*B10)</f>
        <v>3.5999999999999996</v>
      </c>
      <c r="D10" s="1">
        <f>SUM(Constants!$B$8*B10)</f>
        <v>4.8</v>
      </c>
      <c r="E10" s="1">
        <f>SUM(Constants!$B$9*B10)</f>
        <v>6</v>
      </c>
    </row>
    <row r="11" spans="1:5">
      <c r="A11">
        <v>10</v>
      </c>
      <c r="B11" s="3">
        <f>SUM('Gross revenue'!B11/Constants!$B$12)</f>
        <v>6.6666666666666666E-2</v>
      </c>
      <c r="C11" s="1">
        <f>SUM(Constants!$B$7*B11)</f>
        <v>4</v>
      </c>
      <c r="D11" s="1">
        <f>SUM(Constants!$B$8*B11)</f>
        <v>5.333333333333333</v>
      </c>
      <c r="E11" s="1">
        <f>SUM(Constants!$B$9*B11)</f>
        <v>6.666666666666667</v>
      </c>
    </row>
    <row r="12" spans="1:5">
      <c r="A12">
        <v>11</v>
      </c>
      <c r="B12" s="3">
        <f>SUM('Gross revenue'!B12/Constants!$B$12)</f>
        <v>7.3333333333333334E-2</v>
      </c>
      <c r="C12" s="1">
        <f>SUM(Constants!$B$7*B12)</f>
        <v>4.4000000000000004</v>
      </c>
      <c r="D12" s="1">
        <f>SUM(Constants!$B$8*B12)</f>
        <v>5.8666666666666671</v>
      </c>
      <c r="E12" s="1">
        <f>SUM(Constants!$B$9*B12)</f>
        <v>7.333333333333333</v>
      </c>
    </row>
    <row r="13" spans="1:5">
      <c r="A13">
        <v>12</v>
      </c>
      <c r="B13" s="3">
        <f>SUM('Gross revenue'!B13/Constants!$B$12)</f>
        <v>0.08</v>
      </c>
      <c r="C13" s="1">
        <f>SUM(Constants!$B$7*B13)</f>
        <v>4.8</v>
      </c>
      <c r="D13" s="1">
        <f>SUM(Constants!$B$8*B13)</f>
        <v>6.4</v>
      </c>
      <c r="E13" s="1">
        <f>SUM(Constants!$B$9*B13)</f>
        <v>8</v>
      </c>
    </row>
    <row r="14" spans="1:5">
      <c r="A14">
        <v>13</v>
      </c>
      <c r="B14" s="3">
        <f>SUM('Gross revenue'!B14/Constants!$B$12)</f>
        <v>8.666666666666667E-2</v>
      </c>
      <c r="C14" s="1">
        <f>SUM(Constants!$B$7*B14)</f>
        <v>5.2</v>
      </c>
      <c r="D14" s="1">
        <f>SUM(Constants!$B$8*B14)</f>
        <v>6.9333333333333336</v>
      </c>
      <c r="E14" s="1">
        <f>SUM(Constants!$B$9*B14)</f>
        <v>8.6666666666666679</v>
      </c>
    </row>
    <row r="15" spans="1:5">
      <c r="A15">
        <v>14</v>
      </c>
      <c r="B15" s="3">
        <f>SUM('Gross revenue'!B15/Constants!$B$12)</f>
        <v>9.3333333333333338E-2</v>
      </c>
      <c r="C15" s="1">
        <f>SUM(Constants!$B$7*B15)</f>
        <v>5.6000000000000005</v>
      </c>
      <c r="D15" s="1">
        <f>SUM(Constants!$B$8*B15)</f>
        <v>7.4666666666666668</v>
      </c>
      <c r="E15" s="1">
        <f>SUM(Constants!$B$9*B15)</f>
        <v>9.3333333333333339</v>
      </c>
    </row>
    <row r="16" spans="1:5">
      <c r="A16">
        <v>15</v>
      </c>
      <c r="B16" s="3">
        <f>SUM('Gross revenue'!B16/Constants!$B$12)</f>
        <v>0.1</v>
      </c>
      <c r="C16" s="1">
        <f>SUM(Constants!$B$7*B16)</f>
        <v>6</v>
      </c>
      <c r="D16" s="1">
        <f>SUM(Constants!$B$8*B16)</f>
        <v>8</v>
      </c>
      <c r="E16" s="1">
        <f>SUM(Constants!$B$9*B16)</f>
        <v>10</v>
      </c>
    </row>
    <row r="17" spans="1:5">
      <c r="A17">
        <v>16</v>
      </c>
      <c r="B17" s="3">
        <f>SUM('Gross revenue'!B17/Constants!$B$12)</f>
        <v>0.10666666666666667</v>
      </c>
      <c r="C17" s="1">
        <f>SUM(Constants!$B$7*B17)</f>
        <v>6.4</v>
      </c>
      <c r="D17" s="1">
        <f>SUM(Constants!$B$8*B17)</f>
        <v>8.5333333333333332</v>
      </c>
      <c r="E17" s="1">
        <f>SUM(Constants!$B$9*B17)</f>
        <v>10.666666666666668</v>
      </c>
    </row>
    <row r="18" spans="1:5">
      <c r="A18">
        <v>17</v>
      </c>
      <c r="B18" s="3">
        <f>SUM('Gross revenue'!B18/Constants!$B$12)</f>
        <v>0.11333333333333333</v>
      </c>
      <c r="C18" s="1">
        <f>SUM(Constants!$B$7*B18)</f>
        <v>6.8</v>
      </c>
      <c r="D18" s="1">
        <f>SUM(Constants!$B$8*B18)</f>
        <v>9.0666666666666664</v>
      </c>
      <c r="E18" s="1">
        <f>SUM(Constants!$B$9*B18)</f>
        <v>11.333333333333332</v>
      </c>
    </row>
    <row r="19" spans="1:5">
      <c r="A19">
        <v>18</v>
      </c>
      <c r="B19" s="3">
        <f>SUM('Gross revenue'!B19/Constants!$B$12)</f>
        <v>0.12</v>
      </c>
      <c r="C19" s="1">
        <f>SUM(Constants!$B$7*B19)</f>
        <v>7.1999999999999993</v>
      </c>
      <c r="D19" s="1">
        <f>SUM(Constants!$B$8*B19)</f>
        <v>9.6</v>
      </c>
      <c r="E19" s="1">
        <f>SUM(Constants!$B$9*B19)</f>
        <v>12</v>
      </c>
    </row>
    <row r="20" spans="1:5">
      <c r="A20">
        <v>19</v>
      </c>
      <c r="B20" s="3">
        <f>SUM('Gross revenue'!B20/Constants!$B$12)</f>
        <v>0.12666666666666668</v>
      </c>
      <c r="C20" s="1">
        <f>SUM(Constants!$B$7*B20)</f>
        <v>7.6000000000000005</v>
      </c>
      <c r="D20" s="1">
        <f>SUM(Constants!$B$8*B20)</f>
        <v>10.133333333333335</v>
      </c>
      <c r="E20" s="1">
        <f>SUM(Constants!$B$9*B20)</f>
        <v>12.666666666666668</v>
      </c>
    </row>
    <row r="21" spans="1:5">
      <c r="A21">
        <v>20</v>
      </c>
      <c r="B21" s="3">
        <f>SUM('Gross revenue'!B21/Constants!$B$12)</f>
        <v>0.13333333333333333</v>
      </c>
      <c r="C21" s="1">
        <f>SUM(Constants!$B$7*B21)</f>
        <v>8</v>
      </c>
      <c r="D21" s="1">
        <f>SUM(Constants!$B$8*B21)</f>
        <v>10.666666666666666</v>
      </c>
      <c r="E21" s="1">
        <f>SUM(Constants!$B$9*B21)</f>
        <v>13.333333333333334</v>
      </c>
    </row>
    <row r="22" spans="1:5">
      <c r="A22">
        <v>21</v>
      </c>
      <c r="B22" s="3">
        <f>SUM('Gross revenue'!B22/Constants!$B$12)</f>
        <v>0.14000000000000001</v>
      </c>
      <c r="C22" s="1">
        <f>SUM(Constants!$B$7*B22)</f>
        <v>8.4</v>
      </c>
      <c r="D22" s="1">
        <f>SUM(Constants!$B$8*B22)</f>
        <v>11.200000000000001</v>
      </c>
      <c r="E22" s="1">
        <f>SUM(Constants!$B$9*B22)</f>
        <v>14.000000000000002</v>
      </c>
    </row>
    <row r="23" spans="1:5">
      <c r="A23">
        <v>22</v>
      </c>
      <c r="B23" s="3">
        <f>SUM('Gross revenue'!B23/Constants!$B$12)</f>
        <v>0.14666666666666667</v>
      </c>
      <c r="C23" s="1">
        <f>SUM(Constants!$B$7*B23)</f>
        <v>8.8000000000000007</v>
      </c>
      <c r="D23" s="1">
        <f>SUM(Constants!$B$8*B23)</f>
        <v>11.733333333333334</v>
      </c>
      <c r="E23" s="1">
        <f>SUM(Constants!$B$9*B23)</f>
        <v>14.666666666666666</v>
      </c>
    </row>
    <row r="24" spans="1:5">
      <c r="A24">
        <v>23</v>
      </c>
      <c r="B24" s="3">
        <f>SUM('Gross revenue'!B24/Constants!$B$12)</f>
        <v>0.15333333333333332</v>
      </c>
      <c r="C24" s="1">
        <f>SUM(Constants!$B$7*B24)</f>
        <v>9.1999999999999993</v>
      </c>
      <c r="D24" s="1">
        <f>SUM(Constants!$B$8*B24)</f>
        <v>12.266666666666666</v>
      </c>
      <c r="E24" s="1">
        <f>SUM(Constants!$B$9*B24)</f>
        <v>15.333333333333332</v>
      </c>
    </row>
    <row r="25" spans="1:5">
      <c r="A25">
        <v>24</v>
      </c>
      <c r="B25" s="3">
        <f>SUM('Gross revenue'!B25/Constants!$B$12)</f>
        <v>0.16</v>
      </c>
      <c r="C25" s="1">
        <f>SUM(Constants!$B$7*B25)</f>
        <v>9.6</v>
      </c>
      <c r="D25" s="1">
        <f>SUM(Constants!$B$8*B25)</f>
        <v>12.8</v>
      </c>
      <c r="E25" s="1">
        <f>SUM(Constants!$B$9*B25)</f>
        <v>16</v>
      </c>
    </row>
    <row r="26" spans="1:5">
      <c r="A26">
        <v>25</v>
      </c>
      <c r="B26" s="3">
        <f>SUM('Gross revenue'!B26/Constants!$B$12)</f>
        <v>0.16666666666666666</v>
      </c>
      <c r="C26" s="1">
        <f>SUM(Constants!$B$7*B26)</f>
        <v>10</v>
      </c>
      <c r="D26" s="1">
        <f>SUM(Constants!$B$8*B26)</f>
        <v>13.333333333333332</v>
      </c>
      <c r="E26" s="1">
        <f>SUM(Constants!$B$9*B26)</f>
        <v>16.666666666666664</v>
      </c>
    </row>
    <row r="27" spans="1:5">
      <c r="A27">
        <v>26</v>
      </c>
      <c r="B27" s="3">
        <f>SUM('Gross revenue'!B27/Constants!$B$12)</f>
        <v>0.17333333333333334</v>
      </c>
      <c r="C27" s="1">
        <f>SUM(Constants!$B$7*B27)</f>
        <v>10.4</v>
      </c>
      <c r="D27" s="1">
        <f>SUM(Constants!$B$8*B27)</f>
        <v>13.866666666666667</v>
      </c>
      <c r="E27" s="1">
        <f>SUM(Constants!$B$9*B27)</f>
        <v>17.333333333333336</v>
      </c>
    </row>
    <row r="28" spans="1:5">
      <c r="A28">
        <v>27</v>
      </c>
      <c r="B28" s="3">
        <f>SUM('Gross revenue'!B28/Constants!$B$12)</f>
        <v>0.18</v>
      </c>
      <c r="C28" s="1">
        <f>SUM(Constants!$B$7*B28)</f>
        <v>10.799999999999999</v>
      </c>
      <c r="D28" s="1">
        <f>SUM(Constants!$B$8*B28)</f>
        <v>14.399999999999999</v>
      </c>
      <c r="E28" s="1">
        <f>SUM(Constants!$B$9*B28)</f>
        <v>18</v>
      </c>
    </row>
    <row r="29" spans="1:5">
      <c r="A29">
        <v>28</v>
      </c>
      <c r="B29" s="3">
        <f>SUM('Gross revenue'!B29/Constants!$B$12)</f>
        <v>0.18666666666666668</v>
      </c>
      <c r="C29" s="1">
        <f>SUM(Constants!$B$7*B29)</f>
        <v>11.200000000000001</v>
      </c>
      <c r="D29" s="1">
        <f>SUM(Constants!$B$8*B29)</f>
        <v>14.933333333333334</v>
      </c>
      <c r="E29" s="1">
        <f>SUM(Constants!$B$9*B29)</f>
        <v>18.666666666666668</v>
      </c>
    </row>
    <row r="30" spans="1:5">
      <c r="A30">
        <v>29</v>
      </c>
      <c r="B30" s="3">
        <f>SUM('Gross revenue'!B30/Constants!$B$12)</f>
        <v>0.19333333333333333</v>
      </c>
      <c r="C30" s="1">
        <f>SUM(Constants!$B$7*B30)</f>
        <v>11.6</v>
      </c>
      <c r="D30" s="1">
        <f>SUM(Constants!$B$8*B30)</f>
        <v>15.466666666666667</v>
      </c>
      <c r="E30" s="1">
        <f>SUM(Constants!$B$9*B30)</f>
        <v>19.333333333333332</v>
      </c>
    </row>
    <row r="31" spans="1:5">
      <c r="A31">
        <v>30</v>
      </c>
      <c r="B31" s="3">
        <f>SUM('Gross revenue'!B31/Constants!$B$12)</f>
        <v>0.2</v>
      </c>
      <c r="C31" s="1">
        <f>SUM(Constants!$B$7*B31)</f>
        <v>12</v>
      </c>
      <c r="D31" s="1">
        <f>SUM(Constants!$B$8*B31)</f>
        <v>16</v>
      </c>
      <c r="E31" s="1">
        <f>SUM(Constants!$B$9*B31)</f>
        <v>20</v>
      </c>
    </row>
    <row r="32" spans="1:5">
      <c r="A32">
        <v>31</v>
      </c>
      <c r="B32" s="3">
        <f>SUM('Gross revenue'!B32/Constants!$B$12)</f>
        <v>0.20666666666666667</v>
      </c>
      <c r="C32" s="1">
        <f>SUM(Constants!$B$7*B32)</f>
        <v>12.4</v>
      </c>
      <c r="D32" s="1">
        <f>SUM(Constants!$B$8*B32)</f>
        <v>16.533333333333331</v>
      </c>
      <c r="E32" s="1">
        <f>SUM(Constants!$B$9*B32)</f>
        <v>20.666666666666668</v>
      </c>
    </row>
    <row r="33" spans="1:5">
      <c r="A33">
        <v>32</v>
      </c>
      <c r="B33" s="3">
        <f>SUM('Gross revenue'!B33/Constants!$B$12)</f>
        <v>0.21333333333333335</v>
      </c>
      <c r="C33" s="1">
        <f>SUM(Constants!$B$7*B33)</f>
        <v>12.8</v>
      </c>
      <c r="D33" s="1">
        <f>SUM(Constants!$B$8*B33)</f>
        <v>17.066666666666666</v>
      </c>
      <c r="E33" s="1">
        <f>SUM(Constants!$B$9*B33)</f>
        <v>21.333333333333336</v>
      </c>
    </row>
    <row r="34" spans="1:5">
      <c r="A34">
        <v>33</v>
      </c>
      <c r="B34" s="3">
        <f>SUM('Gross revenue'!B34/Constants!$B$12)</f>
        <v>0.22</v>
      </c>
      <c r="C34" s="1">
        <f>SUM(Constants!$B$7*B34)</f>
        <v>13.2</v>
      </c>
      <c r="D34" s="1">
        <f>SUM(Constants!$B$8*B34)</f>
        <v>17.600000000000001</v>
      </c>
      <c r="E34" s="1">
        <f>SUM(Constants!$B$9*B34)</f>
        <v>22</v>
      </c>
    </row>
    <row r="35" spans="1:5">
      <c r="A35">
        <v>34</v>
      </c>
      <c r="B35" s="3">
        <f>SUM('Gross revenue'!B35/Constants!$B$12)</f>
        <v>0.22666666666666666</v>
      </c>
      <c r="C35" s="1">
        <f>SUM(Constants!$B$7*B35)</f>
        <v>13.6</v>
      </c>
      <c r="D35" s="1">
        <f>SUM(Constants!$B$8*B35)</f>
        <v>18.133333333333333</v>
      </c>
      <c r="E35" s="1">
        <f>SUM(Constants!$B$9*B35)</f>
        <v>22.666666666666664</v>
      </c>
    </row>
    <row r="36" spans="1:5">
      <c r="A36">
        <v>35</v>
      </c>
      <c r="B36" s="3">
        <f>SUM('Gross revenue'!B36/Constants!$B$12)</f>
        <v>0.23333333333333334</v>
      </c>
      <c r="C36" s="1">
        <f>SUM(Constants!$B$7*B36)</f>
        <v>14</v>
      </c>
      <c r="D36" s="1">
        <f>SUM(Constants!$B$8*B36)</f>
        <v>18.666666666666668</v>
      </c>
      <c r="E36" s="1">
        <f>SUM(Constants!$B$9*B36)</f>
        <v>23.333333333333332</v>
      </c>
    </row>
    <row r="37" spans="1:5">
      <c r="A37">
        <v>36</v>
      </c>
      <c r="B37" s="3">
        <f>SUM('Gross revenue'!B37/Constants!$B$12)</f>
        <v>0.24</v>
      </c>
      <c r="C37" s="1">
        <f>SUM(Constants!$B$7*B37)</f>
        <v>14.399999999999999</v>
      </c>
      <c r="D37" s="1">
        <f>SUM(Constants!$B$8*B37)</f>
        <v>19.2</v>
      </c>
      <c r="E37" s="1">
        <f>SUM(Constants!$B$9*B37)</f>
        <v>24</v>
      </c>
    </row>
    <row r="38" spans="1:5">
      <c r="A38">
        <v>37</v>
      </c>
      <c r="B38" s="3">
        <f>SUM('Gross revenue'!B38/Constants!$B$12)</f>
        <v>0.24666666666666667</v>
      </c>
      <c r="C38" s="1">
        <f>SUM(Constants!$B$7*B38)</f>
        <v>14.8</v>
      </c>
      <c r="D38" s="1">
        <f>SUM(Constants!$B$8*B38)</f>
        <v>19.733333333333334</v>
      </c>
      <c r="E38" s="1">
        <f>SUM(Constants!$B$9*B38)</f>
        <v>24.666666666666668</v>
      </c>
    </row>
    <row r="39" spans="1:5">
      <c r="A39">
        <v>38</v>
      </c>
      <c r="B39" s="3">
        <f>SUM('Gross revenue'!B39/Constants!$B$12)</f>
        <v>0.25333333333333335</v>
      </c>
      <c r="C39" s="1">
        <f>SUM(Constants!$B$7*B39)</f>
        <v>15.200000000000001</v>
      </c>
      <c r="D39" s="1">
        <f>SUM(Constants!$B$8*B39)</f>
        <v>20.266666666666669</v>
      </c>
      <c r="E39" s="1">
        <f>SUM(Constants!$B$9*B39)</f>
        <v>25.333333333333336</v>
      </c>
    </row>
    <row r="40" spans="1:5">
      <c r="A40">
        <v>39</v>
      </c>
      <c r="B40" s="3">
        <f>SUM('Gross revenue'!B40/Constants!$B$12)</f>
        <v>0.26</v>
      </c>
      <c r="C40" s="1">
        <f>SUM(Constants!$B$7*B40)</f>
        <v>15.600000000000001</v>
      </c>
      <c r="D40" s="1">
        <f>SUM(Constants!$B$8*B40)</f>
        <v>20.8</v>
      </c>
      <c r="E40" s="1">
        <f>SUM(Constants!$B$9*B40)</f>
        <v>26</v>
      </c>
    </row>
    <row r="41" spans="1:5">
      <c r="A41">
        <v>40</v>
      </c>
      <c r="B41" s="3">
        <f>SUM('Gross revenue'!B41/Constants!$B$12)</f>
        <v>0.26666666666666666</v>
      </c>
      <c r="C41" s="1">
        <f>SUM(Constants!$B$7*B41)</f>
        <v>16</v>
      </c>
      <c r="D41" s="1">
        <f>SUM(Constants!$B$8*B41)</f>
        <v>21.333333333333332</v>
      </c>
      <c r="E41" s="1">
        <f>SUM(Constants!$B$9*B41)</f>
        <v>26.666666666666668</v>
      </c>
    </row>
    <row r="42" spans="1:5">
      <c r="A42">
        <v>41</v>
      </c>
      <c r="B42" s="3">
        <f>SUM('Gross revenue'!B42/Constants!$B$12)</f>
        <v>0.27333333333333332</v>
      </c>
      <c r="C42" s="1">
        <f>SUM(Constants!$B$7*B42)</f>
        <v>16.399999999999999</v>
      </c>
      <c r="D42" s="1">
        <f>SUM(Constants!$B$8*B42)</f>
        <v>21.866666666666667</v>
      </c>
      <c r="E42" s="1">
        <f>SUM(Constants!$B$9*B42)</f>
        <v>27.333333333333332</v>
      </c>
    </row>
    <row r="43" spans="1:5">
      <c r="A43">
        <v>42</v>
      </c>
      <c r="B43" s="3">
        <f>SUM('Gross revenue'!B43/Constants!$B$12)</f>
        <v>0.28000000000000003</v>
      </c>
      <c r="C43" s="1">
        <f>SUM(Constants!$B$7*B43)</f>
        <v>16.8</v>
      </c>
      <c r="D43" s="1">
        <f>SUM(Constants!$B$8*B43)</f>
        <v>22.400000000000002</v>
      </c>
      <c r="E43" s="1">
        <f>SUM(Constants!$B$9*B43)</f>
        <v>28.000000000000004</v>
      </c>
    </row>
    <row r="44" spans="1:5">
      <c r="A44">
        <v>43</v>
      </c>
      <c r="B44" s="3">
        <f>SUM('Gross revenue'!B44/Constants!$B$12)</f>
        <v>0.28666666666666668</v>
      </c>
      <c r="C44" s="1">
        <f>SUM(Constants!$B$7*B44)</f>
        <v>17.2</v>
      </c>
      <c r="D44" s="1">
        <f>SUM(Constants!$B$8*B44)</f>
        <v>22.933333333333334</v>
      </c>
      <c r="E44" s="1">
        <f>SUM(Constants!$B$9*B44)</f>
        <v>28.666666666666668</v>
      </c>
    </row>
    <row r="45" spans="1:5">
      <c r="A45">
        <v>44</v>
      </c>
      <c r="B45" s="3">
        <f>SUM('Gross revenue'!B45/Constants!$B$12)</f>
        <v>0.29333333333333333</v>
      </c>
      <c r="C45" s="1">
        <f>SUM(Constants!$B$7*B45)</f>
        <v>17.600000000000001</v>
      </c>
      <c r="D45" s="1">
        <f>SUM(Constants!$B$8*B45)</f>
        <v>23.466666666666669</v>
      </c>
      <c r="E45" s="1">
        <f>SUM(Constants!$B$9*B45)</f>
        <v>29.333333333333332</v>
      </c>
    </row>
    <row r="46" spans="1:5">
      <c r="A46">
        <v>45</v>
      </c>
      <c r="B46" s="3">
        <f>SUM('Gross revenue'!B46/Constants!$B$12)</f>
        <v>0.3</v>
      </c>
      <c r="C46" s="1">
        <f>SUM(Constants!$B$7*B46)</f>
        <v>18</v>
      </c>
      <c r="D46" s="1">
        <f>SUM(Constants!$B$8*B46)</f>
        <v>24</v>
      </c>
      <c r="E46" s="1">
        <f>SUM(Constants!$B$9*B46)</f>
        <v>30</v>
      </c>
    </row>
    <row r="47" spans="1:5">
      <c r="A47">
        <v>46</v>
      </c>
      <c r="B47" s="3">
        <f>SUM('Gross revenue'!B47/Constants!$B$12)</f>
        <v>0.30666666666666664</v>
      </c>
      <c r="C47" s="1">
        <f>SUM(Constants!$B$7*B47)</f>
        <v>18.399999999999999</v>
      </c>
      <c r="D47" s="1">
        <f>SUM(Constants!$B$8*B47)</f>
        <v>24.533333333333331</v>
      </c>
      <c r="E47" s="1">
        <f>SUM(Constants!$B$9*B47)</f>
        <v>30.666666666666664</v>
      </c>
    </row>
    <row r="48" spans="1:5">
      <c r="A48">
        <v>47</v>
      </c>
      <c r="B48" s="3">
        <f>SUM('Gross revenue'!B48/Constants!$B$12)</f>
        <v>0.31333333333333335</v>
      </c>
      <c r="C48" s="1">
        <f>SUM(Constants!$B$7*B48)</f>
        <v>18.8</v>
      </c>
      <c r="D48" s="1">
        <f>SUM(Constants!$B$8*B48)</f>
        <v>25.06666666666667</v>
      </c>
      <c r="E48" s="1">
        <f>SUM(Constants!$B$9*B48)</f>
        <v>31.333333333333336</v>
      </c>
    </row>
    <row r="49" spans="1:5">
      <c r="A49">
        <v>48</v>
      </c>
      <c r="B49" s="3">
        <f>SUM('Gross revenue'!B49/Constants!$B$12)</f>
        <v>0.32</v>
      </c>
      <c r="C49" s="1">
        <f>SUM(Constants!$B$7*B49)</f>
        <v>19.2</v>
      </c>
      <c r="D49" s="1">
        <f>SUM(Constants!$B$8*B49)</f>
        <v>25.6</v>
      </c>
      <c r="E49" s="1">
        <f>SUM(Constants!$B$9*B49)</f>
        <v>32</v>
      </c>
    </row>
    <row r="50" spans="1:5">
      <c r="A50">
        <v>49</v>
      </c>
      <c r="B50" s="3">
        <f>SUM('Gross revenue'!B50/Constants!$B$12)</f>
        <v>0.32666666666666666</v>
      </c>
      <c r="C50" s="1">
        <f>SUM(Constants!$B$7*B50)</f>
        <v>19.600000000000001</v>
      </c>
      <c r="D50" s="1">
        <f>SUM(Constants!$B$8*B50)</f>
        <v>26.133333333333333</v>
      </c>
      <c r="E50" s="1">
        <f>SUM(Constants!$B$9*B50)</f>
        <v>32.666666666666664</v>
      </c>
    </row>
    <row r="51" spans="1:5">
      <c r="A51">
        <v>50</v>
      </c>
      <c r="B51" s="3">
        <f>SUM('Gross revenue'!B51/Constants!$B$12)</f>
        <v>0.33333333333333331</v>
      </c>
      <c r="C51" s="1">
        <f>SUM(Constants!$B$7*B51)</f>
        <v>20</v>
      </c>
      <c r="D51" s="1">
        <f>SUM(Constants!$B$8*B51)</f>
        <v>26.666666666666664</v>
      </c>
      <c r="E51" s="1">
        <f>SUM(Constants!$B$9*B51)</f>
        <v>33.333333333333329</v>
      </c>
    </row>
    <row r="52" spans="1:5">
      <c r="A52">
        <v>51</v>
      </c>
      <c r="B52" s="3">
        <f>SUM('Gross revenue'!B52/Constants!$B$12)</f>
        <v>0.34</v>
      </c>
      <c r="C52" s="1">
        <f>SUM(Constants!$B$7*B52)</f>
        <v>20.400000000000002</v>
      </c>
      <c r="D52" s="1">
        <f>SUM(Constants!$B$8*B52)</f>
        <v>27.200000000000003</v>
      </c>
      <c r="E52" s="1">
        <f>SUM(Constants!$B$9*B52)</f>
        <v>34</v>
      </c>
    </row>
    <row r="53" spans="1:5">
      <c r="A53">
        <v>52</v>
      </c>
      <c r="B53" s="3">
        <f>SUM('Gross revenue'!B53/Constants!$B$12)</f>
        <v>0.34666666666666668</v>
      </c>
      <c r="C53" s="1">
        <f>SUM(Constants!$B$7*B53)</f>
        <v>20.8</v>
      </c>
      <c r="D53" s="1">
        <f>SUM(Constants!$B$8*B53)</f>
        <v>27.733333333333334</v>
      </c>
      <c r="E53" s="1">
        <f>SUM(Constants!$B$9*B53)</f>
        <v>34.666666666666671</v>
      </c>
    </row>
    <row r="54" spans="1:5">
      <c r="A54">
        <v>53</v>
      </c>
      <c r="B54" s="3">
        <f>SUM('Gross revenue'!B54/Constants!$B$12)</f>
        <v>0.35333333333333333</v>
      </c>
      <c r="C54" s="1">
        <f>SUM(Constants!$B$7*B54)</f>
        <v>21.2</v>
      </c>
      <c r="D54" s="1">
        <f>SUM(Constants!$B$8*B54)</f>
        <v>28.266666666666666</v>
      </c>
      <c r="E54" s="1">
        <f>SUM(Constants!$B$9*B54)</f>
        <v>35.333333333333336</v>
      </c>
    </row>
    <row r="55" spans="1:5">
      <c r="A55">
        <v>54</v>
      </c>
      <c r="B55" s="3">
        <f>SUM('Gross revenue'!B55/Constants!$B$12)</f>
        <v>0.36</v>
      </c>
      <c r="C55" s="1">
        <f>SUM(Constants!$B$7*B55)</f>
        <v>21.599999999999998</v>
      </c>
      <c r="D55" s="1">
        <f>SUM(Constants!$B$8*B55)</f>
        <v>28.799999999999997</v>
      </c>
      <c r="E55" s="1">
        <f>SUM(Constants!$B$9*B55)</f>
        <v>36</v>
      </c>
    </row>
    <row r="56" spans="1:5">
      <c r="A56">
        <v>55</v>
      </c>
      <c r="B56" s="3">
        <f>SUM('Gross revenue'!B56/Constants!$B$12)</f>
        <v>0.36666666666666664</v>
      </c>
      <c r="C56" s="1">
        <f>SUM(Constants!$B$7*B56)</f>
        <v>22</v>
      </c>
      <c r="D56" s="1">
        <f>SUM(Constants!$B$8*B56)</f>
        <v>29.333333333333332</v>
      </c>
      <c r="E56" s="1">
        <f>SUM(Constants!$B$9*B56)</f>
        <v>36.666666666666664</v>
      </c>
    </row>
    <row r="57" spans="1:5">
      <c r="A57">
        <v>56</v>
      </c>
      <c r="B57" s="3">
        <f>SUM('Gross revenue'!B57/Constants!$B$12)</f>
        <v>0.37333333333333335</v>
      </c>
      <c r="C57" s="1">
        <f>SUM(Constants!$B$7*B57)</f>
        <v>22.400000000000002</v>
      </c>
      <c r="D57" s="1">
        <f>SUM(Constants!$B$8*B57)</f>
        <v>29.866666666666667</v>
      </c>
      <c r="E57" s="1">
        <f>SUM(Constants!$B$9*B57)</f>
        <v>37.333333333333336</v>
      </c>
    </row>
    <row r="58" spans="1:5">
      <c r="A58">
        <v>57</v>
      </c>
      <c r="B58" s="3">
        <f>SUM('Gross revenue'!B58/Constants!$B$12)</f>
        <v>0.38</v>
      </c>
      <c r="C58" s="1">
        <f>SUM(Constants!$B$7*B58)</f>
        <v>22.8</v>
      </c>
      <c r="D58" s="1">
        <f>SUM(Constants!$B$8*B58)</f>
        <v>30.4</v>
      </c>
      <c r="E58" s="1">
        <f>SUM(Constants!$B$9*B58)</f>
        <v>38</v>
      </c>
    </row>
    <row r="59" spans="1:5">
      <c r="A59">
        <v>58</v>
      </c>
      <c r="B59" s="3">
        <f>SUM('Gross revenue'!B59/Constants!$B$12)</f>
        <v>0.38666666666666666</v>
      </c>
      <c r="C59" s="1">
        <f>SUM(Constants!$B$7*B59)</f>
        <v>23.2</v>
      </c>
      <c r="D59" s="1">
        <f>SUM(Constants!$B$8*B59)</f>
        <v>30.933333333333334</v>
      </c>
      <c r="E59" s="1">
        <f>SUM(Constants!$B$9*B59)</f>
        <v>38.666666666666664</v>
      </c>
    </row>
    <row r="60" spans="1:5">
      <c r="A60">
        <v>59</v>
      </c>
      <c r="B60" s="3">
        <f>SUM('Gross revenue'!B60/Constants!$B$12)</f>
        <v>0.39333333333333331</v>
      </c>
      <c r="C60" s="1">
        <f>SUM(Constants!$B$7*B60)</f>
        <v>23.599999999999998</v>
      </c>
      <c r="D60" s="1">
        <f>SUM(Constants!$B$8*B60)</f>
        <v>31.466666666666665</v>
      </c>
      <c r="E60" s="1">
        <f>SUM(Constants!$B$9*B60)</f>
        <v>39.333333333333329</v>
      </c>
    </row>
    <row r="61" spans="1:5">
      <c r="A61">
        <v>60</v>
      </c>
      <c r="B61" s="3">
        <f>SUM('Gross revenue'!B61/Constants!$B$12)</f>
        <v>0.4</v>
      </c>
      <c r="C61" s="1">
        <f>SUM(Constants!$B$7*B61)</f>
        <v>24</v>
      </c>
      <c r="D61" s="1">
        <f>SUM(Constants!$B$8*B61)</f>
        <v>32</v>
      </c>
      <c r="E61" s="1">
        <f>SUM(Constants!$B$9*B61)</f>
        <v>40</v>
      </c>
    </row>
    <row r="62" spans="1:5">
      <c r="A62">
        <v>61</v>
      </c>
      <c r="B62" s="3">
        <f>SUM('Gross revenue'!B62/Constants!$B$12)</f>
        <v>0.40666666666666668</v>
      </c>
      <c r="C62" s="1">
        <f>SUM(Constants!$B$7*B62)</f>
        <v>24.400000000000002</v>
      </c>
      <c r="D62" s="1">
        <f>SUM(Constants!$B$8*B62)</f>
        <v>32.533333333333331</v>
      </c>
      <c r="E62" s="1">
        <f>SUM(Constants!$B$9*B62)</f>
        <v>40.666666666666664</v>
      </c>
    </row>
    <row r="63" spans="1:5">
      <c r="A63">
        <v>62</v>
      </c>
      <c r="B63" s="3">
        <f>SUM('Gross revenue'!B63/Constants!$B$12)</f>
        <v>0.41333333333333333</v>
      </c>
      <c r="C63" s="1">
        <f>SUM(Constants!$B$7*B63)</f>
        <v>24.8</v>
      </c>
      <c r="D63" s="1">
        <f>SUM(Constants!$B$8*B63)</f>
        <v>33.066666666666663</v>
      </c>
      <c r="E63" s="1">
        <f>SUM(Constants!$B$9*B63)</f>
        <v>41.333333333333336</v>
      </c>
    </row>
    <row r="64" spans="1:5">
      <c r="A64">
        <v>63</v>
      </c>
      <c r="B64" s="3">
        <f>SUM('Gross revenue'!B64/Constants!$B$12)</f>
        <v>0.42</v>
      </c>
      <c r="C64" s="1">
        <f>SUM(Constants!$B$7*B64)</f>
        <v>25.2</v>
      </c>
      <c r="D64" s="1">
        <f>SUM(Constants!$B$8*B64)</f>
        <v>33.6</v>
      </c>
      <c r="E64" s="1">
        <f>SUM(Constants!$B$9*B64)</f>
        <v>42</v>
      </c>
    </row>
    <row r="65" spans="1:5">
      <c r="A65">
        <v>64</v>
      </c>
      <c r="B65" s="3">
        <f>SUM('Gross revenue'!B65/Constants!$B$12)</f>
        <v>0.42666666666666669</v>
      </c>
      <c r="C65" s="1">
        <f>SUM(Constants!$B$7*B65)</f>
        <v>25.6</v>
      </c>
      <c r="D65" s="1">
        <f>SUM(Constants!$B$8*B65)</f>
        <v>34.133333333333333</v>
      </c>
      <c r="E65" s="1">
        <f>SUM(Constants!$B$9*B65)</f>
        <v>42.666666666666671</v>
      </c>
    </row>
    <row r="66" spans="1:5">
      <c r="A66">
        <v>65</v>
      </c>
      <c r="B66" s="3">
        <f>SUM('Gross revenue'!B66/Constants!$B$12)</f>
        <v>0.43333333333333335</v>
      </c>
      <c r="C66" s="1">
        <f>SUM(Constants!$B$7*B66)</f>
        <v>26</v>
      </c>
      <c r="D66" s="1">
        <f>SUM(Constants!$B$8*B66)</f>
        <v>34.666666666666671</v>
      </c>
      <c r="E66" s="1">
        <f>SUM(Constants!$B$9*B66)</f>
        <v>43.333333333333336</v>
      </c>
    </row>
    <row r="67" spans="1:5">
      <c r="A67">
        <v>66</v>
      </c>
      <c r="B67" s="3">
        <f>SUM('Gross revenue'!B67/Constants!$B$12)</f>
        <v>0.44</v>
      </c>
      <c r="C67" s="1">
        <f>SUM(Constants!$B$7*B67)</f>
        <v>26.4</v>
      </c>
      <c r="D67" s="1">
        <f>SUM(Constants!$B$8*B67)</f>
        <v>35.200000000000003</v>
      </c>
      <c r="E67" s="1">
        <f>SUM(Constants!$B$9*B67)</f>
        <v>44</v>
      </c>
    </row>
    <row r="68" spans="1:5">
      <c r="A68">
        <v>67</v>
      </c>
      <c r="B68" s="3">
        <f>SUM('Gross revenue'!B68/Constants!$B$12)</f>
        <v>0.44666666666666666</v>
      </c>
      <c r="C68" s="1">
        <f>SUM(Constants!$B$7*B68)</f>
        <v>26.8</v>
      </c>
      <c r="D68" s="1">
        <f>SUM(Constants!$B$8*B68)</f>
        <v>35.733333333333334</v>
      </c>
      <c r="E68" s="1">
        <f>SUM(Constants!$B$9*B68)</f>
        <v>44.666666666666664</v>
      </c>
    </row>
    <row r="69" spans="1:5">
      <c r="A69">
        <v>68</v>
      </c>
      <c r="B69" s="3">
        <f>SUM('Gross revenue'!B69/Constants!$B$12)</f>
        <v>0.45333333333333331</v>
      </c>
      <c r="C69" s="1">
        <f>SUM(Constants!$B$7*B69)</f>
        <v>27.2</v>
      </c>
      <c r="D69" s="1">
        <f>SUM(Constants!$B$8*B69)</f>
        <v>36.266666666666666</v>
      </c>
      <c r="E69" s="1">
        <f>SUM(Constants!$B$9*B69)</f>
        <v>45.333333333333329</v>
      </c>
    </row>
    <row r="70" spans="1:5">
      <c r="A70">
        <v>69</v>
      </c>
      <c r="B70" s="3">
        <f>SUM('Gross revenue'!B70/Constants!$B$12)</f>
        <v>0.46</v>
      </c>
      <c r="C70" s="1">
        <f>SUM(Constants!$B$7*B70)</f>
        <v>27.6</v>
      </c>
      <c r="D70" s="1">
        <f>SUM(Constants!$B$8*B70)</f>
        <v>36.800000000000004</v>
      </c>
      <c r="E70" s="1">
        <f>SUM(Constants!$B$9*B70)</f>
        <v>46</v>
      </c>
    </row>
    <row r="71" spans="1:5">
      <c r="A71">
        <v>70</v>
      </c>
      <c r="B71" s="3">
        <f>SUM('Gross revenue'!B71/Constants!$B$12)</f>
        <v>0.46666666666666667</v>
      </c>
      <c r="C71" s="1">
        <f>SUM(Constants!$B$7*B71)</f>
        <v>28</v>
      </c>
      <c r="D71" s="1">
        <f>SUM(Constants!$B$8*B71)</f>
        <v>37.333333333333336</v>
      </c>
      <c r="E71" s="1">
        <f>SUM(Constants!$B$9*B71)</f>
        <v>46.666666666666664</v>
      </c>
    </row>
    <row r="72" spans="1:5">
      <c r="A72">
        <v>71</v>
      </c>
      <c r="B72" s="3">
        <f>SUM('Gross revenue'!B72/Constants!$B$12)</f>
        <v>0.47333333333333333</v>
      </c>
      <c r="C72" s="1">
        <f>SUM(Constants!$B$7*B72)</f>
        <v>28.4</v>
      </c>
      <c r="D72" s="1">
        <f>SUM(Constants!$B$8*B72)</f>
        <v>37.866666666666667</v>
      </c>
      <c r="E72" s="1">
        <f>SUM(Constants!$B$9*B72)</f>
        <v>47.333333333333336</v>
      </c>
    </row>
    <row r="73" spans="1:5">
      <c r="A73">
        <v>72</v>
      </c>
      <c r="B73" s="3">
        <f>SUM('Gross revenue'!B73/Constants!$B$12)</f>
        <v>0.48</v>
      </c>
      <c r="C73" s="1">
        <f>SUM(Constants!$B$7*B73)</f>
        <v>28.799999999999997</v>
      </c>
      <c r="D73" s="1">
        <f>SUM(Constants!$B$8*B73)</f>
        <v>38.4</v>
      </c>
      <c r="E73" s="1">
        <f>SUM(Constants!$B$9*B73)</f>
        <v>48</v>
      </c>
    </row>
    <row r="74" spans="1:5">
      <c r="A74">
        <v>73</v>
      </c>
      <c r="B74" s="3">
        <f>SUM('Gross revenue'!B74/Constants!$B$12)</f>
        <v>0.48666666666666669</v>
      </c>
      <c r="C74" s="1">
        <f>SUM(Constants!$B$7*B74)</f>
        <v>29.200000000000003</v>
      </c>
      <c r="D74" s="1">
        <f>SUM(Constants!$B$8*B74)</f>
        <v>38.933333333333337</v>
      </c>
      <c r="E74" s="1">
        <f>SUM(Constants!$B$9*B74)</f>
        <v>48.666666666666671</v>
      </c>
    </row>
    <row r="75" spans="1:5">
      <c r="A75">
        <v>74</v>
      </c>
      <c r="B75" s="3">
        <f>SUM('Gross revenue'!B75/Constants!$B$12)</f>
        <v>0.49333333333333335</v>
      </c>
      <c r="C75" s="1">
        <f>SUM(Constants!$B$7*B75)</f>
        <v>29.6</v>
      </c>
      <c r="D75" s="1">
        <f>SUM(Constants!$B$8*B75)</f>
        <v>39.466666666666669</v>
      </c>
      <c r="E75" s="1">
        <f>SUM(Constants!$B$9*B75)</f>
        <v>49.333333333333336</v>
      </c>
    </row>
    <row r="76" spans="1:5">
      <c r="A76">
        <v>75</v>
      </c>
      <c r="B76" s="3">
        <f>SUM('Gross revenue'!B76/Constants!$B$12)</f>
        <v>0.5</v>
      </c>
      <c r="C76" s="1">
        <f>SUM(Constants!$B$7*B76)</f>
        <v>30</v>
      </c>
      <c r="D76" s="1">
        <f>SUM(Constants!$B$8*B76)</f>
        <v>40</v>
      </c>
      <c r="E76" s="1">
        <f>SUM(Constants!$B$9*B76)</f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6"/>
  <sheetViews>
    <sheetView topLeftCell="D1" workbookViewId="0">
      <selection activeCell="G20" sqref="G20"/>
    </sheetView>
  </sheetViews>
  <sheetFormatPr defaultRowHeight="15"/>
  <cols>
    <col min="1" max="1" width="17.5703125" bestFit="1" customWidth="1"/>
    <col min="2" max="4" width="26.5703125" style="1" bestFit="1" customWidth="1"/>
  </cols>
  <sheetData>
    <row r="1" spans="1:4">
      <c r="A1" s="4" t="s">
        <v>9</v>
      </c>
      <c r="B1" s="5" t="s">
        <v>17</v>
      </c>
      <c r="C1" s="5" t="s">
        <v>18</v>
      </c>
      <c r="D1" s="5" t="s">
        <v>19</v>
      </c>
    </row>
    <row r="2" spans="1:4">
      <c r="A2">
        <v>1</v>
      </c>
      <c r="B2" s="1">
        <f>SUM('Gross revenue'!B2-'Company owner kick-back'!E2-('Employee discount'!C2*'Employee discount'!A2))</f>
        <v>59.527999999999999</v>
      </c>
      <c r="C2" s="1">
        <f>SUM('Gross revenue'!C2-'Company owner kick-back'!F2-('Employee discount'!D2*'Employee discount'!A2))</f>
        <v>79.338666666666668</v>
      </c>
      <c r="D2" s="1">
        <f>SUM('Gross revenue'!D2-'Company owner kick-back'!G2-('Employee discount'!E2*'Employee discount'!A2))</f>
        <v>99.133333333333326</v>
      </c>
    </row>
    <row r="3" spans="1:4">
      <c r="A3">
        <v>2</v>
      </c>
      <c r="B3" s="1">
        <f>SUM('Gross revenue'!B3-'Company owner kick-back'!E3-('Employee discount'!C3*'Employee discount'!A3))</f>
        <v>118.11200000000001</v>
      </c>
      <c r="C3" s="1">
        <f>SUM('Gross revenue'!C3-'Company owner kick-back'!F3-('Employee discount'!D3*'Employee discount'!A3))</f>
        <v>157.35466666666667</v>
      </c>
      <c r="D3" s="1">
        <f>SUM('Gross revenue'!D3-'Company owner kick-back'!G3-('Employee discount'!E3*'Employee discount'!A3))</f>
        <v>196.53333333333333</v>
      </c>
    </row>
    <row r="4" spans="1:4">
      <c r="A4">
        <v>3</v>
      </c>
      <c r="B4" s="1">
        <f>SUM('Gross revenue'!B4-'Company owner kick-back'!E4-('Employee discount'!C4*'Employee discount'!A4))</f>
        <v>175.75200000000001</v>
      </c>
      <c r="C4" s="1">
        <f>SUM('Gross revenue'!C4-'Company owner kick-back'!F4-('Employee discount'!D4*'Employee discount'!A4))</f>
        <v>234.048</v>
      </c>
      <c r="D4" s="1">
        <f>SUM('Gross revenue'!D4-'Company owner kick-back'!G4-('Employee discount'!E4*'Employee discount'!A4))</f>
        <v>292.2</v>
      </c>
    </row>
    <row r="5" spans="1:4">
      <c r="A5">
        <v>4</v>
      </c>
      <c r="B5" s="1">
        <f>SUM('Gross revenue'!B5-'Company owner kick-back'!E5-('Employee discount'!C5*'Employee discount'!A5))</f>
        <v>232.44800000000001</v>
      </c>
      <c r="C5" s="1">
        <f>SUM('Gross revenue'!C5-'Company owner kick-back'!F5-('Employee discount'!D5*'Employee discount'!A5))</f>
        <v>309.41866666666664</v>
      </c>
      <c r="D5" s="1">
        <f>SUM('Gross revenue'!D5-'Company owner kick-back'!G5-('Employee discount'!E5*'Employee discount'!A5))</f>
        <v>386.13333333333333</v>
      </c>
    </row>
    <row r="6" spans="1:4">
      <c r="A6">
        <v>5</v>
      </c>
      <c r="B6" s="1">
        <f>SUM('Gross revenue'!B6-'Company owner kick-back'!E6-('Employee discount'!C6*'Employee discount'!A6))</f>
        <v>288.2</v>
      </c>
      <c r="C6" s="1">
        <f>SUM('Gross revenue'!C6-'Company owner kick-back'!F6-('Employee discount'!D6*'Employee discount'!A6))</f>
        <v>383.4666666666667</v>
      </c>
      <c r="D6" s="1">
        <f>SUM('Gross revenue'!D6-'Company owner kick-back'!G6-('Employee discount'!E6*'Employee discount'!A6))</f>
        <v>478.33333333333331</v>
      </c>
    </row>
    <row r="7" spans="1:4">
      <c r="A7">
        <v>6</v>
      </c>
      <c r="B7" s="1">
        <f>SUM('Gross revenue'!B7-'Company owner kick-back'!E7-('Employee discount'!C7*'Employee discount'!A7))</f>
        <v>343.00800000000004</v>
      </c>
      <c r="C7" s="1">
        <f>SUM('Gross revenue'!C7-'Company owner kick-back'!F7-('Employee discount'!D7*'Employee discount'!A7))</f>
        <v>456.19200000000001</v>
      </c>
      <c r="D7" s="1">
        <f>SUM('Gross revenue'!D7-'Company owner kick-back'!G7-('Employee discount'!E7*'Employee discount'!A7))</f>
        <v>568.79999999999995</v>
      </c>
    </row>
    <row r="8" spans="1:4">
      <c r="A8">
        <v>7</v>
      </c>
      <c r="B8" s="1">
        <f>SUM('Gross revenue'!B8-'Company owner kick-back'!E8-('Employee discount'!C8*'Employee discount'!A8))</f>
        <v>396.87199999999996</v>
      </c>
      <c r="C8" s="1">
        <f>SUM('Gross revenue'!C8-'Company owner kick-back'!F8-('Employee discount'!D8*'Employee discount'!A8))</f>
        <v>527.59466666666663</v>
      </c>
      <c r="D8" s="1">
        <f>SUM('Gross revenue'!D8-'Company owner kick-back'!G8-('Employee discount'!E8*'Employee discount'!A8))</f>
        <v>657.53333333333342</v>
      </c>
    </row>
    <row r="9" spans="1:4">
      <c r="A9">
        <v>8</v>
      </c>
      <c r="B9" s="1">
        <f>SUM('Gross revenue'!B9-'Company owner kick-back'!E9-('Employee discount'!C9*'Employee discount'!A9))</f>
        <v>449.79199999999997</v>
      </c>
      <c r="C9" s="1">
        <f>SUM('Gross revenue'!C9-'Company owner kick-back'!F9-('Employee discount'!D9*'Employee discount'!A9))</f>
        <v>597.67466666666667</v>
      </c>
      <c r="D9" s="1">
        <f>SUM('Gross revenue'!D9-'Company owner kick-back'!G9-('Employee discount'!E9*'Employee discount'!A9))</f>
        <v>744.53333333333342</v>
      </c>
    </row>
    <row r="10" spans="1:4">
      <c r="A10">
        <v>9</v>
      </c>
      <c r="B10" s="1">
        <f>SUM('Gross revenue'!B10-'Company owner kick-back'!E10-('Employee discount'!C10*'Employee discount'!A10))</f>
        <v>501.76800000000003</v>
      </c>
      <c r="C10" s="1">
        <f>SUM('Gross revenue'!C10-'Company owner kick-back'!F10-('Employee discount'!D10*'Employee discount'!A10))</f>
        <v>666.4319999999999</v>
      </c>
      <c r="D10" s="1">
        <f>SUM('Gross revenue'!D10-'Company owner kick-back'!G10-('Employee discount'!E10*'Employee discount'!A10))</f>
        <v>829.8</v>
      </c>
    </row>
    <row r="11" spans="1:4">
      <c r="A11">
        <v>10</v>
      </c>
      <c r="B11" s="1">
        <f>SUM('Gross revenue'!B11-'Company owner kick-back'!E11-('Employee discount'!C11*'Employee discount'!A11))</f>
        <v>552.79999999999995</v>
      </c>
      <c r="C11" s="1">
        <f>SUM('Gross revenue'!C11-'Company owner kick-back'!F11-('Employee discount'!D11*'Employee discount'!A11))</f>
        <v>733.86666666666667</v>
      </c>
      <c r="D11" s="1">
        <f>SUM('Gross revenue'!D11-'Company owner kick-back'!G11-('Employee discount'!E11*'Employee discount'!A11))</f>
        <v>913.33333333333337</v>
      </c>
    </row>
    <row r="12" spans="1:4">
      <c r="A12">
        <v>11</v>
      </c>
      <c r="B12" s="1">
        <f>SUM('Gross revenue'!B12-'Company owner kick-back'!E12-('Employee discount'!C12*'Employee discount'!A12))</f>
        <v>602.88800000000003</v>
      </c>
      <c r="C12" s="1">
        <f>SUM('Gross revenue'!C12-'Company owner kick-back'!F12-('Employee discount'!D12*'Employee discount'!A12))</f>
        <v>799.97866666666664</v>
      </c>
      <c r="D12" s="1">
        <f>SUM('Gross revenue'!D12-'Company owner kick-back'!G12-('Employee discount'!E12*'Employee discount'!A12))</f>
        <v>995.13333333333333</v>
      </c>
    </row>
    <row r="13" spans="1:4">
      <c r="A13">
        <v>12</v>
      </c>
      <c r="B13" s="1">
        <f>SUM('Gross revenue'!B13-'Company owner kick-back'!E13-('Employee discount'!C13*'Employee discount'!A13))</f>
        <v>652.03199999999993</v>
      </c>
      <c r="C13" s="1">
        <f>SUM('Gross revenue'!C13-'Company owner kick-back'!F13-('Employee discount'!D13*'Employee discount'!A13))</f>
        <v>864.76800000000003</v>
      </c>
      <c r="D13" s="1">
        <f>SUM('Gross revenue'!D13-'Company owner kick-back'!G13-('Employee discount'!E13*'Employee discount'!A13))</f>
        <v>1075.2</v>
      </c>
    </row>
    <row r="14" spans="1:4">
      <c r="A14">
        <v>13</v>
      </c>
      <c r="B14" s="1">
        <f>SUM('Gross revenue'!B14-'Company owner kick-back'!E14-('Employee discount'!C14*'Employee discount'!A14))</f>
        <v>700.23199999999997</v>
      </c>
      <c r="C14" s="1">
        <f>SUM('Gross revenue'!C14-'Company owner kick-back'!F14-('Employee discount'!D14*'Employee discount'!A14))</f>
        <v>928.23466666666673</v>
      </c>
      <c r="D14" s="1">
        <f>SUM('Gross revenue'!D14-'Company owner kick-back'!G14-('Employee discount'!E14*'Employee discount'!A14))</f>
        <v>1153.5333333333333</v>
      </c>
    </row>
    <row r="15" spans="1:4">
      <c r="A15">
        <v>14</v>
      </c>
      <c r="B15" s="1">
        <f>SUM('Gross revenue'!B15-'Company owner kick-back'!E15-('Employee discount'!C15*'Employee discount'!A15))</f>
        <v>747.48800000000006</v>
      </c>
      <c r="C15" s="1">
        <f>SUM('Gross revenue'!C15-'Company owner kick-back'!F15-('Employee discount'!D15*'Employee discount'!A15))</f>
        <v>990.37866666666673</v>
      </c>
      <c r="D15" s="1">
        <f>SUM('Gross revenue'!D15-'Company owner kick-back'!G15-('Employee discount'!E15*'Employee discount'!A15))</f>
        <v>1230.1333333333332</v>
      </c>
    </row>
    <row r="16" spans="1:4">
      <c r="A16">
        <v>15</v>
      </c>
      <c r="B16" s="1">
        <f>SUM('Gross revenue'!B16-'Company owner kick-back'!E16-('Employee discount'!C16*'Employee discount'!A16))</f>
        <v>793.8</v>
      </c>
      <c r="C16" s="1">
        <f>SUM('Gross revenue'!C16-'Company owner kick-back'!F16-('Employee discount'!D16*'Employee discount'!A16))</f>
        <v>1051.2</v>
      </c>
      <c r="D16" s="1">
        <f>SUM('Gross revenue'!D16-'Company owner kick-back'!G16-('Employee discount'!E16*'Employee discount'!A16))</f>
        <v>1305</v>
      </c>
    </row>
    <row r="17" spans="1:4">
      <c r="A17">
        <v>16</v>
      </c>
      <c r="B17" s="1">
        <f>SUM('Gross revenue'!B17-'Company owner kick-back'!E17-('Employee discount'!C17*'Employee discount'!A17))</f>
        <v>839.16800000000001</v>
      </c>
      <c r="C17" s="1">
        <f>SUM('Gross revenue'!C17-'Company owner kick-back'!F17-('Employee discount'!D17*'Employee discount'!A17))</f>
        <v>1110.6986666666667</v>
      </c>
      <c r="D17" s="1">
        <f>SUM('Gross revenue'!D17-'Company owner kick-back'!G17-('Employee discount'!E17*'Employee discount'!A17))</f>
        <v>1378.1333333333332</v>
      </c>
    </row>
    <row r="18" spans="1:4">
      <c r="A18">
        <v>17</v>
      </c>
      <c r="B18" s="1">
        <f>SUM('Gross revenue'!B18-'Company owner kick-back'!E18-('Employee discount'!C18*'Employee discount'!A18))</f>
        <v>883.59199999999998</v>
      </c>
      <c r="C18" s="1">
        <f>SUM('Gross revenue'!C18-'Company owner kick-back'!F18-('Employee discount'!D18*'Employee discount'!A18))</f>
        <v>1168.8746666666666</v>
      </c>
      <c r="D18" s="1">
        <f>SUM('Gross revenue'!D18-'Company owner kick-back'!G18-('Employee discount'!E18*'Employee discount'!A18))</f>
        <v>1449.5333333333333</v>
      </c>
    </row>
    <row r="19" spans="1:4">
      <c r="A19">
        <v>18</v>
      </c>
      <c r="B19" s="1">
        <f>SUM('Gross revenue'!B19-'Company owner kick-back'!E19-('Employee discount'!C19*'Employee discount'!A19))</f>
        <v>927.072</v>
      </c>
      <c r="C19" s="1">
        <f>SUM('Gross revenue'!C19-'Company owner kick-back'!F19-('Employee discount'!D19*'Employee discount'!A19))</f>
        <v>1225.7280000000001</v>
      </c>
      <c r="D19" s="1">
        <f>SUM('Gross revenue'!D19-'Company owner kick-back'!G19-('Employee discount'!E19*'Employee discount'!A19))</f>
        <v>1519.2</v>
      </c>
    </row>
    <row r="20" spans="1:4">
      <c r="A20">
        <v>19</v>
      </c>
      <c r="B20" s="1">
        <f>SUM('Gross revenue'!B20-'Company owner kick-back'!E20-('Employee discount'!C20*'Employee discount'!A20))</f>
        <v>969.60800000000006</v>
      </c>
      <c r="C20" s="1">
        <f>SUM('Gross revenue'!C20-'Company owner kick-back'!F20-('Employee discount'!D20*'Employee discount'!A20))</f>
        <v>1281.2586666666666</v>
      </c>
      <c r="D20" s="1">
        <f>SUM('Gross revenue'!D20-'Company owner kick-back'!G20-('Employee discount'!E20*'Employee discount'!A20))</f>
        <v>1587.1333333333332</v>
      </c>
    </row>
    <row r="21" spans="1:4">
      <c r="A21">
        <v>20</v>
      </c>
      <c r="B21" s="1">
        <f>SUM('Gross revenue'!B21-'Company owner kick-back'!E21-('Employee discount'!C21*'Employee discount'!A21))</f>
        <v>1011.2</v>
      </c>
      <c r="C21" s="1">
        <f>SUM('Gross revenue'!C21-'Company owner kick-back'!F21-('Employee discount'!D21*'Employee discount'!A21))</f>
        <v>1335.4666666666667</v>
      </c>
      <c r="D21" s="1">
        <f>SUM('Gross revenue'!D21-'Company owner kick-back'!G21-('Employee discount'!E21*'Employee discount'!A21))</f>
        <v>1653.3333333333333</v>
      </c>
    </row>
    <row r="22" spans="1:4">
      <c r="A22">
        <v>21</v>
      </c>
      <c r="B22" s="1">
        <f>SUM('Gross revenue'!B22-'Company owner kick-back'!E22-('Employee discount'!C22*'Employee discount'!A22))</f>
        <v>1051.848</v>
      </c>
      <c r="C22" s="1">
        <f>SUM('Gross revenue'!C22-'Company owner kick-back'!F22-('Employee discount'!D22*'Employee discount'!A22))</f>
        <v>1388.3519999999999</v>
      </c>
      <c r="D22" s="1">
        <f>SUM('Gross revenue'!D22-'Company owner kick-back'!G22-('Employee discount'!E22*'Employee discount'!A22))</f>
        <v>1717.8</v>
      </c>
    </row>
    <row r="23" spans="1:4">
      <c r="A23">
        <v>22</v>
      </c>
      <c r="B23" s="1">
        <f>SUM('Gross revenue'!B23-'Company owner kick-back'!E23-('Employee discount'!C23*'Employee discount'!A23))</f>
        <v>1091.5520000000001</v>
      </c>
      <c r="C23" s="1">
        <f>SUM('Gross revenue'!C23-'Company owner kick-back'!F23-('Employee discount'!D23*'Employee discount'!A23))</f>
        <v>1439.9146666666666</v>
      </c>
      <c r="D23" s="1">
        <f>SUM('Gross revenue'!D23-'Company owner kick-back'!G23-('Employee discount'!E23*'Employee discount'!A23))</f>
        <v>1780.5333333333333</v>
      </c>
    </row>
    <row r="24" spans="1:4">
      <c r="A24">
        <v>23</v>
      </c>
      <c r="B24" s="1">
        <f>SUM('Gross revenue'!B24-'Company owner kick-back'!E24-('Employee discount'!C24*'Employee discount'!A24))</f>
        <v>1130.3120000000001</v>
      </c>
      <c r="C24" s="1">
        <f>SUM('Gross revenue'!C24-'Company owner kick-back'!F24-('Employee discount'!D24*'Employee discount'!A24))</f>
        <v>1490.1546666666668</v>
      </c>
      <c r="D24" s="1">
        <f>SUM('Gross revenue'!D24-'Company owner kick-back'!G24-('Employee discount'!E24*'Employee discount'!A24))</f>
        <v>1841.5333333333333</v>
      </c>
    </row>
    <row r="25" spans="1:4">
      <c r="A25">
        <v>24</v>
      </c>
      <c r="B25" s="1">
        <f>SUM('Gross revenue'!B25-'Company owner kick-back'!E25-('Employee discount'!C25*'Employee discount'!A25))</f>
        <v>1168.1280000000002</v>
      </c>
      <c r="C25" s="1">
        <f>SUM('Gross revenue'!C25-'Company owner kick-back'!F25-('Employee discount'!D25*'Employee discount'!A25))</f>
        <v>1539.0719999999999</v>
      </c>
      <c r="D25" s="1">
        <f>SUM('Gross revenue'!D25-'Company owner kick-back'!G25-('Employee discount'!E25*'Employee discount'!A25))</f>
        <v>1900.8000000000002</v>
      </c>
    </row>
    <row r="26" spans="1:4">
      <c r="A26">
        <v>25</v>
      </c>
      <c r="B26" s="1">
        <f>SUM('Gross revenue'!B26-'Company owner kick-back'!E26-('Employee discount'!C26*'Employee discount'!A26))</f>
        <v>1205</v>
      </c>
      <c r="C26" s="1">
        <f>SUM('Gross revenue'!C26-'Company owner kick-back'!F26-('Employee discount'!D26*'Employee discount'!A26))</f>
        <v>1586.6666666666667</v>
      </c>
      <c r="D26" s="1">
        <f>SUM('Gross revenue'!D26-'Company owner kick-back'!G26-('Employee discount'!E26*'Employee discount'!A26))</f>
        <v>1958.3333333333335</v>
      </c>
    </row>
    <row r="27" spans="1:4">
      <c r="A27">
        <v>26</v>
      </c>
      <c r="B27" s="1">
        <f>SUM('Gross revenue'!B27-'Company owner kick-back'!E27-('Employee discount'!C27*'Employee discount'!A27))</f>
        <v>1240.9279999999999</v>
      </c>
      <c r="C27" s="1">
        <f>SUM('Gross revenue'!C27-'Company owner kick-back'!F27-('Employee discount'!D27*'Employee discount'!A27))</f>
        <v>1632.9386666666667</v>
      </c>
      <c r="D27" s="1">
        <f>SUM('Gross revenue'!D27-'Company owner kick-back'!G27-('Employee discount'!E27*'Employee discount'!A27))</f>
        <v>2014.1333333333334</v>
      </c>
    </row>
    <row r="28" spans="1:4">
      <c r="A28">
        <v>27</v>
      </c>
      <c r="B28" s="1">
        <f>SUM('Gross revenue'!B28-'Company owner kick-back'!E28-('Employee discount'!C28*'Employee discount'!A28))</f>
        <v>1275.912</v>
      </c>
      <c r="C28" s="1">
        <f>SUM('Gross revenue'!C28-'Company owner kick-back'!F28-('Employee discount'!D28*'Employee discount'!A28))</f>
        <v>1677.8880000000001</v>
      </c>
      <c r="D28" s="1">
        <f>SUM('Gross revenue'!D28-'Company owner kick-back'!G28-('Employee discount'!E28*'Employee discount'!A28))</f>
        <v>2068.1999999999998</v>
      </c>
    </row>
    <row r="29" spans="1:4">
      <c r="A29">
        <v>28</v>
      </c>
      <c r="B29" s="1">
        <f>SUM('Gross revenue'!B29-'Company owner kick-back'!E29-('Employee discount'!C29*'Employee discount'!A29))</f>
        <v>1309.9519999999998</v>
      </c>
      <c r="C29" s="1">
        <f>SUM('Gross revenue'!C29-'Company owner kick-back'!F29-('Employee discount'!D29*'Employee discount'!A29))</f>
        <v>1721.5146666666669</v>
      </c>
      <c r="D29" s="1">
        <f>SUM('Gross revenue'!D29-'Company owner kick-back'!G29-('Employee discount'!E29*'Employee discount'!A29))</f>
        <v>2120.5333333333328</v>
      </c>
    </row>
    <row r="30" spans="1:4">
      <c r="A30">
        <v>29</v>
      </c>
      <c r="B30" s="1">
        <f>SUM('Gross revenue'!B30-'Company owner kick-back'!E30-('Employee discount'!C30*'Employee discount'!A30))</f>
        <v>1343.0480000000002</v>
      </c>
      <c r="C30" s="1">
        <f>SUM('Gross revenue'!C30-'Company owner kick-back'!F30-('Employee discount'!D30*'Employee discount'!A30))</f>
        <v>1763.8186666666666</v>
      </c>
      <c r="D30" s="1">
        <f>SUM('Gross revenue'!D30-'Company owner kick-back'!G30-('Employee discount'!E30*'Employee discount'!A30))</f>
        <v>2171.1333333333337</v>
      </c>
    </row>
    <row r="31" spans="1:4">
      <c r="A31">
        <v>30</v>
      </c>
      <c r="B31" s="1">
        <f>SUM('Gross revenue'!B31-'Company owner kick-back'!E31-('Employee discount'!C31*'Employee discount'!A31))</f>
        <v>1375.2</v>
      </c>
      <c r="C31" s="1">
        <f>SUM('Gross revenue'!C31-'Company owner kick-back'!F31-('Employee discount'!D31*'Employee discount'!A31))</f>
        <v>1804.8000000000002</v>
      </c>
      <c r="D31" s="1">
        <f>SUM('Gross revenue'!D31-'Company owner kick-back'!G31-('Employee discount'!E31*'Employee discount'!A31))</f>
        <v>2220</v>
      </c>
    </row>
    <row r="32" spans="1:4">
      <c r="A32">
        <v>31</v>
      </c>
      <c r="B32" s="1">
        <f>SUM('Gross revenue'!B32-'Company owner kick-back'!E32-('Employee discount'!C32*'Employee discount'!A32))</f>
        <v>1406.4079999999999</v>
      </c>
      <c r="C32" s="1">
        <f>SUM('Gross revenue'!C32-'Company owner kick-back'!F32-('Employee discount'!D32*'Employee discount'!A32))</f>
        <v>1844.4586666666669</v>
      </c>
      <c r="D32" s="1">
        <f>SUM('Gross revenue'!D32-'Company owner kick-back'!G32-('Employee discount'!E32*'Employee discount'!A32))</f>
        <v>2267.1333333333332</v>
      </c>
    </row>
    <row r="33" spans="1:4">
      <c r="A33">
        <v>32</v>
      </c>
      <c r="B33" s="1">
        <f>SUM('Gross revenue'!B33-'Company owner kick-back'!E33-('Employee discount'!C33*'Employee discount'!A33))</f>
        <v>1436.672</v>
      </c>
      <c r="C33" s="1">
        <f>SUM('Gross revenue'!C33-'Company owner kick-back'!F33-('Employee discount'!D33*'Employee discount'!A33))</f>
        <v>1882.7946666666667</v>
      </c>
      <c r="D33" s="1">
        <f>SUM('Gross revenue'!D33-'Company owner kick-back'!G33-('Employee discount'!E33*'Employee discount'!A33))</f>
        <v>2312.5333333333328</v>
      </c>
    </row>
    <row r="34" spans="1:4">
      <c r="A34">
        <v>33</v>
      </c>
      <c r="B34" s="1">
        <f>SUM('Gross revenue'!B34-'Company owner kick-back'!E34-('Employee discount'!C34*'Employee discount'!A34))</f>
        <v>1465.9920000000002</v>
      </c>
      <c r="C34" s="1">
        <f>SUM('Gross revenue'!C34-'Company owner kick-back'!F34-('Employee discount'!D34*'Employee discount'!A34))</f>
        <v>1919.808</v>
      </c>
      <c r="D34" s="1">
        <f>SUM('Gross revenue'!D34-'Company owner kick-back'!G34-('Employee discount'!E34*'Employee discount'!A34))</f>
        <v>2356.1999999999998</v>
      </c>
    </row>
    <row r="35" spans="1:4">
      <c r="A35">
        <v>34</v>
      </c>
      <c r="B35" s="1">
        <f>SUM('Gross revenue'!B35-'Company owner kick-back'!E35-('Employee discount'!C35*'Employee discount'!A35))</f>
        <v>1494.3679999999999</v>
      </c>
      <c r="C35" s="1">
        <f>SUM('Gross revenue'!C35-'Company owner kick-back'!F35-('Employee discount'!D35*'Employee discount'!A35))</f>
        <v>1955.4986666666668</v>
      </c>
      <c r="D35" s="1">
        <f>SUM('Gross revenue'!D35-'Company owner kick-back'!G35-('Employee discount'!E35*'Employee discount'!A35))</f>
        <v>2398.1333333333337</v>
      </c>
    </row>
    <row r="36" spans="1:4">
      <c r="A36">
        <v>35</v>
      </c>
      <c r="B36" s="1">
        <f>SUM('Gross revenue'!B36-'Company owner kick-back'!E36-('Employee discount'!C36*'Employee discount'!A36))</f>
        <v>1521.8</v>
      </c>
      <c r="C36" s="1">
        <f>SUM('Gross revenue'!C36-'Company owner kick-back'!F36-('Employee discount'!D36*'Employee discount'!A36))</f>
        <v>1989.8666666666663</v>
      </c>
      <c r="D36" s="1">
        <f>SUM('Gross revenue'!D36-'Company owner kick-back'!G36-('Employee discount'!E36*'Employee discount'!A36))</f>
        <v>2438.3333333333335</v>
      </c>
    </row>
    <row r="37" spans="1:4">
      <c r="A37">
        <v>36</v>
      </c>
      <c r="B37" s="1">
        <f>SUM('Gross revenue'!B37-'Company owner kick-back'!E37-('Employee discount'!C37*'Employee discount'!A37))</f>
        <v>1548.288</v>
      </c>
      <c r="C37" s="1">
        <f>SUM('Gross revenue'!C37-'Company owner kick-back'!F37-('Employee discount'!D37*'Employee discount'!A37))</f>
        <v>2022.9120000000003</v>
      </c>
      <c r="D37" s="1">
        <f>SUM('Gross revenue'!D37-'Company owner kick-back'!G37-('Employee discount'!E37*'Employee discount'!A37))</f>
        <v>2476.8000000000002</v>
      </c>
    </row>
    <row r="38" spans="1:4">
      <c r="A38">
        <v>37</v>
      </c>
      <c r="B38" s="1">
        <f>SUM('Gross revenue'!B38-'Company owner kick-back'!E38-('Employee discount'!C38*'Employee discount'!A38))</f>
        <v>1573.8319999999999</v>
      </c>
      <c r="C38" s="1">
        <f>SUM('Gross revenue'!C38-'Company owner kick-back'!F38-('Employee discount'!D38*'Employee discount'!A38))</f>
        <v>2054.6346666666668</v>
      </c>
      <c r="D38" s="1">
        <f>SUM('Gross revenue'!D38-'Company owner kick-back'!G38-('Employee discount'!E38*'Employee discount'!A38))</f>
        <v>2513.5333333333328</v>
      </c>
    </row>
    <row r="39" spans="1:4">
      <c r="A39">
        <v>38</v>
      </c>
      <c r="B39" s="1">
        <f>SUM('Gross revenue'!B39-'Company owner kick-back'!E39-('Employee discount'!C39*'Employee discount'!A39))</f>
        <v>1598.4320000000002</v>
      </c>
      <c r="C39" s="1">
        <f>SUM('Gross revenue'!C39-'Company owner kick-back'!F39-('Employee discount'!D39*'Employee discount'!A39))</f>
        <v>2085.0346666666665</v>
      </c>
      <c r="D39" s="1">
        <f>SUM('Gross revenue'!D39-'Company owner kick-back'!G39-('Employee discount'!E39*'Employee discount'!A39))</f>
        <v>2548.5333333333328</v>
      </c>
    </row>
    <row r="40" spans="1:4">
      <c r="A40">
        <v>39</v>
      </c>
      <c r="B40" s="1">
        <f>SUM('Gross revenue'!B40-'Company owner kick-back'!E40-('Employee discount'!C40*'Employee discount'!A40))</f>
        <v>1622.0879999999997</v>
      </c>
      <c r="C40" s="1">
        <f>SUM('Gross revenue'!C40-'Company owner kick-back'!F40-('Employee discount'!D40*'Employee discount'!A40))</f>
        <v>2114.1120000000001</v>
      </c>
      <c r="D40" s="1">
        <f>SUM('Gross revenue'!D40-'Company owner kick-back'!G40-('Employee discount'!E40*'Employee discount'!A40))</f>
        <v>2581.8000000000002</v>
      </c>
    </row>
    <row r="41" spans="1:4">
      <c r="A41">
        <v>40</v>
      </c>
      <c r="B41" s="1">
        <f>SUM('Gross revenue'!B41-'Company owner kick-back'!E41-('Employee discount'!C41*'Employee discount'!A41))</f>
        <v>1644.8000000000002</v>
      </c>
      <c r="C41" s="1">
        <f>SUM('Gross revenue'!C41-'Company owner kick-back'!F41-('Employee discount'!D41*'Employee discount'!A41))</f>
        <v>2141.8666666666668</v>
      </c>
      <c r="D41" s="1">
        <f>SUM('Gross revenue'!D41-'Company owner kick-back'!G41-('Employee discount'!E41*'Employee discount'!A41))</f>
        <v>2613.333333333333</v>
      </c>
    </row>
    <row r="42" spans="1:4">
      <c r="A42">
        <v>41</v>
      </c>
      <c r="B42" s="1">
        <f>SUM('Gross revenue'!B42-'Company owner kick-back'!E42-('Employee discount'!C42*'Employee discount'!A42))</f>
        <v>1666.5679999999998</v>
      </c>
      <c r="C42" s="1">
        <f>SUM('Gross revenue'!C42-'Company owner kick-back'!F42-('Employee discount'!D42*'Employee discount'!A42))</f>
        <v>2168.2986666666666</v>
      </c>
      <c r="D42" s="1">
        <f>SUM('Gross revenue'!D42-'Company owner kick-back'!G42-('Employee discount'!E42*'Employee discount'!A42))</f>
        <v>2643.1333333333337</v>
      </c>
    </row>
    <row r="43" spans="1:4">
      <c r="A43">
        <v>42</v>
      </c>
      <c r="B43" s="1">
        <f>SUM('Gross revenue'!B43-'Company owner kick-back'!E43-('Employee discount'!C43*'Employee discount'!A43))</f>
        <v>1687.3920000000003</v>
      </c>
      <c r="C43" s="1">
        <f>SUM('Gross revenue'!C43-'Company owner kick-back'!F43-('Employee discount'!D43*'Employee discount'!A43))</f>
        <v>2193.4079999999999</v>
      </c>
      <c r="D43" s="1">
        <f>SUM('Gross revenue'!D43-'Company owner kick-back'!G43-('Employee discount'!E43*'Employee discount'!A43))</f>
        <v>2671.2</v>
      </c>
    </row>
    <row r="44" spans="1:4">
      <c r="A44">
        <v>43</v>
      </c>
      <c r="B44" s="1">
        <f>SUM('Gross revenue'!B44-'Company owner kick-back'!E44-('Employee discount'!C44*'Employee discount'!A44))</f>
        <v>1707.2719999999999</v>
      </c>
      <c r="C44" s="1">
        <f>SUM('Gross revenue'!C44-'Company owner kick-back'!F44-('Employee discount'!D44*'Employee discount'!A44))</f>
        <v>2217.1946666666668</v>
      </c>
      <c r="D44" s="1">
        <f>SUM('Gross revenue'!D44-'Company owner kick-back'!G44-('Employee discount'!E44*'Employee discount'!A44))</f>
        <v>2697.5333333333328</v>
      </c>
    </row>
    <row r="45" spans="1:4">
      <c r="A45">
        <v>44</v>
      </c>
      <c r="B45" s="1">
        <f>SUM('Gross revenue'!B45-'Company owner kick-back'!E45-('Employee discount'!C45*'Employee discount'!A45))</f>
        <v>1726.2080000000001</v>
      </c>
      <c r="C45" s="1">
        <f>SUM('Gross revenue'!C45-'Company owner kick-back'!F45-('Employee discount'!D45*'Employee discount'!A45))</f>
        <v>2239.6586666666667</v>
      </c>
      <c r="D45" s="1">
        <f>SUM('Gross revenue'!D45-'Company owner kick-back'!G45-('Employee discount'!E45*'Employee discount'!A45))</f>
        <v>2722.1333333333337</v>
      </c>
    </row>
    <row r="46" spans="1:4">
      <c r="A46">
        <v>45</v>
      </c>
      <c r="B46" s="1">
        <f>SUM('Gross revenue'!B46-'Company owner kick-back'!E46-('Employee discount'!C46*'Employee discount'!A46))</f>
        <v>1744.1999999999998</v>
      </c>
      <c r="C46" s="1">
        <f>SUM('Gross revenue'!C46-'Company owner kick-back'!F46-('Employee discount'!D46*'Employee discount'!A46))</f>
        <v>2260.8000000000002</v>
      </c>
      <c r="D46" s="1">
        <f>SUM('Gross revenue'!D46-'Company owner kick-back'!G46-('Employee discount'!E46*'Employee discount'!A46))</f>
        <v>2745</v>
      </c>
    </row>
    <row r="47" spans="1:4">
      <c r="A47">
        <v>46</v>
      </c>
      <c r="B47" s="1">
        <f>SUM('Gross revenue'!B47-'Company owner kick-back'!E47-('Employee discount'!C47*'Employee discount'!A47))</f>
        <v>1761.248</v>
      </c>
      <c r="C47" s="1">
        <f>SUM('Gross revenue'!C47-'Company owner kick-back'!F47-('Employee discount'!D47*'Employee discount'!A47))</f>
        <v>2280.6186666666667</v>
      </c>
      <c r="D47" s="1">
        <f>SUM('Gross revenue'!D47-'Company owner kick-back'!G47-('Employee discount'!E47*'Employee discount'!A47))</f>
        <v>2766.1333333333337</v>
      </c>
    </row>
    <row r="48" spans="1:4">
      <c r="A48">
        <v>47</v>
      </c>
      <c r="B48" s="1">
        <f>SUM('Gross revenue'!B48-'Company owner kick-back'!E48-('Employee discount'!C48*'Employee discount'!A48))</f>
        <v>1777.3520000000003</v>
      </c>
      <c r="C48" s="1">
        <f>SUM('Gross revenue'!C48-'Company owner kick-back'!F48-('Employee discount'!D48*'Employee discount'!A48))</f>
        <v>2299.1146666666664</v>
      </c>
      <c r="D48" s="1">
        <f>SUM('Gross revenue'!D48-'Company owner kick-back'!G48-('Employee discount'!E48*'Employee discount'!A48))</f>
        <v>2785.5333333333328</v>
      </c>
    </row>
    <row r="49" spans="1:4">
      <c r="A49">
        <v>48</v>
      </c>
      <c r="B49" s="1">
        <f>SUM('Gross revenue'!B49-'Company owner kick-back'!E49-('Employee discount'!C49*'Employee discount'!A49))</f>
        <v>1792.5120000000002</v>
      </c>
      <c r="C49" s="1">
        <f>SUM('Gross revenue'!C49-'Company owner kick-back'!F49-('Employee discount'!D49*'Employee discount'!A49))</f>
        <v>2316.288</v>
      </c>
      <c r="D49" s="1">
        <f>SUM('Gross revenue'!D49-'Company owner kick-back'!G49-('Employee discount'!E49*'Employee discount'!A49))</f>
        <v>2803.2</v>
      </c>
    </row>
    <row r="50" spans="1:4">
      <c r="A50">
        <v>49</v>
      </c>
      <c r="B50" s="1">
        <f>SUM('Gross revenue'!B50-'Company owner kick-back'!E50-('Employee discount'!C50*'Employee discount'!A50))</f>
        <v>1806.7280000000001</v>
      </c>
      <c r="C50" s="1">
        <f>SUM('Gross revenue'!C50-'Company owner kick-back'!F50-('Employee discount'!D50*'Employee discount'!A50))</f>
        <v>2332.1386666666667</v>
      </c>
      <c r="D50" s="1">
        <f>SUM('Gross revenue'!D50-'Company owner kick-back'!G50-('Employee discount'!E50*'Employee discount'!A50))</f>
        <v>2819.1333333333337</v>
      </c>
    </row>
    <row r="51" spans="1:4">
      <c r="A51">
        <v>50</v>
      </c>
      <c r="B51" s="1">
        <f>SUM('Gross revenue'!B51-'Company owner kick-back'!E51-('Employee discount'!C51*'Employee discount'!A51))</f>
        <v>1820</v>
      </c>
      <c r="C51" s="1">
        <f>SUM('Gross revenue'!C51-'Company owner kick-back'!F51-('Employee discount'!D51*'Employee discount'!A51))</f>
        <v>2346.666666666667</v>
      </c>
      <c r="D51" s="1">
        <f>SUM('Gross revenue'!D51-'Company owner kick-back'!G51-('Employee discount'!E51*'Employee discount'!A51))</f>
        <v>2833.3333333333335</v>
      </c>
    </row>
    <row r="52" spans="1:4">
      <c r="A52">
        <v>51</v>
      </c>
      <c r="B52" s="1">
        <f>SUM('Gross revenue'!B52-'Company owner kick-back'!E52-('Employee discount'!C52*'Employee discount'!A52))</f>
        <v>1832.328</v>
      </c>
      <c r="C52" s="1">
        <f>SUM('Gross revenue'!C52-'Company owner kick-back'!F52-('Employee discount'!D52*'Employee discount'!A52))</f>
        <v>2359.8720000000003</v>
      </c>
      <c r="D52" s="1">
        <f>SUM('Gross revenue'!D52-'Company owner kick-back'!G52-('Employee discount'!E52*'Employee discount'!A52))</f>
        <v>2845.8</v>
      </c>
    </row>
    <row r="53" spans="1:4">
      <c r="A53">
        <v>52</v>
      </c>
      <c r="B53" s="1">
        <f>SUM('Gross revenue'!B53-'Company owner kick-back'!E53-('Employee discount'!C53*'Employee discount'!A53))</f>
        <v>1843.7119999999998</v>
      </c>
      <c r="C53" s="1">
        <f>SUM('Gross revenue'!C53-'Company owner kick-back'!F53-('Employee discount'!D53*'Employee discount'!A53))</f>
        <v>2371.7546666666667</v>
      </c>
      <c r="D53" s="1">
        <f>SUM('Gross revenue'!D53-'Company owner kick-back'!G53-('Employee discount'!E53*'Employee discount'!A53))</f>
        <v>2856.5333333333328</v>
      </c>
    </row>
    <row r="54" spans="1:4">
      <c r="A54">
        <v>53</v>
      </c>
      <c r="B54" s="1">
        <f>SUM('Gross revenue'!B54-'Company owner kick-back'!E54-('Employee discount'!C54*'Employee discount'!A54))</f>
        <v>1854.152</v>
      </c>
      <c r="C54" s="1">
        <f>SUM('Gross revenue'!C54-'Company owner kick-back'!F54-('Employee discount'!D54*'Employee discount'!A54))</f>
        <v>2382.3146666666667</v>
      </c>
      <c r="D54" s="1">
        <f>SUM('Gross revenue'!D54-'Company owner kick-back'!G54-('Employee discount'!E54*'Employee discount'!A54))</f>
        <v>2865.5333333333328</v>
      </c>
    </row>
    <row r="55" spans="1:4">
      <c r="A55">
        <v>54</v>
      </c>
      <c r="B55" s="1">
        <f>SUM('Gross revenue'!B55-'Company owner kick-back'!E55-('Employee discount'!C55*'Employee discount'!A55))</f>
        <v>1863.6479999999999</v>
      </c>
      <c r="C55" s="1">
        <f>SUM('Gross revenue'!C55-'Company owner kick-back'!F55-('Employee discount'!D55*'Employee discount'!A55))</f>
        <v>2391.5520000000001</v>
      </c>
      <c r="D55" s="1">
        <f>SUM('Gross revenue'!D55-'Company owner kick-back'!G55-('Employee discount'!E55*'Employee discount'!A55))</f>
        <v>2872.8</v>
      </c>
    </row>
    <row r="56" spans="1:4">
      <c r="A56">
        <v>55</v>
      </c>
      <c r="B56" s="1">
        <f>SUM('Gross revenue'!B56-'Company owner kick-back'!E56-('Employee discount'!C56*'Employee discount'!A56))</f>
        <v>1872.1999999999998</v>
      </c>
      <c r="C56" s="1">
        <f>SUM('Gross revenue'!C56-'Company owner kick-back'!F56-('Employee discount'!D56*'Employee discount'!A56))</f>
        <v>2399.4666666666672</v>
      </c>
      <c r="D56" s="1">
        <f>SUM('Gross revenue'!D56-'Company owner kick-back'!G56-('Employee discount'!E56*'Employee discount'!A56))</f>
        <v>2878.3333333333335</v>
      </c>
    </row>
    <row r="57" spans="1:4">
      <c r="A57">
        <v>56</v>
      </c>
      <c r="B57" s="1">
        <f>SUM('Gross revenue'!B57-'Company owner kick-back'!E57-('Employee discount'!C57*'Employee discount'!A57))</f>
        <v>1879.808</v>
      </c>
      <c r="C57" s="1">
        <f>SUM('Gross revenue'!C57-'Company owner kick-back'!F57-('Employee discount'!D57*'Employee discount'!A57))</f>
        <v>2406.0586666666668</v>
      </c>
      <c r="D57" s="1">
        <f>SUM('Gross revenue'!D57-'Company owner kick-back'!G57-('Employee discount'!E57*'Employee discount'!A57))</f>
        <v>2882.1333333333332</v>
      </c>
    </row>
    <row r="58" spans="1:4">
      <c r="A58">
        <v>57</v>
      </c>
      <c r="B58" s="1">
        <f>SUM('Gross revenue'!B58-'Company owner kick-back'!E58-('Employee discount'!C58*'Employee discount'!A58))</f>
        <v>1886.472</v>
      </c>
      <c r="C58" s="1">
        <f>SUM('Gross revenue'!C58-'Company owner kick-back'!F58-('Employee discount'!D58*'Employee discount'!A58))</f>
        <v>2411.3279999999995</v>
      </c>
      <c r="D58" s="1">
        <f>SUM('Gross revenue'!D58-'Company owner kick-back'!G58-('Employee discount'!E58*'Employee discount'!A58))</f>
        <v>2884.2</v>
      </c>
    </row>
    <row r="59" spans="1:4">
      <c r="A59">
        <v>58</v>
      </c>
      <c r="B59" s="1">
        <f>SUM('Gross revenue'!B59-'Company owner kick-back'!E59-('Employee discount'!C59*'Employee discount'!A59))</f>
        <v>1892.192</v>
      </c>
      <c r="C59" s="1">
        <f>SUM('Gross revenue'!C59-'Company owner kick-back'!F59-('Employee discount'!D59*'Employee discount'!A59))</f>
        <v>2415.2746666666671</v>
      </c>
      <c r="D59" s="1">
        <f>SUM('Gross revenue'!D59-'Company owner kick-back'!G59-('Employee discount'!E59*'Employee discount'!A59))</f>
        <v>2884.5333333333333</v>
      </c>
    </row>
    <row r="60" spans="1:4">
      <c r="A60">
        <v>59</v>
      </c>
      <c r="B60" s="1">
        <f>SUM('Gross revenue'!B60-'Company owner kick-back'!E60-('Employee discount'!C60*'Employee discount'!A60))</f>
        <v>1896.9680000000001</v>
      </c>
      <c r="C60" s="1">
        <f>SUM('Gross revenue'!C60-'Company owner kick-back'!F60-('Employee discount'!D60*'Employee discount'!A60))</f>
        <v>2417.8986666666665</v>
      </c>
      <c r="D60" s="1">
        <f>SUM('Gross revenue'!D60-'Company owner kick-back'!G60-('Employee discount'!E60*'Employee discount'!A60))</f>
        <v>2883.1333333333337</v>
      </c>
    </row>
    <row r="61" spans="1:4">
      <c r="A61">
        <v>60</v>
      </c>
      <c r="B61" s="1">
        <f>SUM('Gross revenue'!B61-'Company owner kick-back'!E61-('Employee discount'!C61*'Employee discount'!A61))</f>
        <v>1900.8000000000002</v>
      </c>
      <c r="C61" s="1">
        <f>SUM('Gross revenue'!C61-'Company owner kick-back'!F61-('Employee discount'!D61*'Employee discount'!A61))</f>
        <v>2419.1999999999998</v>
      </c>
      <c r="D61" s="1">
        <f>SUM('Gross revenue'!D61-'Company owner kick-back'!G61-('Employee discount'!E61*'Employee discount'!A61))</f>
        <v>2880</v>
      </c>
    </row>
    <row r="62" spans="1:4">
      <c r="A62">
        <v>61</v>
      </c>
      <c r="B62" s="1">
        <f>SUM('Gross revenue'!B62-'Company owner kick-back'!E62-('Employee discount'!C62*'Employee discount'!A62))</f>
        <v>1903.6880000000001</v>
      </c>
      <c r="C62" s="1">
        <f>SUM('Gross revenue'!C62-'Company owner kick-back'!F62-('Employee discount'!D62*'Employee discount'!A62))</f>
        <v>2419.1786666666662</v>
      </c>
      <c r="D62" s="1">
        <f>SUM('Gross revenue'!D62-'Company owner kick-back'!G62-('Employee discount'!E62*'Employee discount'!A62))</f>
        <v>2875.1333333333337</v>
      </c>
    </row>
    <row r="63" spans="1:4">
      <c r="A63">
        <v>62</v>
      </c>
      <c r="B63" s="1">
        <f>SUM('Gross revenue'!B63-'Company owner kick-back'!E63-('Employee discount'!C63*'Employee discount'!A63))</f>
        <v>1905.6319999999998</v>
      </c>
      <c r="C63" s="1">
        <f>SUM('Gross revenue'!C63-'Company owner kick-back'!F63-('Employee discount'!D63*'Employee discount'!A63))</f>
        <v>2417.8346666666666</v>
      </c>
      <c r="D63" s="1">
        <f>SUM('Gross revenue'!D63-'Company owner kick-back'!G63-('Employee discount'!E63*'Employee discount'!A63))</f>
        <v>2868.5333333333328</v>
      </c>
    </row>
    <row r="64" spans="1:4">
      <c r="A64">
        <v>63</v>
      </c>
      <c r="B64" s="1">
        <f>SUM('Gross revenue'!B64-'Company owner kick-back'!E64-('Employee discount'!C64*'Employee discount'!A64))</f>
        <v>1906.6320000000001</v>
      </c>
      <c r="C64" s="1">
        <f>SUM('Gross revenue'!C64-'Company owner kick-back'!F64-('Employee discount'!D64*'Employee discount'!A64))</f>
        <v>2415.1679999999997</v>
      </c>
      <c r="D64" s="1">
        <f>SUM('Gross revenue'!D64-'Company owner kick-back'!G64-('Employee discount'!E64*'Employee discount'!A64))</f>
        <v>2860.2</v>
      </c>
    </row>
    <row r="65" spans="1:4">
      <c r="A65">
        <v>64</v>
      </c>
      <c r="B65" s="1">
        <f>SUM('Gross revenue'!B65-'Company owner kick-back'!E65-('Employee discount'!C65*'Employee discount'!A65))</f>
        <v>1906.6880000000001</v>
      </c>
      <c r="C65" s="1">
        <f>SUM('Gross revenue'!C65-'Company owner kick-back'!F65-('Employee discount'!D65*'Employee discount'!A65))</f>
        <v>2411.1786666666662</v>
      </c>
      <c r="D65" s="1">
        <f>SUM('Gross revenue'!D65-'Company owner kick-back'!G65-('Employee discount'!E65*'Employee discount'!A65))</f>
        <v>2850.1333333333332</v>
      </c>
    </row>
    <row r="66" spans="1:4">
      <c r="A66">
        <v>65</v>
      </c>
      <c r="B66" s="1">
        <f>SUM('Gross revenue'!B66-'Company owner kick-back'!E66-('Employee discount'!C66*'Employee discount'!A66))</f>
        <v>1905.8000000000002</v>
      </c>
      <c r="C66" s="1">
        <f>SUM('Gross revenue'!C66-'Company owner kick-back'!F66-('Employee discount'!D66*'Employee discount'!A66))</f>
        <v>2405.8666666666663</v>
      </c>
      <c r="D66" s="1">
        <f>SUM('Gross revenue'!D66-'Company owner kick-back'!G66-('Employee discount'!E66*'Employee discount'!A66))</f>
        <v>2838.333333333333</v>
      </c>
    </row>
    <row r="67" spans="1:4">
      <c r="A67">
        <v>66</v>
      </c>
      <c r="B67" s="1">
        <f>SUM('Gross revenue'!B67-'Company owner kick-back'!E67-('Employee discount'!C67*'Employee discount'!A67))</f>
        <v>1903.9680000000001</v>
      </c>
      <c r="C67" s="1">
        <f>SUM('Gross revenue'!C67-'Company owner kick-back'!F67-('Employee discount'!D67*'Employee discount'!A67))</f>
        <v>2399.2319999999995</v>
      </c>
      <c r="D67" s="1">
        <f>SUM('Gross revenue'!D67-'Company owner kick-back'!G67-('Employee discount'!E67*'Employee discount'!A67))</f>
        <v>2824.8</v>
      </c>
    </row>
    <row r="68" spans="1:4">
      <c r="A68">
        <v>67</v>
      </c>
      <c r="B68" s="1">
        <f>SUM('Gross revenue'!B68-'Company owner kick-back'!E68-('Employee discount'!C68*'Employee discount'!A68))</f>
        <v>1901.1919999999998</v>
      </c>
      <c r="C68" s="1">
        <f>SUM('Gross revenue'!C68-'Company owner kick-back'!F68-('Employee discount'!D68*'Employee discount'!A68))</f>
        <v>2391.2746666666671</v>
      </c>
      <c r="D68" s="1">
        <f>SUM('Gross revenue'!D68-'Company owner kick-back'!G68-('Employee discount'!E68*'Employee discount'!A68))</f>
        <v>2809.5333333333333</v>
      </c>
    </row>
    <row r="69" spans="1:4">
      <c r="A69">
        <v>68</v>
      </c>
      <c r="B69" s="1">
        <f>SUM('Gross revenue'!B69-'Company owner kick-back'!E69-('Employee discount'!C69*'Employee discount'!A69))</f>
        <v>1897.4720000000002</v>
      </c>
      <c r="C69" s="1">
        <f>SUM('Gross revenue'!C69-'Company owner kick-back'!F69-('Employee discount'!D69*'Employee discount'!A69))</f>
        <v>2381.9946666666665</v>
      </c>
      <c r="D69" s="1">
        <f>SUM('Gross revenue'!D69-'Company owner kick-back'!G69-('Employee discount'!E69*'Employee discount'!A69))</f>
        <v>2792.5333333333333</v>
      </c>
    </row>
    <row r="70" spans="1:4">
      <c r="A70">
        <v>69</v>
      </c>
      <c r="B70" s="1">
        <f>SUM('Gross revenue'!B70-'Company owner kick-back'!E70-('Employee discount'!C70*'Employee discount'!A70))</f>
        <v>1892.808</v>
      </c>
      <c r="C70" s="1">
        <f>SUM('Gross revenue'!C70-'Company owner kick-back'!F70-('Employee discount'!D70*'Employee discount'!A70))</f>
        <v>2371.3919999999994</v>
      </c>
      <c r="D70" s="1">
        <f>SUM('Gross revenue'!D70-'Company owner kick-back'!G70-('Employee discount'!E70*'Employee discount'!A70))</f>
        <v>2773.8</v>
      </c>
    </row>
    <row r="71" spans="1:4">
      <c r="A71">
        <v>70</v>
      </c>
      <c r="B71" s="1">
        <f>SUM('Gross revenue'!B71-'Company owner kick-back'!E71-('Employee discount'!C71*'Employee discount'!A71))</f>
        <v>1887.1999999999998</v>
      </c>
      <c r="C71" s="1">
        <f>SUM('Gross revenue'!C71-'Company owner kick-back'!F71-('Employee discount'!D71*'Employee discount'!A71))</f>
        <v>2359.4666666666667</v>
      </c>
      <c r="D71" s="1">
        <f>SUM('Gross revenue'!D71-'Company owner kick-back'!G71-('Employee discount'!E71*'Employee discount'!A71))</f>
        <v>2753.3333333333335</v>
      </c>
    </row>
    <row r="72" spans="1:4">
      <c r="A72">
        <v>71</v>
      </c>
      <c r="B72" s="1">
        <f>SUM('Gross revenue'!B72-'Company owner kick-back'!E72-('Employee discount'!C72*'Employee discount'!A72))</f>
        <v>1880.6479999999999</v>
      </c>
      <c r="C72" s="1">
        <f>SUM('Gross revenue'!C72-'Company owner kick-back'!F72-('Employee discount'!D72*'Employee discount'!A72))</f>
        <v>2346.2186666666671</v>
      </c>
      <c r="D72" s="1">
        <f>SUM('Gross revenue'!D72-'Company owner kick-back'!G72-('Employee discount'!E72*'Employee discount'!A72))</f>
        <v>2731.1333333333332</v>
      </c>
    </row>
    <row r="73" spans="1:4">
      <c r="A73">
        <v>72</v>
      </c>
      <c r="B73" s="1">
        <f>SUM('Gross revenue'!B73-'Company owner kick-back'!E73-('Employee discount'!C73*'Employee discount'!A73))</f>
        <v>1873.152</v>
      </c>
      <c r="C73" s="1">
        <f>SUM('Gross revenue'!C73-'Company owner kick-back'!F73-('Employee discount'!D73*'Employee discount'!A73))</f>
        <v>2331.6480000000006</v>
      </c>
      <c r="D73" s="1">
        <f>SUM('Gross revenue'!D73-'Company owner kick-back'!G73-('Employee discount'!E73*'Employee discount'!A73))</f>
        <v>2707.2</v>
      </c>
    </row>
    <row r="74" spans="1:4">
      <c r="A74">
        <v>73</v>
      </c>
      <c r="B74" s="1">
        <f>SUM('Gross revenue'!B74-'Company owner kick-back'!E74-('Employee discount'!C74*'Employee discount'!A74))</f>
        <v>1864.7119999999995</v>
      </c>
      <c r="C74" s="1">
        <f>SUM('Gross revenue'!C74-'Company owner kick-back'!F74-('Employee discount'!D74*'Employee discount'!A74))</f>
        <v>2315.7546666666663</v>
      </c>
      <c r="D74" s="1">
        <f>SUM('Gross revenue'!D74-'Company owner kick-back'!G74-('Employee discount'!E74*'Employee discount'!A74))</f>
        <v>2681.5333333333328</v>
      </c>
    </row>
    <row r="75" spans="1:4">
      <c r="A75">
        <v>74</v>
      </c>
      <c r="B75" s="1">
        <f>SUM('Gross revenue'!B75-'Company owner kick-back'!E75-('Employee discount'!C75*'Employee discount'!A75))</f>
        <v>1855.328</v>
      </c>
      <c r="C75" s="1">
        <f>SUM('Gross revenue'!C75-'Company owner kick-back'!F75-('Employee discount'!D75*'Employee discount'!A75))</f>
        <v>2298.5386666666668</v>
      </c>
      <c r="D75" s="1">
        <f>SUM('Gross revenue'!D75-'Company owner kick-back'!G75-('Employee discount'!E75*'Employee discount'!A75))</f>
        <v>2654.1333333333332</v>
      </c>
    </row>
    <row r="76" spans="1:4">
      <c r="A76">
        <v>75</v>
      </c>
      <c r="B76" s="1">
        <f>SUM('Gross revenue'!B76-'Company owner kick-back'!E76-('Employee discount'!C76*'Employee discount'!A76))</f>
        <v>1845</v>
      </c>
      <c r="C76" s="1">
        <f>SUM('Gross revenue'!C76-'Company owner kick-back'!F76-('Employee discount'!D76*'Employee discount'!A76))</f>
        <v>2280</v>
      </c>
      <c r="D76" s="1">
        <f>SUM('Gross revenue'!D76-'Company owner kick-back'!G76-('Employee discount'!E76*'Employee discount'!A76))</f>
        <v>2625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Gross revenue</vt:lpstr>
      <vt:lpstr>Company owner kick-back</vt:lpstr>
      <vt:lpstr>Company owner 12-month forecast</vt:lpstr>
      <vt:lpstr>Employee discount</vt:lpstr>
      <vt:lpstr>Net revenue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</dc:creator>
  <cp:lastModifiedBy>bjorn</cp:lastModifiedBy>
  <dcterms:created xsi:type="dcterms:W3CDTF">2008-04-09T17:41:18Z</dcterms:created>
  <dcterms:modified xsi:type="dcterms:W3CDTF">2008-04-15T21:04:20Z</dcterms:modified>
</cp:coreProperties>
</file>