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anyouellette/Desktop/"/>
    </mc:Choice>
  </mc:AlternateContent>
  <xr:revisionPtr revIDLastSave="0" documentId="13_ncr:1_{2BC77B47-BF31-344A-A3D9-D9A82E5A3B6A}" xr6:coauthVersionLast="45" xr6:coauthVersionMax="45" xr10:uidLastSave="{00000000-0000-0000-0000-000000000000}"/>
  <bookViews>
    <workbookView xWindow="38400" yWindow="460" windowWidth="38400" windowHeight="21140" activeTab="5" xr2:uid="{00000000-000D-0000-FFFF-FFFF00000000}"/>
  </bookViews>
  <sheets>
    <sheet name="Initial Data" sheetId="1" r:id="rId1"/>
    <sheet name="State Category Column" sheetId="4" r:id="rId2"/>
    <sheet name="State SubCategory Column" sheetId="5" r:id="rId3"/>
    <sheet name="State DateCreated Line" sheetId="6" r:id="rId4"/>
    <sheet name="Bonus 1" sheetId="7" r:id="rId5"/>
    <sheet name="Bonus 2" sheetId="8" r:id="rId6"/>
  </sheets>
  <definedNames>
    <definedName name="_xlnm._FilterDatabase" localSheetId="0" hidden="1">'Initial Data'!$F$1:$N$4115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8" l="1"/>
  <c r="I6" i="8"/>
  <c r="I5" i="8"/>
  <c r="I4" i="8"/>
  <c r="I3" i="8"/>
  <c r="I2" i="8"/>
  <c r="H7" i="8"/>
  <c r="H6" i="8"/>
  <c r="H5" i="8"/>
  <c r="H4" i="8"/>
  <c r="H3" i="8"/>
  <c r="H2" i="8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C7" i="7"/>
  <c r="D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13" i="7"/>
  <c r="C13" i="7"/>
  <c r="B13" i="7"/>
  <c r="E13" i="7" s="1"/>
  <c r="D2" i="7"/>
  <c r="C2" i="7"/>
  <c r="B2" i="7"/>
  <c r="E2" i="7" l="1"/>
  <c r="G13" i="7"/>
  <c r="H13" i="7"/>
  <c r="G2" i="7"/>
  <c r="H2" i="7"/>
  <c r="F2" i="7"/>
  <c r="F13" i="7"/>
  <c r="E12" i="7"/>
  <c r="H12" i="7" s="1"/>
  <c r="E10" i="7"/>
  <c r="F10" i="7" s="1"/>
  <c r="E9" i="7"/>
  <c r="F9" i="7" s="1"/>
  <c r="E8" i="7"/>
  <c r="H8" i="7" s="1"/>
  <c r="E7" i="7"/>
  <c r="F7" i="7" s="1"/>
  <c r="E6" i="7"/>
  <c r="F6" i="7" s="1"/>
  <c r="E5" i="7"/>
  <c r="G5" i="7" s="1"/>
  <c r="F5" i="7"/>
  <c r="E4" i="7"/>
  <c r="H4" i="7" s="1"/>
  <c r="E11" i="7"/>
  <c r="H9" i="7"/>
  <c r="G8" i="7"/>
  <c r="H5" i="7"/>
  <c r="H6" i="7"/>
  <c r="G6" i="7"/>
  <c r="E3" i="7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H10" i="7" l="1"/>
  <c r="G9" i="7"/>
  <c r="H7" i="7"/>
  <c r="G10" i="7"/>
  <c r="G4" i="7"/>
  <c r="G12" i="7"/>
  <c r="G7" i="7"/>
  <c r="F12" i="7"/>
  <c r="F8" i="7"/>
  <c r="F4" i="7"/>
  <c r="G11" i="7"/>
  <c r="H11" i="7"/>
  <c r="F11" i="7"/>
  <c r="G3" i="7"/>
  <c r="H3" i="7"/>
  <c r="F3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<sst xmlns="http://schemas.openxmlformats.org/spreadsheetml/2006/main" count="36775" uniqueCount="8409">
  <si>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</si>
  <si>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</si>
  <si>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</si>
  <si>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</si>
  <si>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</si>
  <si>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</si>
  <si>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</si>
  <si>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</si>
  <si>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</si>
  <si>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</si>
  <si>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</si>
  <si>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</si>
  <si>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</si>
  <si>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</si>
  <si>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</si>
  <si>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</si>
  <si>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</si>
  <si>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</si>
  <si>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</si>
  <si>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</si>
  <si>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</si>
  <si>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</si>
  <si>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</si>
  <si>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</si>
  <si>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</si>
  <si>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</si>
  <si>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</si>
  <si>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</si>
  <si>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</si>
  <si>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</si>
  <si>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</si>
  <si>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</si>
  <si>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</si>
  <si>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</si>
  <si>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</si>
  <si>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</si>
  <si>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</si>
  <si>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</si>
  <si>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</si>
  <si>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</si>
  <si>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</si>
  <si>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</si>
  <si>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</si>
  <si>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</si>
  <si>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</si>
  <si>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</si>
  <si>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</si>
  <si>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</si>
  <si>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</si>
  <si>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</si>
  <si>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</si>
  <si>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</si>
  <si>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</si>
  <si>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</si>
  <si>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</si>
  <si>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</si>
  <si>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</si>
  <si>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</si>
  <si>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</si>
  <si>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</si>
  <si>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</si>
  <si>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</si>
  <si>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</si>
  <si>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</si>
  <si>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</si>
  <si>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</si>
  <si>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</si>
  <si>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</si>
  <si>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</si>
  <si>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</si>
  <si>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</si>
  <si>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</si>
  <si>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</si>
  <si>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</si>
  <si>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</si>
  <si>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</si>
  <si>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</si>
  <si>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</si>
  <si>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</si>
  <si>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</si>
  <si>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</si>
  <si>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</si>
  <si>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</si>
  <si>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</si>
  <si>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</si>
  <si>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</si>
  <si>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</si>
  <si>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</si>
  <si>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</si>
  <si>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</si>
  <si>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</si>
  <si>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</si>
  <si>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</si>
  <si>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</si>
  <si>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</si>
  <si>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</si>
  <si>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</si>
  <si>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</si>
  <si>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</si>
  <si>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</si>
  <si>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</si>
  <si>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</si>
  <si>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</si>
  <si>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</si>
  <si>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</si>
  <si>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</si>
  <si>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</si>
  <si>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</si>
  <si>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</si>
  <si>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</si>
  <si>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</si>
  <si>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</si>
  <si>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</si>
  <si>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</si>
  <si>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</si>
  <si>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</si>
  <si>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</si>
  <si>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</si>
  <si>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</si>
  <si>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</si>
  <si>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</si>
  <si>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</si>
  <si>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</si>
  <si>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</si>
  <si>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</si>
  <si>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</si>
  <si>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</si>
  <si>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</si>
  <si>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</si>
  <si>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</si>
  <si>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</si>
  <si>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</si>
  <si>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</si>
  <si>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</si>
  <si>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</si>
  <si>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</si>
  <si>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</si>
  <si>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</si>
  <si>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</si>
  <si>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</si>
  <si>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</si>
  <si>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</si>
  <si>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</si>
  <si>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</si>
  <si>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</si>
  <si>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</si>
  <si>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</si>
  <si>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</si>
  <si>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</si>
  <si>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</si>
  <si>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</si>
  <si>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</si>
  <si>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</si>
  <si>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</si>
  <si>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</si>
  <si>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</si>
  <si>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</si>
  <si>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</si>
  <si>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</si>
  <si>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</si>
  <si>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</si>
  <si>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</si>
  <si>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</si>
  <si>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</si>
  <si>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</si>
  <si>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</si>
  <si>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</si>
  <si>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</si>
  <si>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</si>
  <si>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</si>
  <si>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</si>
  <si>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</si>
  <si>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</si>
  <si>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</si>
  <si>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</si>
  <si>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</si>
  <si>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</si>
  <si>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</si>
  <si>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</si>
  <si>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</si>
  <si>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</si>
  <si>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</si>
  <si>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</si>
  <si>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</si>
  <si>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</si>
  <si>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</si>
  <si>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</si>
  <si>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</si>
  <si>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</si>
  <si>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</si>
  <si>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</si>
  <si>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</si>
  <si>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</si>
  <si>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</si>
  <si>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</si>
  <si>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</si>
  <si>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</si>
  <si>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</si>
  <si>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</si>
  <si>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</si>
  <si>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</si>
  <si>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</si>
  <si>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</si>
  <si>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</si>
  <si>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</si>
  <si>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</si>
  <si>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</si>
  <si>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</si>
  <si>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</si>
  <si>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</si>
  <si>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</si>
  <si>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</si>
  <si>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</si>
  <si>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</si>
  <si>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</si>
  <si>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</si>
  <si>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</si>
  <si>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</si>
  <si>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</si>
  <si>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</si>
  <si>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</si>
  <si>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</si>
  <si>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</si>
  <si>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</si>
  <si>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</si>
  <si>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</si>
  <si>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</si>
  <si>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</si>
  <si>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</si>
  <si>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</si>
  <si>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</si>
  <si>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</si>
  <si>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</si>
  <si>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</si>
  <si>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</si>
  <si>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</si>
  <si>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</si>
  <si>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</si>
  <si>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</si>
  <si>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</si>
  <si>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</si>
  <si>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</si>
  <si>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</si>
  <si>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</si>
  <si>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</si>
  <si>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</si>
  <si>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</si>
  <si>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</si>
  <si>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</si>
  <si>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</si>
  <si>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</si>
  <si>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</si>
  <si>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</si>
  <si>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</si>
  <si>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</si>
  <si>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</si>
  <si>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</si>
  <si>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</si>
  <si>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</si>
  <si>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</si>
  <si>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</si>
  <si>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</si>
  <si>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</si>
  <si>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</si>
  <si>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</si>
  <si>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</si>
  <si>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</si>
  <si>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</si>
  <si>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</si>
  <si>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</si>
  <si>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</si>
  <si>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</si>
  <si>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</si>
  <si>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</si>
  <si>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</si>
  <si>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</si>
  <si>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</si>
  <si>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</si>
  <si>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</si>
  <si>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</si>
  <si>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</si>
  <si>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</si>
  <si>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</si>
  <si>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</si>
  <si>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</si>
  <si>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</si>
  <si>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</si>
  <si>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</si>
  <si>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</si>
  <si>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</si>
  <si>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</si>
  <si>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</si>
  <si>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</si>
  <si>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</si>
  <si>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</si>
  <si>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</si>
  <si>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</si>
  <si>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</si>
  <si>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</si>
  <si>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</si>
  <si>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</si>
  <si>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</si>
  <si>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</si>
  <si>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</si>
  <si>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</si>
  <si>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</si>
  <si>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</si>
  <si>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</si>
  <si>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</si>
  <si>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</si>
  <si>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</si>
  <si>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</si>
  <si>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</si>
  <si>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</si>
  <si>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</si>
  <si>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</si>
  <si>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</si>
  <si>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</si>
  <si>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</si>
  <si>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</si>
  <si>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</si>
  <si>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</si>
  <si>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</si>
  <si>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</si>
  <si>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</si>
  <si>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</si>
  <si>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</si>
  <si>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</si>
  <si>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</si>
  <si>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</si>
  <si>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</si>
  <si>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</si>
  <si>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</si>
  <si>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</si>
  <si>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</si>
  <si>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</si>
  <si>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</si>
  <si>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</si>
  <si>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</si>
  <si>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</si>
  <si>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</si>
  <si>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</si>
  <si>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</si>
  <si>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</si>
  <si>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</si>
  <si>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</si>
  <si>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</si>
  <si>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</si>
  <si>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</si>
  <si>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</si>
  <si>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</si>
  <si>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</si>
  <si>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</si>
  <si>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</si>
  <si>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</si>
  <si>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</si>
  <si>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</si>
  <si>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</si>
  <si>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</si>
  <si>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</si>
  <si>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</si>
  <si>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</si>
  <si>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</si>
  <si>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</si>
  <si>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</si>
  <si>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</si>
  <si>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</si>
  <si>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</si>
  <si>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</si>
  <si>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</si>
  <si>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</si>
  <si>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</si>
  <si>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</si>
  <si>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</si>
  <si>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</si>
  <si>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</si>
  <si>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</si>
  <si>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</si>
  <si>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</si>
  <si>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</si>
  <si>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</si>
  <si>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</si>
  <si>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</si>
  <si>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</si>
  <si>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</si>
  <si>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</si>
  <si>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</si>
  <si>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</si>
  <si>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</si>
  <si>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</si>
  <si>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</si>
  <si>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</si>
  <si>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</si>
  <si>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</si>
  <si>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</si>
  <si>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</si>
  <si>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</si>
  <si>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</si>
  <si>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</si>
  <si>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</si>
  <si>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</si>
  <si>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</si>
  <si>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</si>
  <si>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</si>
  <si>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</si>
  <si>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</si>
  <si>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</si>
  <si>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</si>
  <si>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</si>
  <si>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</si>
  <si>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</si>
  <si>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</si>
  <si>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</si>
  <si>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</si>
  <si>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</si>
  <si>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</si>
  <si>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</si>
  <si>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</si>
  <si>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</si>
  <si>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</si>
  <si>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</si>
  <si>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</si>
  <si>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</si>
  <si>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</si>
  <si>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</si>
  <si>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</si>
  <si>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</si>
  <si>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</si>
  <si>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</si>
  <si>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</si>
  <si>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</si>
  <si>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</si>
  <si>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</si>
  <si>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</si>
  <si>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</si>
  <si>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</si>
  <si>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</si>
  <si>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</si>
  <si>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</si>
  <si>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</si>
  <si>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</si>
  <si>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</si>
  <si>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</si>
  <si>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</si>
  <si>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</si>
  <si>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</si>
  <si>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</si>
  <si>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</si>
  <si>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</si>
  <si>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</si>
  <si>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</si>
  <si>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</si>
  <si>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</si>
  <si>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</si>
  <si>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</si>
  <si>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</si>
  <si>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</si>
  <si>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</si>
  <si>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</si>
  <si>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</si>
  <si>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</si>
  <si>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</si>
  <si>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</si>
  <si>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</si>
  <si>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</si>
  <si>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</si>
  <si>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</si>
  <si>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</si>
  <si>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</si>
  <si>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</si>
  <si>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</si>
  <si>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</si>
  <si>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</si>
  <si>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</si>
  <si>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</si>
  <si>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</si>
  <si>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</si>
  <si>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</si>
  <si>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</si>
  <si>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</si>
  <si>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</si>
  <si>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</si>
  <si>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</si>
  <si>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</si>
  <si>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</si>
  <si>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</si>
  <si>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</si>
  <si>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</si>
  <si>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</si>
  <si>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</si>
  <si>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</si>
  <si>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</si>
  <si>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</si>
  <si>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</si>
  <si>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</si>
  <si>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</si>
  <si>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</si>
  <si>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</si>
  <si>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</si>
  <si>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</si>
  <si>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</si>
  <si>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</si>
  <si>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</si>
  <si>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</si>
  <si>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</si>
  <si>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</si>
  <si>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</si>
  <si>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</si>
  <si>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</si>
  <si>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</si>
  <si>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</si>
  <si>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</si>
  <si>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</si>
  <si>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</si>
  <si>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</si>
  <si>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</si>
  <si>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</si>
  <si>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</si>
  <si>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</si>
  <si>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</si>
  <si>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</si>
  <si>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</si>
  <si>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</si>
  <si>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</si>
  <si>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</si>
  <si>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</si>
  <si>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</si>
  <si>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</si>
  <si>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</si>
  <si>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</si>
  <si>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</si>
  <si>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</si>
  <si>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</si>
  <si>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</si>
  <si>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</si>
  <si>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</si>
  <si>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</si>
  <si>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</si>
  <si>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</si>
  <si>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</si>
  <si>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</si>
  <si>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</si>
  <si>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</si>
  <si>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</si>
  <si>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</si>
  <si>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</si>
  <si>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</si>
  <si>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</si>
  <si>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</si>
  <si>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</si>
  <si>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</si>
  <si>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</si>
  <si>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</si>
  <si>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</si>
  <si>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</si>
  <si>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</si>
  <si>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</si>
  <si>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</si>
  <si>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</si>
  <si>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</si>
  <si>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</si>
  <si>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</si>
  <si>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</si>
  <si>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</si>
  <si>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</si>
  <si>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</si>
  <si>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</si>
  <si>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</si>
  <si>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</si>
  <si>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</si>
  <si>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</si>
  <si>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</si>
  <si>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</si>
  <si>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</si>
  <si>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</si>
  <si>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</si>
  <si>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</si>
  <si>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</si>
  <si>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</si>
  <si>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</si>
  <si>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</si>
  <si>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</si>
  <si>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</si>
  <si>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</si>
  <si>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</si>
  <si>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</si>
  <si>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</si>
  <si>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</si>
  <si>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</si>
  <si>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</si>
  <si>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</si>
  <si>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</si>
  <si>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</si>
  <si>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</si>
  <si>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</si>
  <si>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</si>
  <si>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</si>
  <si>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</si>
  <si>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</si>
  <si>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</si>
  <si>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</si>
  <si>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</si>
  <si>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</si>
  <si>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</si>
  <si>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</si>
  <si>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</si>
  <si>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</si>
  <si>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</si>
  <si>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</si>
  <si>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</si>
  <si>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</si>
  <si>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</si>
  <si>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</si>
  <si>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</si>
  <si>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</si>
  <si>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</si>
  <si>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</si>
  <si>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</si>
  <si>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</si>
  <si>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</si>
  <si>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</si>
  <si>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</si>
  <si>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</si>
  <si>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</si>
  <si>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</si>
  <si>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</si>
  <si>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</si>
  <si>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</si>
  <si>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</si>
  <si>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</si>
  <si>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</si>
  <si>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</si>
  <si>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</si>
  <si>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</si>
  <si>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</si>
  <si>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</si>
  <si>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</si>
  <si>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</si>
  <si>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</si>
  <si>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</si>
  <si>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</si>
  <si>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</si>
  <si>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</si>
  <si>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</si>
  <si>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</si>
  <si>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</si>
  <si>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</si>
  <si>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</si>
  <si>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</si>
  <si>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</si>
  <si>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</si>
  <si>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</si>
  <si>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</si>
  <si>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</si>
  <si>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</si>
  <si>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</si>
  <si>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</si>
  <si>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</si>
  <si>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</si>
  <si>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</si>
  <si>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</si>
  <si>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</si>
  <si>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</si>
  <si>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</si>
  <si>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</si>
  <si>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</si>
  <si>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</si>
  <si>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</si>
  <si>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</si>
  <si>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</si>
  <si>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</si>
  <si>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</si>
  <si>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</si>
  <si>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</si>
  <si>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</si>
  <si>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</si>
  <si>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</si>
  <si>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</si>
  <si>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</si>
  <si>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</si>
  <si>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</si>
  <si>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</si>
  <si>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</si>
  <si>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</si>
  <si>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</si>
  <si>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</si>
  <si>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</si>
  <si>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</si>
  <si>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</si>
  <si>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</si>
  <si>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</si>
  <si>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</si>
  <si>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</si>
  <si>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</si>
  <si>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</si>
  <si>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</si>
  <si>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</si>
  <si>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</si>
  <si>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</si>
  <si>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</si>
  <si>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</si>
  <si>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</si>
  <si>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</si>
  <si>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</si>
  <si>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</si>
  <si>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</si>
  <si>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</si>
  <si>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</si>
  <si>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</si>
  <si>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</si>
  <si>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</si>
  <si>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</si>
  <si>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</si>
  <si>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</si>
  <si>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</si>
  <si>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</si>
  <si>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</si>
  <si>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</si>
  <si>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</si>
  <si>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</si>
  <si>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</si>
  <si>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</si>
  <si>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</si>
  <si>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</si>
  <si>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</si>
  <si>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</si>
  <si>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</si>
  <si>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</si>
  <si>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</si>
  <si>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</si>
  <si>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</si>
  <si>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</si>
  <si>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</si>
  <si>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</si>
  <si>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</si>
  <si>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</si>
  <si>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</si>
  <si>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</si>
  <si>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</si>
  <si>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</si>
  <si>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</si>
  <si>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</si>
  <si>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</si>
  <si>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</si>
  <si>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</si>
  <si>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</si>
  <si>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</si>
  <si>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</si>
  <si>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</si>
  <si>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</si>
  <si>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</si>
  <si>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</si>
  <si>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</si>
  <si>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</si>
  <si>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</si>
  <si>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</si>
  <si>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</si>
  <si>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</si>
  <si>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</si>
  <si>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</si>
  <si>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</si>
  <si>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</si>
  <si>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</si>
  <si>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</si>
  <si>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</si>
  <si>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</si>
  <si>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</si>
  <si>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</si>
  <si>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</si>
  <si>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</si>
  <si>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</si>
  <si>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</si>
  <si>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</si>
  <si>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</si>
  <si>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</si>
  <si>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</si>
  <si>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</si>
  <si>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</si>
  <si>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</si>
  <si>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</si>
  <si>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</si>
  <si>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</si>
  <si>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</si>
  <si>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</si>
  <si>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</si>
  <si>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</si>
  <si>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</si>
  <si>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</si>
  <si>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</si>
  <si>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</si>
  <si>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</si>
  <si>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</si>
  <si>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</si>
  <si>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</si>
  <si>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</si>
  <si>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</si>
  <si>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</si>
  <si>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</si>
  <si>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</si>
  <si>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</si>
  <si>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</si>
  <si>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</si>
  <si>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</si>
  <si>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</si>
  <si>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</si>
  <si>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</si>
  <si>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</si>
  <si>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</si>
  <si>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</si>
  <si>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</si>
  <si>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</si>
  <si>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</si>
  <si>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</si>
  <si>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</si>
  <si>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</si>
  <si>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</si>
  <si>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</si>
  <si>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</si>
  <si>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</si>
  <si>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</si>
  <si>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</si>
  <si>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</si>
  <si>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</si>
  <si>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</si>
  <si>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</si>
  <si>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</si>
  <si>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</si>
  <si>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</si>
  <si>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</si>
  <si>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</si>
  <si>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</si>
  <si>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</si>
  <si>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</si>
  <si>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</si>
  <si>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</si>
  <si>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</si>
  <si>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</si>
  <si>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</si>
  <si>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</si>
  <si>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</si>
  <si>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</si>
  <si>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</si>
  <si>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</si>
  <si>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</si>
  <si>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</si>
  <si>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</si>
  <si>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</si>
  <si>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</si>
  <si>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</si>
  <si>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</si>
  <si>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</si>
  <si>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</si>
  <si>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</si>
  <si>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</si>
  <si>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</si>
  <si>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</si>
  <si>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</si>
  <si>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</si>
  <si>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</si>
  <si>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</si>
  <si>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</si>
  <si>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</si>
  <si>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</si>
  <si>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</si>
  <si>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</si>
  <si>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</si>
  <si>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</si>
  <si>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</si>
  <si>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</si>
  <si>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</si>
  <si>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</si>
  <si>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</si>
  <si>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</si>
  <si>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</si>
  <si>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</si>
  <si>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</si>
  <si>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</si>
  <si>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</si>
  <si>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</si>
  <si>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</si>
  <si>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</si>
  <si>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</si>
  <si>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</si>
  <si>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</si>
  <si>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</si>
  <si>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</si>
  <si>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</si>
  <si>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</si>
  <si>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</si>
  <si>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</si>
  <si>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</si>
  <si>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</si>
  <si>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</si>
  <si>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</si>
  <si>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</si>
  <si>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</si>
  <si>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</si>
  <si>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</si>
  <si>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</si>
  <si>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</si>
  <si>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</si>
  <si>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</si>
  <si>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</si>
  <si>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</si>
  <si>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</si>
  <si>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</si>
  <si>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</si>
  <si>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</si>
  <si>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</si>
  <si>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</si>
  <si>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</si>
  <si>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</si>
  <si>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</si>
  <si>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</si>
  <si>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</si>
  <si>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</si>
  <si>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</si>
  <si>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</si>
  <si>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</si>
  <si>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</si>
  <si>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</si>
  <si>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</si>
  <si>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</si>
  <si>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</si>
  <si>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</si>
  <si>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</si>
  <si>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</si>
  <si>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</si>
  <si>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</si>
  <si>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</si>
  <si>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</si>
  <si>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</si>
  <si>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</si>
  <si>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</si>
  <si>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</si>
  <si>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</si>
  <si>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</si>
  <si>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</si>
  <si>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</si>
  <si>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</si>
  <si>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</si>
  <si>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</si>
  <si>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</si>
  <si>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</si>
  <si>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</si>
  <si>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</si>
  <si>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</si>
  <si>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</si>
  <si>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</si>
  <si>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</si>
  <si>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</si>
  <si>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</si>
  <si>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</si>
  <si>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</si>
  <si>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</si>
  <si>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</si>
  <si>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</si>
  <si>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</si>
  <si>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</si>
  <si>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</si>
  <si>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</si>
  <si>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</si>
  <si>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</si>
  <si>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</si>
  <si>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</si>
  <si>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</si>
  <si>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</si>
  <si>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</si>
  <si>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</si>
  <si>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</si>
  <si>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</si>
  <si>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</si>
  <si>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</si>
  <si>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</si>
  <si>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</si>
  <si>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</si>
  <si>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</si>
  <si>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</si>
  <si>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</si>
  <si>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</si>
  <si>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</si>
  <si>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</si>
  <si>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</si>
  <si>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</si>
  <si>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</si>
  <si>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</si>
  <si>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</si>
  <si>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</si>
  <si>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</si>
  <si>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</si>
  <si>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</si>
  <si>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</si>
  <si>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</si>
  <si>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</si>
  <si>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</si>
  <si>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</si>
  <si>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</si>
  <si>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</si>
  <si>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</si>
  <si>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</si>
  <si>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</si>
  <si>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</si>
  <si>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</si>
  <si>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</si>
  <si>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</si>
  <si>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</si>
  <si>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</si>
  <si>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</si>
  <si>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</si>
  <si>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</si>
  <si>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</si>
  <si>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</si>
  <si>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</si>
  <si>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</si>
  <si>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</si>
  <si>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</si>
  <si>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</si>
  <si>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</si>
  <si>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</si>
  <si>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</si>
  <si>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</si>
  <si>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</si>
  <si>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</si>
  <si>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</si>
  <si>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</si>
  <si>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</si>
  <si>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</si>
  <si>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</si>
  <si>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</si>
  <si>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</si>
  <si>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</si>
  <si>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</si>
  <si>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</si>
  <si>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</si>
  <si>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</si>
  <si>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</si>
  <si>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</si>
  <si>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</si>
  <si>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</si>
  <si>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</si>
  <si>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</si>
  <si>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</si>
  <si>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</si>
  <si>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</si>
  <si>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</si>
  <si>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</si>
  <si>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</si>
  <si>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</si>
  <si>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</si>
  <si>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</si>
  <si>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</si>
  <si>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</si>
  <si>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</si>
  <si>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</si>
  <si>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</si>
  <si>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</si>
  <si>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</si>
  <si>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</si>
  <si>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</si>
  <si>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</si>
  <si>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</si>
  <si>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</si>
  <si>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</si>
  <si>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</si>
  <si>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</si>
  <si>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</si>
  <si>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</si>
  <si>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</si>
  <si>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</si>
  <si>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</si>
  <si>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</si>
  <si>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</si>
  <si>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</si>
  <si>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</si>
  <si>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</si>
  <si>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</si>
  <si>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</si>
  <si>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</si>
  <si>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</si>
  <si>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</si>
  <si>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</si>
  <si>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</si>
  <si>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</si>
  <si>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</si>
  <si>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</si>
  <si>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</si>
  <si>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</si>
  <si>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</si>
  <si>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</si>
  <si>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</si>
  <si>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</si>
  <si>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</si>
  <si>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</si>
  <si>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</si>
  <si>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</si>
  <si>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</si>
  <si>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</si>
  <si>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</si>
  <si>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</si>
  <si>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</si>
  <si>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</si>
  <si>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</si>
  <si>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</si>
  <si>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</si>
  <si>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</si>
  <si>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</si>
  <si>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</si>
  <si>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</si>
  <si>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</si>
  <si>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</si>
  <si>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</si>
  <si>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</si>
  <si>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</si>
  <si>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</si>
  <si>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</si>
  <si>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</si>
  <si>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</si>
  <si>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</si>
  <si>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</si>
  <si>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</si>
  <si>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</si>
  <si>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</si>
  <si>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</si>
  <si>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</si>
  <si>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</si>
  <si>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</si>
  <si>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</si>
  <si>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</si>
  <si>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</si>
  <si>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</si>
  <si>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</si>
  <si>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</si>
  <si>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</si>
  <si>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</si>
  <si>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</si>
  <si>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</si>
  <si>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</si>
  <si>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</si>
  <si>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</si>
  <si>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</si>
  <si>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</si>
  <si>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</si>
  <si>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</si>
  <si>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</si>
  <si>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</si>
  <si>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</si>
  <si>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</si>
  <si>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</si>
  <si>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</si>
  <si>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</si>
  <si>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</si>
  <si>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</si>
  <si>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</si>
  <si>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</si>
  <si>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</si>
  <si>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</si>
  <si>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</si>
  <si>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</si>
  <si>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</si>
  <si>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</si>
  <si>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</si>
  <si>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</si>
  <si>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</si>
  <si>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</si>
  <si>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</si>
  <si>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</si>
  <si>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</si>
  <si>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</si>
  <si>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</si>
  <si>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</si>
  <si>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</si>
  <si>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</si>
  <si>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</si>
  <si>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</si>
  <si>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</si>
  <si>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</si>
  <si>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</si>
  <si>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</si>
  <si>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</si>
  <si>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</si>
  <si>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</si>
  <si>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</si>
  <si>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</si>
  <si>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</si>
  <si>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</si>
  <si>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</si>
  <si>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</si>
  <si>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</si>
  <si>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</si>
  <si>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</si>
  <si>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</si>
  <si>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</si>
  <si>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</si>
  <si>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</si>
  <si>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</si>
  <si>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</si>
  <si>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</si>
  <si>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</si>
  <si>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</si>
  <si>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</si>
  <si>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</si>
  <si>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</si>
  <si>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</si>
  <si>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</si>
  <si>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</si>
  <si>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</si>
  <si>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</si>
  <si>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</si>
  <si>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</si>
  <si>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</si>
  <si>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</si>
  <si>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</si>
  <si>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</si>
  <si>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</si>
  <si>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</si>
  <si>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</si>
  <si>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</si>
  <si>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</si>
  <si>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</si>
  <si>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</si>
  <si>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</si>
  <si>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</si>
  <si>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</si>
  <si>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</si>
  <si>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</si>
  <si>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</si>
  <si>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</si>
  <si>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</si>
  <si>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</si>
  <si>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</si>
  <si>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</si>
  <si>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</si>
  <si>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</si>
  <si>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</si>
  <si>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</si>
  <si>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</si>
  <si>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</si>
  <si>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</si>
  <si>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</si>
  <si>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</si>
  <si>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</si>
  <si>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</si>
  <si>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</si>
  <si>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</si>
  <si>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</si>
  <si>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</si>
  <si>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</si>
  <si>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</si>
  <si>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</si>
  <si>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</si>
  <si>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</si>
  <si>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</si>
  <si>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</si>
  <si>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</si>
  <si>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</si>
  <si>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</si>
  <si>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</si>
  <si>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</si>
  <si>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</si>
  <si>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</si>
  <si>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</si>
  <si>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</si>
  <si>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</si>
  <si>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</si>
  <si>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</si>
  <si>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</si>
  <si>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</si>
  <si>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</si>
  <si>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</si>
  <si>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</si>
  <si>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</si>
  <si>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</si>
  <si>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</si>
  <si>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</si>
  <si>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</si>
  <si>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</si>
  <si>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</si>
  <si>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</si>
  <si>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</si>
  <si>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</si>
  <si>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</si>
  <si>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</si>
  <si>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</si>
  <si>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</si>
  <si>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</si>
  <si>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</si>
  <si>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</si>
  <si>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</si>
  <si>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</si>
  <si>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</si>
  <si>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</si>
  <si>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</si>
  <si>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</si>
  <si>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</si>
  <si>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</si>
  <si>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</si>
  <si>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</si>
  <si>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</si>
  <si>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</si>
  <si>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</si>
  <si>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</si>
  <si>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</si>
  <si>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</si>
  <si>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</si>
  <si>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</si>
  <si>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</si>
  <si>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</si>
  <si>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</si>
  <si>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</si>
  <si>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</si>
  <si>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</si>
  <si>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</si>
  <si>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</si>
  <si>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</si>
  <si>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</si>
  <si>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</si>
  <si>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</si>
  <si>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</si>
  <si>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</si>
  <si>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</si>
  <si>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</si>
  <si>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</si>
  <si>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</si>
  <si>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</si>
  <si>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</si>
  <si>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</si>
  <si>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</si>
  <si>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</si>
  <si>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</si>
  <si>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</si>
  <si>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</si>
  <si>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</si>
  <si>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</si>
  <si>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</si>
  <si>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</si>
  <si>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</si>
  <si>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</si>
  <si>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</si>
  <si>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</si>
  <si>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</si>
  <si>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</si>
  <si>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</si>
  <si>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</si>
  <si>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</si>
  <si>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</si>
  <si>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</si>
  <si>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</si>
  <si>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</si>
  <si>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</si>
  <si>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</si>
  <si>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</si>
  <si>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</si>
  <si>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</si>
  <si>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</si>
  <si>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</si>
  <si>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</si>
  <si>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</si>
  <si>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</si>
  <si>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</si>
  <si>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</si>
  <si>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</si>
  <si>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</si>
  <si>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</si>
  <si>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</si>
  <si>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</si>
  <si>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</si>
  <si>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</si>
  <si>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</si>
  <si>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</si>
  <si>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</si>
  <si>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</si>
  <si>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</si>
  <si>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</si>
  <si>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</si>
  <si>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</si>
  <si>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</si>
  <si>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</si>
  <si>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</si>
  <si>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</si>
  <si>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</si>
  <si>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</si>
  <si>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</si>
  <si>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</si>
  <si>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</si>
  <si>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</si>
  <si>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</si>
  <si>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</si>
  <si>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</si>
  <si>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</si>
  <si>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</si>
  <si>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</si>
  <si>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</si>
  <si>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</si>
  <si>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</si>
  <si>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</si>
  <si>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</si>
  <si>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</si>
  <si>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</si>
  <si>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</si>
  <si>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</si>
  <si>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</si>
  <si>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</si>
  <si>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</si>
  <si>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</si>
  <si>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</si>
  <si>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</si>
  <si>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</si>
  <si>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</si>
  <si>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</si>
  <si>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</si>
  <si>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</si>
  <si>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</si>
  <si>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</si>
  <si>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</si>
  <si>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</si>
  <si>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</si>
  <si>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</si>
  <si>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</si>
  <si>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</si>
  <si>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</si>
  <si>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</si>
  <si>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</si>
  <si>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</si>
  <si>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</si>
  <si>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</si>
  <si>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</si>
  <si>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</si>
  <si>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</si>
  <si>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</si>
  <si>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</si>
  <si>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</si>
  <si>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</si>
  <si>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</si>
  <si>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</si>
  <si>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</si>
  <si>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</si>
  <si>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</si>
  <si>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</si>
  <si>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</si>
  <si>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</si>
  <si>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</si>
  <si>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</si>
  <si>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</si>
  <si>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</si>
  <si>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</si>
  <si>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</si>
  <si>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</si>
  <si>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</si>
  <si>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</si>
  <si>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</si>
  <si>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</si>
  <si>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</si>
  <si>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</si>
  <si>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</si>
  <si>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</si>
  <si>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</si>
  <si>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</si>
  <si>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</si>
  <si>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</si>
  <si>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</si>
  <si>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</si>
  <si>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</si>
  <si>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</si>
  <si>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</si>
  <si>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</si>
  <si>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</si>
  <si>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</si>
  <si>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</si>
  <si>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</si>
  <si>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</si>
  <si>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</si>
  <si>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</si>
  <si>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</si>
  <si>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</si>
  <si>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</si>
  <si>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</si>
  <si>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</si>
  <si>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</si>
  <si>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</si>
  <si>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</si>
  <si>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</si>
  <si>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</si>
  <si>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</si>
  <si>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</si>
  <si>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</si>
  <si>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</si>
  <si>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</si>
  <si>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</si>
  <si>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</si>
  <si>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</si>
  <si>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</si>
  <si>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</si>
  <si>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</si>
  <si>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</si>
  <si>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</si>
  <si>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</si>
  <si>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</si>
  <si>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</si>
  <si>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</si>
  <si>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</si>
  <si>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</si>
  <si>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</si>
  <si>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</si>
  <si>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</si>
  <si>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</si>
  <si>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</si>
  <si>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</si>
  <si>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</si>
  <si>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</si>
  <si>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</si>
  <si>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</si>
  <si>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</si>
  <si>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</si>
  <si>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</si>
  <si>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</si>
  <si>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</si>
  <si>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</si>
  <si>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</si>
  <si>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</si>
  <si>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</si>
  <si>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</si>
  <si>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</si>
  <si>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</si>
  <si>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</si>
  <si>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</si>
  <si>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</si>
  <si>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</si>
  <si>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</si>
  <si>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</si>
  <si>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</si>
  <si>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</si>
  <si>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</si>
  <si>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</si>
  <si>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</si>
  <si>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</si>
  <si>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</si>
  <si>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</si>
  <si>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</si>
  <si>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</si>
  <si>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</si>
  <si>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</si>
  <si>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</si>
  <si>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</si>
  <si>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</si>
  <si>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</si>
  <si>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</si>
  <si>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</si>
  <si>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</si>
  <si>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</si>
  <si>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</si>
  <si>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</si>
  <si>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</si>
  <si>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</si>
  <si>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</si>
  <si>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</si>
  <si>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</si>
  <si>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</si>
  <si>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</si>
  <si>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</si>
  <si>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</si>
  <si>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</si>
  <si>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</si>
  <si>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</si>
  <si>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</si>
  <si>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</si>
  <si>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</si>
  <si>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</si>
  <si>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</si>
  <si>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</si>
  <si>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</si>
  <si>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</si>
  <si>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</si>
  <si>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</si>
  <si>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</si>
  <si>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</si>
  <si>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</si>
  <si>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</si>
  <si>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</si>
  <si>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</si>
  <si>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</si>
  <si>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</si>
  <si>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</si>
  <si>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</si>
  <si>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</si>
  <si>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</si>
  <si>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</si>
  <si>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</si>
  <si>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</si>
  <si>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</si>
  <si>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</si>
  <si>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</si>
  <si>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</si>
  <si>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</si>
  <si>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</si>
  <si>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</si>
  <si>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</si>
  <si>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</si>
  <si>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</si>
  <si>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</si>
  <si>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</si>
  <si>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</si>
  <si>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</si>
  <si>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</si>
  <si>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</si>
  <si>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</si>
  <si>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</si>
  <si>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</si>
  <si>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</si>
  <si>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</si>
  <si>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</si>
  <si>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</si>
  <si>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</si>
  <si>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</si>
  <si>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</si>
  <si>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</si>
  <si>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</si>
  <si>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</si>
  <si>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</si>
  <si>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</si>
  <si>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</si>
  <si>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</si>
  <si>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</si>
  <si>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</si>
  <si>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</si>
  <si>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</si>
  <si>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</si>
  <si>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</si>
  <si>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</si>
  <si>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</si>
  <si>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</si>
  <si>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</si>
  <si>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</si>
  <si>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</si>
  <si>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</si>
  <si>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</si>
  <si>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</si>
  <si>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</si>
  <si>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</si>
  <si>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</si>
  <si>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</si>
  <si>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</si>
  <si>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</si>
  <si>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</si>
  <si>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</si>
  <si>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</si>
  <si>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</si>
  <si>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</si>
  <si>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</si>
  <si>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</si>
  <si>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</si>
  <si>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</si>
  <si>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</si>
  <si>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</si>
  <si>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</si>
  <si>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</si>
  <si>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</si>
  <si>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</si>
  <si>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</si>
  <si>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</si>
  <si>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</si>
  <si>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</si>
  <si>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</si>
  <si>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</si>
  <si>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</si>
  <si>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</si>
  <si>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</si>
  <si>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</si>
  <si>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</si>
  <si>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</si>
  <si>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</si>
  <si>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</si>
  <si>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</si>
  <si>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</si>
  <si>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</si>
  <si>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</si>
  <si>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</si>
  <si>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</si>
  <si>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</si>
  <si>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</si>
  <si>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</si>
  <si>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</si>
  <si>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</si>
  <si>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</si>
  <si>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</si>
  <si>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</si>
  <si>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</si>
  <si>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</si>
  <si>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</si>
  <si>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</si>
  <si>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</si>
  <si>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</si>
  <si>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</si>
  <si>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</si>
  <si>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</si>
  <si>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</si>
  <si>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</si>
  <si>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</si>
  <si>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</si>
  <si>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</si>
  <si>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</si>
  <si>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</si>
  <si>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</si>
  <si>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</si>
  <si>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</si>
  <si>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</si>
  <si>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</si>
  <si>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</si>
  <si>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</si>
  <si>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</si>
  <si>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</si>
  <si>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</si>
  <si>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</si>
  <si>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</si>
  <si>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</si>
  <si>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</si>
  <si>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</si>
  <si>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</si>
  <si>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</si>
  <si>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</si>
  <si>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</si>
  <si>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</si>
  <si>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</si>
  <si>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</si>
  <si>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</si>
  <si>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</si>
  <si>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</si>
  <si>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</si>
  <si>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</si>
  <si>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</si>
  <si>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</si>
  <si>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</si>
  <si>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</si>
  <si>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</si>
  <si>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</si>
  <si>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</si>
  <si>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</si>
  <si>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</si>
  <si>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</si>
  <si>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</si>
  <si>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</si>
  <si>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</si>
  <si>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</si>
  <si>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</si>
  <si>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</si>
  <si>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</si>
  <si>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</si>
  <si>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</si>
  <si>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</si>
  <si>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</si>
  <si>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</si>
  <si>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</si>
  <si>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</si>
  <si>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</si>
  <si>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</si>
  <si>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</si>
  <si>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</si>
  <si>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</si>
  <si>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</si>
  <si>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</si>
  <si>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</si>
  <si>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</si>
  <si>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</si>
  <si>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</si>
  <si>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</si>
  <si>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</si>
  <si>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</si>
  <si>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</si>
  <si>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</si>
  <si>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</si>
  <si>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</si>
  <si>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</si>
  <si>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</si>
  <si>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</si>
  <si>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</si>
  <si>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</si>
  <si>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</si>
  <si>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</si>
  <si>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</si>
  <si>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</si>
  <si>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</si>
  <si>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</si>
  <si>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</si>
  <si>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</si>
  <si>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</si>
  <si>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</si>
  <si>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</si>
  <si>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</si>
  <si>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</si>
  <si>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</si>
  <si>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</si>
  <si>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</si>
  <si>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</si>
  <si>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</si>
  <si>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</si>
  <si>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</si>
  <si>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</si>
  <si>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</si>
  <si>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</si>
  <si>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</si>
  <si>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</si>
  <si>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</si>
  <si>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</si>
  <si>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</si>
  <si>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</si>
  <si>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</si>
  <si>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</si>
  <si>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</si>
  <si>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</si>
  <si>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</si>
  <si>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</si>
  <si>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</si>
  <si>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</si>
  <si>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</si>
  <si>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</si>
  <si>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</si>
  <si>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</si>
  <si>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</si>
  <si>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</si>
  <si>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</si>
  <si>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</si>
  <si>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</si>
  <si>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</si>
  <si>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</si>
  <si>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</si>
  <si>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</si>
  <si>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</si>
  <si>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</si>
  <si>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</si>
  <si>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</si>
  <si>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</si>
  <si>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</si>
  <si>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</si>
  <si>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</si>
  <si>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</si>
  <si>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</si>
  <si>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</si>
  <si>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</si>
  <si>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</si>
  <si>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</si>
  <si>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</si>
  <si>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</si>
  <si>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</si>
  <si>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</si>
  <si>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</si>
  <si>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</si>
  <si>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</si>
  <si>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</si>
  <si>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</si>
  <si>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</si>
  <si>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</si>
  <si>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</si>
  <si>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</si>
  <si>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</si>
  <si>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</si>
  <si>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</si>
  <si>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</si>
  <si>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</si>
  <si>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</si>
  <si>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</si>
  <si>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</si>
  <si>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</si>
  <si>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</si>
  <si>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</si>
  <si>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</si>
  <si>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</si>
  <si>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</si>
  <si>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</si>
  <si>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</si>
  <si>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</si>
  <si>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</si>
  <si>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</si>
  <si>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</si>
  <si>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</si>
  <si>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</si>
  <si>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</si>
  <si>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</si>
  <si>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</si>
  <si>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</si>
  <si>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</si>
  <si>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</si>
  <si>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</si>
  <si>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</si>
  <si>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</si>
  <si>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</si>
  <si>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</si>
  <si>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</si>
  <si>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</si>
  <si>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</si>
  <si>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</si>
  <si>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</si>
  <si>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</si>
  <si>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</si>
  <si>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</si>
  <si>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</si>
  <si>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</si>
  <si>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</si>
  <si>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</si>
  <si>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</si>
  <si>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</si>
  <si>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</si>
  <si>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</si>
  <si>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</si>
  <si>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</si>
  <si>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</si>
  <si>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</si>
  <si>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</si>
  <si>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</si>
  <si>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</si>
  <si>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</si>
  <si>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</si>
  <si>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</si>
  <si>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</si>
  <si>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</si>
  <si>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</si>
  <si>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</si>
  <si>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</si>
  <si>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</si>
  <si>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</si>
  <si>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</si>
  <si>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</si>
  <si>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</si>
  <si>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</si>
  <si>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</si>
  <si>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</si>
  <si>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</si>
  <si>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</si>
  <si>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</si>
  <si>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</si>
  <si>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</si>
  <si>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</si>
  <si>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</si>
  <si>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</si>
  <si>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</si>
  <si>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</si>
  <si>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</si>
  <si>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</si>
  <si>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</si>
  <si>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</si>
  <si>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</si>
  <si>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</si>
  <si>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</si>
  <si>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</si>
  <si>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</si>
  <si>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</si>
  <si>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</si>
  <si>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</si>
  <si>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</si>
  <si>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</si>
  <si>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</si>
  <si>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</si>
  <si>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</si>
  <si>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</si>
  <si>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</si>
  <si>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</si>
  <si>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</si>
  <si>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</si>
  <si>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</si>
  <si>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</si>
  <si>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</si>
  <si>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</si>
  <si>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</si>
  <si>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</si>
  <si>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</si>
  <si>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</si>
  <si>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</si>
  <si>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</si>
  <si>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</si>
  <si>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</si>
  <si>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</si>
  <si>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</si>
  <si>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</si>
  <si>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</si>
  <si>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</si>
  <si>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</si>
  <si>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</si>
  <si>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</si>
  <si>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</si>
  <si>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</si>
  <si>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</si>
  <si>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</si>
  <si>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</si>
  <si>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</si>
  <si>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</si>
  <si>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</si>
  <si>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</si>
  <si>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</si>
  <si>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</si>
  <si>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</si>
  <si>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</si>
  <si>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</si>
  <si>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</si>
  <si>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</si>
  <si>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</si>
  <si>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</si>
  <si>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</si>
  <si>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</si>
  <si>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</si>
  <si>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</si>
  <si>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</si>
  <si>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</si>
  <si>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</si>
  <si>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</si>
  <si>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</si>
  <si>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</si>
  <si>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</si>
  <si>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</si>
  <si>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</si>
  <si>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</si>
  <si>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</si>
  <si>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</si>
  <si>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</si>
  <si>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</si>
  <si>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</si>
  <si>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</si>
  <si>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</si>
  <si>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</si>
  <si>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</si>
  <si>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</si>
  <si>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</si>
  <si>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</si>
  <si>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</si>
  <si>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</si>
  <si>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</si>
  <si>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</si>
  <si>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</si>
  <si>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</si>
  <si>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</si>
  <si>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</si>
  <si>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</si>
  <si>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</si>
  <si>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</si>
  <si>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</si>
  <si>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</si>
  <si>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</si>
  <si>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</si>
  <si>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</si>
  <si>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</si>
  <si>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</si>
  <si>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</si>
  <si>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</si>
  <si>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</si>
  <si>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</si>
  <si>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</si>
  <si>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</si>
  <si>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</si>
  <si>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</si>
  <si>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</si>
  <si>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</si>
  <si>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</si>
  <si>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</si>
  <si>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</si>
  <si>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</si>
  <si>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</si>
  <si>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</si>
  <si>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</si>
  <si>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</si>
  <si>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</si>
  <si>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</si>
  <si>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</si>
  <si>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</si>
  <si>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</si>
  <si>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</si>
  <si>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</si>
  <si>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</si>
  <si>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</si>
  <si>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</si>
  <si>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</si>
  <si>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</si>
  <si>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</si>
  <si>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</si>
  <si>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</si>
  <si>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</si>
  <si>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</si>
  <si>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</si>
  <si>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</si>
  <si>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</si>
  <si>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</si>
  <si>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</si>
  <si>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</si>
  <si>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</si>
  <si>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</si>
  <si>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</si>
  <si>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</si>
  <si>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</si>
  <si>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</si>
  <si>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</si>
  <si>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</si>
  <si>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</si>
  <si>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</si>
  <si>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</si>
  <si>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</si>
  <si>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</si>
  <si>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</si>
  <si>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</si>
  <si>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</si>
  <si>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</si>
  <si>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</si>
  <si>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</si>
  <si>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</si>
  <si>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</si>
  <si>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</si>
  <si>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</si>
  <si>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</si>
  <si>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</si>
  <si>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</si>
  <si>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</si>
  <si>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</si>
  <si>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</si>
  <si>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</si>
  <si>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</si>
  <si>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</si>
  <si>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</si>
  <si>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</si>
  <si>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</si>
  <si>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</si>
  <si>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</si>
  <si>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</si>
  <si>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</si>
  <si>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</si>
  <si>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</si>
  <si>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</si>
  <si>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</si>
  <si>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</si>
  <si>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</si>
  <si>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</si>
  <si>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</si>
  <si>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</si>
  <si>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</si>
  <si>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</si>
  <si>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</si>
  <si>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</si>
  <si>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</si>
  <si>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</si>
  <si>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</si>
  <si>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</si>
  <si>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</si>
  <si>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</si>
  <si>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</si>
  <si>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</si>
  <si>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</si>
  <si>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</si>
  <si>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</si>
  <si>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</si>
  <si>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</si>
  <si>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</si>
  <si>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</si>
  <si>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</si>
  <si>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</si>
  <si>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</si>
  <si>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</si>
  <si>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</si>
  <si>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</si>
  <si>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</si>
  <si>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</si>
  <si>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</si>
  <si>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</si>
  <si>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</si>
  <si>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</si>
  <si>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</si>
  <si>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</si>
  <si>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</si>
  <si>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</si>
  <si>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</si>
  <si>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</si>
  <si>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</si>
  <si>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</si>
  <si>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</si>
  <si>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</si>
  <si>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</si>
  <si>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</si>
  <si>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</si>
  <si>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</si>
  <si>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</si>
  <si>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</si>
  <si>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</si>
  <si>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</si>
  <si>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</si>
  <si>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</si>
  <si>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</si>
  <si>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</si>
  <si>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</si>
  <si>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</si>
  <si>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</si>
  <si>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</si>
  <si>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</si>
  <si>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</si>
  <si>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</si>
  <si>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</si>
  <si>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</si>
  <si>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</si>
  <si>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</si>
  <si>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</si>
  <si>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</si>
  <si>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</si>
  <si>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</si>
  <si>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</si>
  <si>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</si>
  <si>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</si>
  <si>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</si>
  <si>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</si>
  <si>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</si>
  <si>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</si>
  <si>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</si>
  <si>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</si>
  <si>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</si>
  <si>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</si>
  <si>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</si>
  <si>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</si>
  <si>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</si>
  <si>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</si>
  <si>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</si>
  <si>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</si>
  <si>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</si>
  <si>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</si>
  <si>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</si>
  <si>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</si>
  <si>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</si>
  <si>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</si>
  <si>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</si>
  <si>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</si>
  <si>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</si>
  <si>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</si>
  <si>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</si>
  <si>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</si>
  <si>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</si>
  <si>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</si>
  <si>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</si>
  <si>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</si>
  <si>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</si>
  <si>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</si>
  <si>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</si>
  <si>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</si>
  <si>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</si>
  <si>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</si>
  <si>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</si>
  <si>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</si>
  <si>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</si>
  <si>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</si>
  <si>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</si>
  <si>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</si>
  <si>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</si>
  <si>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</si>
  <si>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</si>
  <si>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</si>
  <si>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</si>
  <si>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</si>
  <si>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</si>
  <si>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</si>
  <si>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</si>
  <si>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</si>
  <si>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</si>
  <si>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</si>
  <si>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</si>
  <si>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</si>
  <si>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</si>
  <si>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</si>
  <si>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</si>
  <si>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</si>
  <si>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</si>
  <si>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</si>
  <si>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</si>
  <si>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</si>
  <si>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</si>
  <si>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</si>
  <si>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</si>
  <si>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</si>
  <si>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</si>
  <si>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</si>
  <si>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</si>
  <si>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</si>
  <si>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</si>
  <si>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</si>
  <si>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</si>
  <si>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</si>
  <si>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</si>
  <si>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</si>
  <si>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</si>
  <si>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</si>
  <si>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</si>
  <si>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</si>
  <si>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</si>
  <si>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</si>
  <si>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</si>
  <si>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</si>
  <si>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</si>
  <si>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</si>
  <si>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</si>
  <si>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</si>
  <si>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</si>
  <si>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</si>
  <si>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</si>
  <si>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</si>
  <si>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</si>
  <si>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</si>
  <si>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</si>
  <si>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</si>
  <si>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</si>
  <si>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</si>
  <si>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</si>
  <si>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</si>
  <si>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</si>
  <si>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</si>
  <si>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</si>
  <si>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</si>
  <si>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</si>
  <si>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</si>
  <si>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</si>
  <si>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</si>
  <si>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</si>
  <si>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</si>
  <si>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</si>
  <si>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</si>
  <si>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</si>
  <si>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</si>
  <si>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</si>
  <si>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</si>
  <si>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</si>
  <si>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</si>
  <si>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</si>
  <si>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</si>
  <si>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</si>
  <si>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</si>
  <si>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</si>
  <si>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</si>
  <si>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</si>
  <si>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</si>
  <si>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</si>
  <si>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</si>
  <si>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</si>
  <si>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</si>
  <si>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</si>
  <si>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</si>
  <si>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</si>
  <si>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</si>
  <si>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</si>
  <si>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</si>
  <si>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</si>
  <si>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</si>
  <si>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</si>
  <si>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</si>
  <si>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</si>
  <si>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</si>
  <si>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</si>
  <si>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</si>
  <si>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</si>
  <si>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</si>
  <si>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</si>
  <si>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</si>
  <si>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</si>
  <si>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</si>
  <si>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</si>
  <si>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</si>
  <si>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</si>
  <si>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</si>
  <si>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</si>
  <si>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</si>
  <si>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</si>
  <si>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</si>
  <si>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</si>
  <si>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</si>
  <si>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</si>
  <si>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</si>
  <si>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</si>
  <si>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</si>
  <si>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</si>
  <si>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</si>
  <si>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</si>
  <si>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</si>
  <si>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</si>
  <si>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</si>
  <si>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</si>
  <si>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</si>
  <si>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</si>
  <si>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</si>
  <si>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</si>
  <si>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</si>
  <si>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</si>
  <si>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</si>
  <si>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</si>
  <si>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</si>
  <si>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</si>
  <si>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</si>
  <si>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</si>
  <si>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</si>
  <si>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</si>
  <si>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</si>
  <si>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</si>
  <si>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</si>
  <si>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</si>
  <si>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</si>
  <si>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</si>
  <si>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</si>
  <si>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</si>
  <si>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</si>
  <si>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</si>
  <si>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</si>
  <si>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</si>
  <si>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</si>
  <si>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</si>
  <si>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</si>
  <si>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</si>
  <si>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</si>
  <si>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</si>
  <si>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</si>
  <si>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</si>
  <si>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</si>
  <si>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</si>
  <si>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</si>
  <si>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</si>
  <si>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</si>
  <si>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</si>
  <si>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</si>
  <si>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</si>
  <si>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</si>
  <si>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</si>
  <si>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</si>
  <si>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</si>
  <si>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</si>
  <si>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</si>
  <si>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</si>
  <si>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</si>
  <si>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</si>
  <si>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</si>
  <si>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</si>
  <si>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</si>
  <si>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</si>
  <si>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</si>
  <si>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</si>
  <si>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</si>
  <si>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</si>
  <si>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</si>
  <si>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</si>
  <si>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</si>
  <si>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</si>
  <si>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</si>
  <si>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</si>
  <si>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</si>
  <si>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</si>
  <si>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</si>
  <si>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</si>
  <si>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</si>
  <si>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</si>
  <si>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</si>
  <si>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</si>
  <si>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</si>
  <si>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</si>
  <si>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</si>
  <si>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</si>
  <si>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</si>
  <si>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</si>
  <si>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</si>
  <si>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</si>
  <si>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</si>
  <si>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</si>
  <si>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</si>
  <si>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</si>
  <si>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</si>
  <si>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</si>
  <si>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</si>
  <si>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</si>
  <si>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</si>
  <si>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</si>
  <si>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</si>
  <si>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</si>
  <si>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</si>
  <si>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</si>
  <si>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</si>
  <si>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</si>
  <si>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</si>
  <si>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</si>
  <si>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</si>
  <si>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</si>
  <si>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</si>
  <si>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</si>
  <si>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</si>
  <si>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</si>
  <si>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</si>
  <si>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</si>
  <si>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</si>
  <si>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</si>
  <si>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</si>
  <si>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</si>
  <si>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</si>
  <si>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</si>
  <si>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</si>
  <si>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</si>
  <si>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</si>
  <si>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</si>
  <si>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</si>
  <si>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</si>
  <si>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</si>
  <si>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</si>
  <si>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</si>
  <si>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</si>
  <si>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</si>
  <si>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</si>
  <si>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</si>
  <si>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</si>
  <si>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</si>
  <si>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</si>
  <si>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</si>
  <si>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</si>
  <si>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</si>
  <si>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</si>
  <si>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</si>
  <si>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</si>
  <si>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</si>
  <si>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</si>
  <si>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</si>
  <si>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</si>
  <si>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</si>
  <si>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</si>
  <si>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</si>
  <si>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</si>
  <si>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</si>
  <si>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</si>
  <si>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</si>
  <si>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</si>
  <si>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</si>
  <si>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</si>
  <si>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</si>
  <si>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</si>
  <si>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</si>
  <si>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</si>
  <si>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</si>
  <si>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</si>
  <si>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</si>
  <si>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</si>
  <si>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</si>
  <si>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</si>
  <si>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</si>
  <si>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</si>
  <si>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</si>
  <si>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</si>
  <si>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</si>
  <si>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</si>
  <si>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</si>
  <si>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</si>
  <si>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</si>
  <si>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</si>
  <si>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</si>
  <si>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</si>
  <si>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</si>
  <si>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</si>
  <si>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</si>
  <si>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</si>
  <si>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</si>
  <si>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</si>
  <si>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</si>
  <si>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</si>
  <si>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</si>
  <si>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</si>
  <si>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</si>
  <si>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</si>
  <si>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</si>
  <si>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</si>
  <si>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</si>
  <si>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</si>
  <si>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</si>
  <si>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</si>
  <si>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</si>
  <si>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</si>
  <si>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</si>
  <si>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</si>
  <si>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</si>
  <si>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</si>
  <si>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</si>
  <si>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</si>
  <si>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</si>
  <si>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</si>
  <si>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</si>
  <si>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</si>
  <si>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</si>
  <si>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</si>
  <si>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</si>
  <si>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</si>
  <si>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</si>
  <si>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</si>
  <si>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</si>
  <si>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</si>
  <si>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</si>
  <si>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</si>
  <si>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</si>
  <si>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</si>
  <si>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</si>
  <si>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</si>
  <si>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</si>
  <si>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</si>
  <si>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</si>
  <si>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</si>
  <si>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</si>
  <si>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</si>
  <si>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</si>
  <si>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</si>
  <si>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</si>
  <si>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</si>
  <si>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</si>
  <si>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</si>
  <si>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</si>
  <si>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</si>
  <si>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</si>
  <si>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</si>
  <si>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</si>
  <si>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</si>
  <si>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</si>
  <si>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</si>
  <si>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</si>
  <si>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</si>
  <si>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</si>
  <si>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</si>
  <si>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</si>
  <si>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</si>
  <si>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</si>
  <si>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</si>
  <si>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</si>
  <si>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</si>
  <si>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</si>
  <si>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</si>
  <si>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</si>
  <si>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</si>
  <si>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</si>
  <si>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</si>
  <si>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</si>
  <si>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</si>
  <si>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</si>
  <si>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</si>
  <si>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</si>
  <si>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</si>
  <si>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</si>
  <si>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</si>
  <si>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</si>
  <si>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</si>
  <si>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</si>
  <si>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</si>
  <si>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</si>
  <si>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</si>
  <si>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</si>
  <si>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</si>
  <si>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</si>
  <si>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</si>
  <si>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</si>
  <si>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</si>
  <si>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</si>
  <si>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</si>
  <si>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</si>
  <si>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</si>
  <si>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</si>
  <si>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</si>
  <si>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</si>
  <si>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</si>
  <si>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</si>
  <si>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</si>
  <si>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</si>
  <si>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</si>
  <si>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</si>
  <si>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</si>
  <si>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</si>
  <si>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</si>
  <si>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</si>
  <si>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</si>
  <si>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</si>
  <si>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</si>
  <si>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</si>
  <si>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</si>
  <si>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</si>
  <si>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</si>
  <si>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</si>
  <si>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</si>
  <si>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</si>
  <si>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</si>
  <si>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</si>
  <si>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</si>
  <si>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</si>
  <si>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</si>
  <si>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</si>
  <si>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</si>
  <si>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</si>
  <si>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</si>
  <si>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</si>
  <si>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</si>
  <si>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</si>
  <si>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</si>
  <si>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</si>
  <si>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</si>
  <si>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</si>
  <si>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</si>
  <si>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</si>
  <si>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</si>
  <si>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</si>
  <si>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</si>
  <si>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</si>
  <si>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</si>
  <si>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</si>
  <si>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</si>
  <si>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</si>
  <si>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</si>
  <si>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</si>
  <si>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</si>
  <si>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</si>
  <si>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</si>
  <si>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</si>
  <si>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</si>
  <si>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</si>
  <si>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</si>
  <si>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</si>
  <si>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</si>
  <si>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</si>
  <si>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</si>
  <si>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</si>
  <si>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</si>
  <si>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</si>
  <si>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</si>
  <si>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</si>
  <si>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</si>
  <si>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</si>
  <si>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</si>
  <si>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</si>
  <si>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</si>
  <si>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</si>
  <si>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</si>
  <si>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</si>
  <si>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</si>
  <si>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</si>
  <si>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</si>
  <si>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</si>
  <si>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</si>
  <si>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</si>
  <si>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</si>
  <si>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</si>
  <si>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</si>
  <si>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</si>
  <si>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</si>
  <si>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</si>
  <si>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</si>
  <si>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</si>
  <si>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</si>
  <si>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</si>
  <si>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</si>
  <si>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</si>
  <si>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</si>
  <si>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</si>
  <si>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</si>
  <si>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</si>
  <si>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</si>
  <si>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</si>
  <si>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</si>
  <si>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</si>
  <si>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</si>
  <si>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</si>
  <si>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</si>
  <si>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</si>
  <si>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</si>
  <si>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</si>
  <si>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</si>
  <si>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</si>
  <si>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</si>
  <si>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</si>
  <si>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</si>
  <si>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</si>
  <si>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</si>
  <si>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</si>
  <si>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</si>
  <si>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</si>
  <si>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</si>
  <si>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</si>
  <si>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</si>
  <si>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</si>
  <si>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</si>
  <si>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</si>
  <si>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</si>
  <si>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</si>
  <si>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</si>
  <si>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</si>
  <si>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</si>
  <si>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</si>
  <si>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</si>
  <si>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</si>
  <si>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</si>
  <si>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</si>
  <si>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</si>
  <si>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</si>
  <si>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</si>
  <si>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</si>
  <si>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</si>
  <si>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</si>
  <si>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</si>
  <si>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</si>
  <si>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</si>
  <si>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</si>
  <si>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</si>
  <si>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</si>
  <si>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</si>
  <si>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</si>
  <si>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</si>
  <si>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</si>
  <si>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</si>
  <si>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</si>
  <si>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</si>
  <si>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</si>
  <si>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</si>
  <si>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</si>
  <si>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</si>
  <si>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</si>
  <si>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</si>
  <si>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</si>
  <si>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</si>
  <si>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</si>
  <si>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</si>
  <si>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</si>
  <si>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</si>
  <si>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</si>
  <si>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</si>
  <si>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</si>
  <si>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</si>
  <si>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</si>
  <si>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</si>
  <si>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</si>
  <si>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</si>
  <si>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</si>
  <si>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</si>
  <si>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</si>
  <si>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</si>
  <si>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</si>
  <si>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</si>
  <si>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</si>
  <si>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</si>
  <si>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</si>
  <si>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</si>
  <si>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</si>
  <si>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</si>
  <si>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</si>
  <si>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</si>
  <si>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</si>
  <si>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</si>
  <si>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</si>
  <si>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</si>
  <si>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</si>
  <si>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</si>
  <si>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</si>
  <si>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</si>
  <si>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</si>
  <si>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</si>
  <si>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</si>
  <si>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</si>
  <si>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</si>
  <si>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</si>
  <si>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</si>
  <si>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</si>
  <si>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</si>
  <si>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</si>
  <si>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</si>
  <si>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</si>
  <si>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</si>
  <si>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</si>
  <si>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</si>
  <si>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</si>
  <si>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</si>
  <si>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</si>
  <si>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</si>
  <si>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</si>
  <si>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</si>
  <si>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</si>
  <si>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</si>
  <si>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</si>
  <si>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</si>
  <si>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</si>
  <si>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</si>
  <si>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</si>
  <si>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</si>
  <si>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</si>
  <si>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</si>
  <si>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</si>
  <si>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</si>
  <si>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</si>
  <si>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</si>
  <si>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</si>
  <si>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</si>
  <si>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</si>
  <si>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</si>
  <si>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</si>
  <si>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</si>
  <si>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</si>
  <si>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</si>
  <si>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</si>
  <si>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</si>
  <si>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</si>
  <si>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</si>
  <si>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</si>
  <si>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</si>
  <si>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</si>
  <si>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</si>
  <si>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</si>
  <si>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</si>
  <si>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</si>
  <si>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</si>
  <si>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</si>
  <si>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</si>
  <si>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</si>
  <si>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</si>
  <si>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</si>
  <si>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</si>
  <si>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</si>
  <si>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</si>
  <si>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</si>
  <si>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</si>
  <si>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</si>
  <si>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</si>
  <si>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</si>
  <si>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</si>
  <si>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</si>
  <si>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</si>
  <si>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</si>
  <si>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</si>
  <si>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</si>
  <si>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</si>
  <si>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</si>
  <si>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</si>
  <si>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</si>
  <si>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</si>
  <si>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</si>
  <si>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</si>
  <si>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</si>
  <si>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</si>
  <si>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</si>
  <si>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</si>
  <si>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</si>
  <si>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</si>
  <si>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</si>
  <si>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</si>
  <si>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</si>
  <si>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</si>
  <si>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</si>
  <si>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</si>
  <si>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</si>
  <si>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</si>
  <si>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</si>
  <si>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</si>
  <si>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</si>
  <si>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</si>
  <si>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</si>
  <si>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</si>
  <si>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</si>
  <si>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</si>
  <si>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</si>
  <si>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</si>
  <si>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</si>
  <si>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</si>
  <si>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</si>
  <si>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</si>
  <si>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</si>
  <si>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</si>
  <si>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</si>
  <si>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</si>
  <si>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</si>
  <si>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</si>
  <si>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</si>
  <si>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</si>
  <si>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</si>
  <si>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</si>
  <si>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</si>
  <si>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</si>
  <si>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</si>
  <si>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</si>
  <si>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</si>
  <si>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</si>
  <si>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</si>
  <si>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</si>
  <si>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</si>
  <si>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</si>
  <si>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</si>
  <si>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</si>
  <si>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</si>
  <si>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</si>
  <si>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</si>
  <si>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</si>
  <si>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</si>
  <si>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</si>
  <si>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</si>
  <si>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</si>
  <si>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</si>
  <si>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</si>
  <si>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</si>
  <si>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</si>
  <si>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</si>
  <si>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</si>
  <si>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</si>
  <si>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</si>
  <si>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</si>
  <si>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</si>
  <si>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</si>
  <si>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</si>
  <si>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</si>
  <si>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</si>
  <si>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</si>
  <si>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</si>
  <si>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</si>
  <si>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</si>
  <si>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</si>
  <si>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</si>
  <si>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</si>
  <si>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</si>
  <si>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</si>
  <si>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</si>
  <si>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</si>
  <si>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</si>
  <si>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</si>
  <si>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</si>
  <si>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</si>
  <si>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</si>
  <si>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</si>
  <si>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</si>
  <si>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</si>
  <si>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</si>
  <si>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</si>
  <si>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</si>
  <si>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</si>
  <si>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</si>
  <si>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</si>
  <si>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</si>
  <si>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</si>
  <si>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</si>
  <si>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</si>
  <si>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</si>
  <si>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</si>
  <si>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</si>
  <si>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</si>
  <si>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</si>
  <si>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</si>
  <si>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</si>
  <si>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</si>
  <si>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</si>
  <si>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</si>
  <si>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</si>
  <si>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</si>
  <si>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</si>
  <si>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</si>
  <si>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</si>
  <si>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</si>
  <si>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</si>
  <si>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</si>
  <si>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</si>
  <si>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</si>
  <si>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</si>
  <si>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</si>
  <si>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</si>
  <si>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</si>
  <si>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</si>
  <si>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</si>
  <si>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</si>
  <si>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</si>
  <si>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</si>
  <si>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</si>
  <si>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</si>
  <si>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</si>
  <si>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</si>
  <si>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</si>
  <si>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</si>
  <si>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</si>
  <si>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</si>
  <si>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</si>
  <si>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</si>
  <si>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</si>
  <si>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</si>
  <si>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</si>
  <si>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</si>
  <si>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</si>
  <si>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</si>
  <si>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</si>
  <si>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</si>
  <si>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</si>
  <si>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</si>
  <si>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</si>
  <si>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</si>
  <si>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</si>
  <si>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</si>
  <si>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</si>
  <si>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</si>
  <si>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</si>
  <si>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</si>
  <si>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</si>
  <si>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</si>
  <si>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</si>
  <si>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</si>
  <si>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</si>
  <si>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</si>
  <si>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</si>
  <si>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</si>
  <si>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</si>
  <si>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</si>
  <si>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</si>
  <si>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</si>
  <si>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</si>
  <si>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</si>
  <si>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</si>
  <si>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</si>
  <si>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</si>
  <si>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</si>
  <si>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</si>
  <si>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</si>
  <si>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</si>
  <si>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</si>
  <si>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</si>
  <si>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</si>
  <si>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</si>
  <si>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</si>
  <si>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</si>
  <si>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</si>
  <si>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</si>
  <si>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</si>
  <si>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</si>
  <si>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</si>
  <si>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</si>
  <si>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</si>
  <si>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</si>
  <si>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</si>
  <si>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</si>
  <si>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</si>
  <si>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</si>
  <si>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</si>
  <si>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</si>
  <si>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</si>
  <si>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</si>
  <si>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</si>
  <si>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</si>
  <si>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</si>
  <si>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</si>
  <si>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</si>
  <si>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</si>
  <si>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</si>
  <si>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</si>
  <si>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</si>
  <si>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</si>
  <si>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</si>
  <si>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</si>
  <si>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</si>
  <si>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</si>
  <si>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</si>
  <si>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</si>
  <si>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</si>
  <si>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</si>
  <si>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</si>
  <si>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</si>
  <si>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</si>
  <si>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</si>
  <si>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</si>
  <si>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</si>
  <si>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</si>
  <si>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</si>
  <si>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</si>
  <si>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</si>
  <si>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</si>
  <si>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</si>
  <si>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</si>
  <si>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</si>
  <si>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</si>
  <si>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</si>
  <si>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</si>
  <si>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</si>
  <si>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</si>
  <si>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</si>
  <si>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</si>
  <si>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</si>
  <si>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</si>
  <si>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</si>
  <si>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</si>
  <si>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</si>
  <si>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</si>
  <si>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</si>
  <si>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</si>
  <si>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</si>
  <si>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</si>
  <si>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</si>
  <si>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</si>
  <si>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</si>
  <si>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</si>
  <si>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</si>
  <si>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</si>
  <si>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</si>
  <si>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</si>
  <si>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</si>
  <si>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</si>
  <si>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</si>
  <si>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</si>
  <si>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</si>
  <si>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</si>
  <si>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</si>
  <si>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</si>
  <si>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</si>
  <si>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</si>
  <si>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</si>
  <si>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</si>
  <si>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</si>
  <si>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</si>
  <si>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</si>
  <si>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</si>
  <si>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</si>
  <si>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</si>
  <si>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</si>
  <si>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</si>
  <si>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</si>
  <si>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</si>
  <si>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</si>
  <si>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</si>
  <si>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</si>
  <si>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</si>
  <si>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</si>
  <si>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</si>
  <si>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</si>
  <si>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</si>
  <si>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</si>
  <si>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</si>
  <si>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</si>
  <si>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</si>
  <si>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</si>
  <si>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</si>
  <si>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</si>
  <si>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</si>
  <si>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</si>
  <si>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</si>
  <si>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</si>
  <si>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</si>
  <si>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</si>
  <si>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</si>
  <si>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</si>
  <si>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</si>
  <si>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</si>
  <si>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</si>
  <si>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</si>
  <si>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</si>
  <si>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</si>
  <si>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</si>
  <si>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</si>
  <si>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</si>
  <si>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</si>
  <si>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</si>
  <si>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</si>
  <si>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</si>
  <si>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</si>
  <si>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</si>
  <si>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</si>
  <si>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</si>
  <si>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</si>
  <si>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</si>
  <si>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</si>
  <si>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</si>
  <si>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</si>
  <si>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</si>
  <si>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</si>
  <si>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</si>
  <si>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</si>
  <si>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</si>
  <si>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</si>
  <si>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</si>
  <si>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</si>
  <si>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</si>
  <si>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</si>
  <si>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</si>
  <si>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</si>
  <si>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</si>
  <si>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</si>
  <si>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</si>
  <si>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</si>
  <si>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</si>
  <si>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</si>
  <si>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</si>
  <si>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</si>
  <si>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</si>
  <si>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</si>
  <si>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</si>
  <si>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</si>
  <si>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</si>
  <si>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</si>
  <si>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</si>
  <si>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</si>
  <si>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</si>
  <si>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</si>
  <si>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</si>
  <si>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</si>
  <si>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</si>
  <si>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</si>
  <si>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</si>
  <si>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</si>
  <si>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</si>
  <si>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</si>
  <si>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</si>
  <si>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</si>
  <si>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</si>
  <si>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</si>
  <si>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</si>
  <si>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</si>
  <si>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</si>
  <si>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</si>
  <si>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</si>
  <si>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</si>
  <si>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</si>
  <si>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</si>
  <si>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</si>
  <si>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</si>
  <si>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</si>
  <si>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</si>
  <si>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</si>
  <si>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</si>
  <si>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</si>
  <si>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</si>
  <si>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</si>
  <si>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</si>
  <si>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</si>
  <si>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</si>
  <si>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</si>
  <si>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</si>
  <si>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</si>
  <si>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</si>
  <si>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</si>
  <si>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</si>
  <si>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</si>
  <si>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</si>
  <si>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</si>
  <si>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</si>
  <si>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</si>
  <si>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</si>
  <si>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</si>
  <si>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</si>
  <si>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</si>
  <si>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</si>
  <si>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</si>
  <si>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</si>
  <si>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</si>
  <si>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</si>
  <si>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</si>
  <si>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</si>
  <si>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</si>
  <si>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</si>
  <si>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</si>
  <si>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</si>
  <si>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</si>
  <si>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</si>
  <si>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</si>
  <si>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</si>
  <si>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</si>
  <si>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</si>
  <si>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</si>
  <si>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</si>
  <si>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</si>
  <si>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</si>
  <si>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</si>
  <si>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</si>
  <si>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</si>
  <si>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</si>
  <si>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</si>
  <si>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</si>
  <si>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</si>
  <si>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</si>
  <si>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</si>
  <si>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</si>
  <si>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</si>
  <si>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</si>
  <si>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</si>
  <si>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</si>
  <si>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</si>
  <si>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</si>
  <si>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</si>
  <si>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</si>
  <si>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</si>
  <si>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</si>
  <si>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</si>
  <si>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</si>
  <si>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</si>
  <si>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</si>
  <si>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</si>
  <si>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</si>
  <si>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</si>
  <si>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</si>
  <si>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</si>
  <si>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</si>
  <si>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</si>
  <si>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</si>
  <si>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</si>
  <si>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</si>
  <si>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</si>
  <si>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</si>
  <si>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</si>
  <si>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</si>
  <si>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</si>
  <si>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</si>
  <si>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</si>
  <si>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</si>
  <si>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</si>
  <si>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</si>
  <si>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</si>
  <si>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</si>
  <si>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</si>
  <si>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</si>
  <si>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</si>
  <si>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</si>
  <si>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</si>
  <si>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</si>
  <si>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</si>
  <si>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</si>
  <si>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</si>
  <si>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</si>
  <si>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</si>
  <si>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</si>
  <si>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</si>
  <si>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</si>
  <si>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</si>
  <si>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</si>
  <si>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</si>
  <si>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</si>
  <si>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</si>
  <si>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</si>
  <si>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</si>
  <si>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</si>
  <si>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</si>
  <si>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</si>
  <si>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</si>
  <si>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</si>
  <si>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</si>
  <si>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</si>
  <si>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</si>
  <si>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</si>
  <si>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</si>
  <si>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</si>
  <si>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</si>
  <si>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</si>
  <si>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</si>
  <si>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</si>
  <si>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</si>
  <si>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</si>
  <si>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</si>
  <si>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</si>
  <si>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</si>
  <si>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</si>
  <si>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</si>
  <si>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</si>
  <si>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</si>
  <si>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</si>
  <si>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</si>
  <si>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</si>
  <si>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</si>
  <si>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</si>
  <si>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</si>
  <si>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</si>
  <si>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</si>
  <si>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</si>
  <si>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</si>
  <si>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</si>
  <si>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</si>
  <si>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</si>
  <si>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</si>
  <si>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</si>
  <si>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</si>
  <si>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</si>
  <si>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</si>
  <si>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</si>
  <si>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</si>
  <si>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</si>
  <si>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</si>
  <si>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</si>
  <si>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</si>
  <si>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</si>
  <si>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</si>
  <si>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</si>
  <si>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</si>
  <si>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</si>
  <si>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</si>
  <si>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</si>
  <si>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</si>
  <si>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</si>
  <si>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</si>
  <si>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</si>
  <si>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</si>
  <si>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</si>
  <si>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</si>
  <si>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</si>
  <si>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</si>
  <si>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</si>
  <si>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</si>
  <si>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</si>
  <si>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</si>
  <si>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</si>
  <si>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</si>
  <si>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</si>
  <si>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</si>
  <si>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</si>
  <si>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</si>
  <si>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</si>
  <si>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</si>
  <si>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</si>
  <si>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</si>
  <si>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</si>
  <si>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</si>
  <si>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</si>
  <si>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</si>
  <si>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</si>
  <si>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</si>
  <si>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</si>
  <si>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</si>
  <si>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</si>
  <si>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</si>
  <si>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</si>
  <si>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</si>
  <si>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</si>
  <si>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</si>
  <si>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</si>
  <si>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</si>
  <si>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</si>
  <si>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</si>
  <si>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</si>
  <si>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</si>
  <si>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</si>
  <si>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</si>
  <si>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</si>
  <si>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</si>
  <si>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</si>
  <si>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</si>
  <si>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</si>
  <si>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</si>
  <si>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</si>
  <si>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</si>
  <si>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</si>
  <si>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</si>
  <si>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</si>
  <si>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</si>
  <si>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</si>
  <si>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</si>
  <si>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</si>
  <si>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</si>
  <si>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</si>
  <si>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</si>
  <si>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</si>
  <si>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</si>
  <si>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</si>
  <si>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</si>
  <si>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</si>
  <si>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</si>
  <si>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</si>
  <si>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</si>
  <si>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</si>
  <si>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</si>
  <si>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</si>
  <si>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</si>
  <si>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</si>
  <si>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</si>
  <si>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</si>
  <si>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</si>
  <si>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</si>
  <si>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</si>
  <si>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</si>
  <si>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</si>
  <si>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</si>
  <si>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</si>
  <si>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</si>
  <si>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</si>
  <si>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</si>
  <si>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</si>
  <si>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</si>
  <si>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</si>
  <si>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</si>
  <si>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</si>
  <si>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</si>
  <si>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</si>
  <si>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</si>
  <si>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</si>
  <si>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</si>
  <si>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</si>
  <si>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</si>
  <si>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</si>
  <si>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</si>
  <si>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</si>
  <si>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</si>
  <si>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</si>
  <si>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</si>
  <si>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</si>
  <si>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</si>
  <si>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</si>
  <si>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</si>
  <si>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</si>
  <si>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</si>
  <si>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</si>
  <si>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</si>
  <si>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</si>
  <si>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</si>
  <si>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</si>
  <si>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</si>
  <si>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</si>
  <si>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</si>
  <si>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</si>
  <si>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</si>
  <si>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</si>
  <si>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</si>
  <si>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</si>
  <si>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</si>
  <si>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</si>
  <si>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</si>
  <si>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</si>
  <si>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</si>
  <si>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</si>
  <si>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</si>
  <si>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</si>
  <si>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</si>
  <si>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</si>
  <si>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</si>
  <si>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</si>
  <si>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</si>
  <si>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</si>
  <si>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</si>
  <si>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</si>
  <si>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</si>
  <si>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</si>
  <si>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</si>
  <si>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</si>
  <si>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</si>
  <si>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</si>
  <si>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</si>
  <si>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</si>
  <si>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</si>
  <si>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</si>
  <si>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</si>
  <si>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</si>
  <si>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</si>
  <si>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</si>
  <si>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</si>
  <si>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</si>
  <si>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</si>
  <si>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</si>
  <si>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</si>
  <si>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</si>
  <si>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</si>
  <si>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</si>
  <si>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</si>
  <si>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</si>
  <si>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</si>
  <si>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</si>
  <si>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</si>
  <si>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</si>
  <si>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</si>
  <si>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</si>
  <si>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</si>
  <si>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</si>
  <si>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</si>
  <si>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</si>
  <si>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</si>
  <si>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</si>
  <si>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</si>
  <si>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</si>
  <si>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</si>
  <si>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</si>
  <si>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</si>
  <si>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</si>
  <si>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</si>
  <si>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</si>
  <si>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</si>
  <si>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</si>
  <si>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</si>
  <si>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</si>
  <si>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</si>
  <si>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</si>
  <si>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</si>
  <si>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</si>
  <si>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</si>
  <si>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</si>
  <si>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</si>
  <si>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</si>
  <si>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</si>
  <si>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</si>
  <si>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</si>
  <si>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</si>
  <si>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</si>
  <si>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</si>
  <si>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</si>
  <si>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</si>
  <si>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</si>
  <si>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</si>
  <si>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</si>
  <si>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</si>
  <si>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</si>
  <si>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</si>
  <si>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</si>
  <si>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</si>
  <si>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</si>
  <si>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</si>
  <si>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</si>
  <si>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</si>
  <si>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</si>
  <si>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</si>
  <si>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</si>
  <si>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</si>
  <si>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</si>
  <si>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</si>
  <si>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</si>
  <si>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</si>
  <si>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</si>
  <si>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</si>
  <si>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</si>
  <si>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</si>
  <si>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</si>
  <si>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</si>
  <si>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</si>
  <si>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</si>
  <si>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</si>
  <si>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</si>
  <si>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</si>
  <si>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</si>
  <si>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</si>
  <si>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</si>
  <si>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</si>
  <si>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</si>
  <si>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</si>
  <si>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</si>
  <si>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</si>
  <si>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</si>
  <si>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</si>
  <si>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</si>
  <si>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</si>
  <si>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</si>
  <si>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</si>
  <si>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</si>
  <si>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</si>
  <si>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</si>
  <si>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</si>
  <si>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</si>
  <si>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</si>
  <si>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</si>
  <si>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</si>
  <si>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</si>
  <si>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</si>
  <si>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</si>
  <si>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</si>
  <si>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</si>
  <si>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</si>
  <si>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</si>
  <si>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</si>
  <si>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</si>
  <si>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</si>
  <si>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</si>
  <si>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</si>
  <si>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</si>
  <si>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</si>
  <si>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</si>
  <si>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</si>
  <si>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</si>
  <si>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</si>
  <si>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</si>
  <si>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</si>
  <si>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</si>
  <si>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</si>
  <si>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</si>
  <si>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</si>
  <si>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</si>
  <si>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</si>
  <si>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</si>
  <si>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</si>
  <si>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</si>
  <si>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</si>
  <si>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</si>
  <si>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</si>
  <si>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</si>
  <si>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</si>
  <si>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</si>
  <si>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</si>
  <si>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</si>
  <si>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</si>
  <si>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</si>
  <si>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</si>
  <si>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</si>
  <si>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</si>
  <si>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</si>
  <si>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</si>
  <si>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</si>
  <si>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</si>
  <si>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</si>
  <si>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</si>
  <si>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</si>
  <si>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</si>
  <si>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</si>
  <si>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</si>
  <si>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</si>
  <si>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</si>
  <si>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</si>
  <si>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</si>
  <si>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</si>
  <si>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</si>
  <si>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</si>
  <si>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</si>
  <si>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</si>
  <si>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</si>
  <si>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</si>
  <si>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</si>
  <si>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</si>
  <si>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</si>
  <si>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</si>
  <si>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</si>
  <si>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</si>
  <si>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</si>
  <si>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</si>
  <si>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</si>
  <si>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</si>
  <si>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</si>
  <si>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</si>
  <si>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</si>
  <si>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</si>
  <si>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</si>
  <si>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</si>
  <si>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</si>
  <si>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</si>
  <si>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</si>
  <si>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</si>
  <si>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</si>
  <si>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</si>
  <si>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</si>
  <si>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</si>
  <si>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</si>
  <si>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</si>
  <si>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</si>
  <si>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</si>
  <si>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</si>
  <si>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</si>
  <si>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</si>
  <si>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</si>
  <si>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</si>
  <si>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</si>
  <si>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</si>
  <si>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</si>
  <si>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</si>
  <si>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</si>
  <si>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</si>
  <si>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</si>
  <si>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</si>
  <si>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</si>
  <si>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</si>
  <si>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</si>
  <si>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</si>
  <si>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</si>
  <si>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</si>
  <si>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</si>
  <si>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</si>
  <si>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</si>
  <si>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</si>
  <si>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</si>
  <si>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</si>
  <si>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</si>
  <si>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</si>
  <si>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</si>
  <si>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</si>
  <si>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</si>
  <si>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</si>
  <si>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</si>
  <si>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</si>
  <si>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</si>
  <si>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</si>
  <si>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</si>
  <si>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</si>
  <si>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</si>
  <si>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</si>
  <si>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</si>
  <si>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</si>
  <si>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</si>
  <si>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</si>
  <si>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</si>
  <si>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</si>
  <si>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</si>
  <si>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</si>
  <si>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</si>
  <si>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</si>
  <si>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</si>
  <si>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</si>
  <si>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</si>
  <si>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</si>
  <si>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</si>
  <si>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</si>
  <si>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</si>
  <si>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</si>
  <si>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</si>
  <si>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</si>
  <si>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</si>
  <si>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</si>
  <si>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</si>
  <si>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</si>
  <si>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</si>
  <si>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</si>
  <si>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</si>
  <si>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</si>
  <si>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</si>
  <si>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</si>
  <si>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</si>
  <si>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</si>
  <si>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</si>
  <si>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</si>
  <si>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</si>
  <si>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</si>
  <si>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</si>
  <si>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</si>
  <si>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</si>
  <si>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</si>
  <si>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</si>
  <si>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</si>
  <si>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</si>
  <si>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</si>
  <si>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</si>
  <si>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</si>
  <si>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</si>
  <si>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</si>
  <si>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</si>
  <si>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</si>
  <si>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</si>
  <si>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</si>
  <si>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</si>
  <si>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</si>
  <si>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</si>
  <si>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</si>
  <si>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</si>
  <si>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</si>
  <si>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</si>
  <si>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</si>
  <si>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</si>
  <si>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</si>
  <si>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</si>
  <si>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</si>
  <si>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</si>
  <si>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</si>
  <si>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</si>
  <si>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</si>
  <si>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</si>
  <si>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</si>
  <si>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</si>
  <si>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</si>
  <si>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</si>
  <si>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</si>
  <si>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</si>
  <si>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</si>
  <si>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</si>
  <si>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</si>
  <si>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</si>
  <si>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</si>
  <si>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</si>
  <si>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</si>
  <si>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</si>
  <si>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</si>
  <si>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</si>
  <si>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</si>
  <si>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</si>
  <si>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</si>
  <si>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</si>
  <si>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</si>
  <si>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</si>
  <si>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</si>
  <si>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</si>
  <si>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</si>
  <si>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</si>
  <si>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</si>
  <si>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</si>
  <si>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</si>
  <si>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</si>
  <si>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</si>
  <si>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</si>
  <si>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</si>
  <si>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</si>
  <si>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</si>
  <si>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</si>
  <si>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</si>
  <si>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</si>
  <si>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</si>
  <si>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</si>
  <si>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</si>
  <si>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</si>
  <si>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</si>
  <si>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</si>
  <si>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</si>
  <si>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</si>
  <si>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</si>
  <si>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</si>
  <si>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</si>
  <si>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</si>
  <si>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</si>
  <si>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</si>
  <si>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</si>
  <si>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</si>
  <si>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</si>
  <si>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</si>
  <si>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</si>
  <si>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</si>
  <si>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</si>
  <si>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</si>
  <si>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</si>
  <si>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</si>
  <si>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</si>
  <si>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</si>
  <si>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</si>
  <si>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</si>
  <si>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</si>
  <si>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</si>
  <si>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</si>
  <si>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</si>
  <si>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</si>
  <si>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</si>
  <si>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</si>
  <si>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</si>
  <si>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</si>
  <si>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</si>
  <si>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</si>
  <si>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</si>
  <si>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</si>
  <si>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</si>
  <si>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</si>
  <si>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</si>
  <si>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</si>
  <si>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</si>
  <si>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</si>
  <si>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</si>
  <si>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</si>
  <si>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</si>
  <si>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</si>
  <si>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</si>
  <si>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</si>
  <si>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</si>
  <si>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</si>
  <si>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</si>
  <si>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</si>
  <si>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</si>
  <si>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</si>
  <si>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</si>
  <si>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</si>
  <si>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</si>
  <si>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</si>
  <si>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</si>
  <si>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</si>
  <si>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</si>
  <si>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</si>
  <si>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</si>
  <si>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</si>
  <si>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</si>
  <si>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</si>
  <si>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</si>
  <si>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</si>
  <si>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</si>
  <si>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</si>
  <si>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</si>
  <si>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</si>
  <si>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</si>
  <si>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</si>
  <si>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</si>
  <si>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</si>
  <si>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</si>
  <si>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</si>
  <si>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</si>
  <si>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</si>
  <si>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</si>
  <si>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</si>
  <si>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</si>
  <si>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</si>
  <si>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</si>
  <si>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</si>
  <si>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</si>
  <si>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</si>
  <si>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</si>
  <si>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</si>
  <si>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</si>
  <si>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</si>
  <si>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</si>
  <si>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</si>
  <si>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</si>
  <si>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</si>
  <si>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</si>
  <si>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</si>
  <si>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</si>
  <si>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</si>
  <si>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</si>
  <si>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</si>
  <si>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</si>
  <si>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</si>
  <si>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</si>
  <si>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</si>
  <si>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</si>
  <si>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</si>
  <si>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</si>
  <si>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</si>
  <si>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</si>
  <si>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</si>
  <si>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</si>
  <si>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</si>
  <si>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</si>
  <si>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</si>
  <si>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</si>
  <si>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</si>
  <si>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</si>
  <si>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</si>
  <si>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</si>
  <si>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</si>
  <si>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</si>
  <si>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</si>
  <si>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</si>
  <si>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</si>
  <si>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</si>
  <si>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</si>
  <si>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</si>
  <si>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</si>
  <si>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</si>
  <si>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</si>
  <si>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</si>
  <si>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</si>
  <si>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</si>
  <si>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</si>
  <si>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</si>
  <si>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</si>
  <si>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</si>
  <si>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</si>
  <si>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</si>
  <si>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</si>
  <si>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</si>
  <si>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</si>
  <si>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</si>
  <si>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</si>
  <si>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</si>
  <si>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</si>
  <si>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</si>
  <si>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</si>
  <si>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</si>
  <si>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</si>
  <si>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</si>
  <si>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</si>
  <si>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</si>
  <si>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</si>
  <si>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</si>
  <si>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</si>
  <si>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</si>
  <si>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</si>
  <si>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</si>
  <si>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</si>
  <si>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</si>
  <si>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</si>
  <si>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</si>
  <si>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</si>
  <si>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</si>
  <si>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</si>
  <si>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</si>
  <si>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</si>
  <si>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</si>
  <si>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</si>
  <si>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</si>
  <si>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</si>
  <si>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</si>
  <si>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</si>
  <si>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</si>
  <si>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</si>
  <si>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</si>
  <si>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</si>
  <si>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</si>
  <si>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</si>
  <si>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</si>
  <si>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</si>
  <si>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</si>
  <si>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</si>
  <si>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</si>
  <si>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</si>
  <si>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</si>
  <si>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</si>
  <si>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</si>
  <si>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</si>
  <si>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</si>
  <si>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</si>
  <si>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</si>
  <si>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</si>
  <si>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</si>
  <si>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</si>
  <si>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</si>
  <si>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</si>
  <si>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</si>
  <si>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</si>
  <si>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</si>
  <si>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</si>
  <si>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</si>
  <si>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</si>
  <si>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</si>
  <si>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</si>
  <si>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</si>
  <si>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</si>
  <si>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</si>
  <si>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</si>
  <si>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</si>
  <si>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</si>
  <si>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</si>
  <si>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</si>
  <si>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</si>
  <si>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</si>
  <si>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</si>
  <si>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</si>
  <si>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</si>
  <si>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</si>
  <si>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</si>
  <si>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</si>
  <si>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</si>
  <si>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</si>
  <si>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</si>
  <si>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</si>
  <si>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</si>
  <si>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</si>
  <si>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</si>
  <si>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</si>
  <si>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</si>
  <si>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</si>
  <si>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</si>
  <si>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</si>
  <si>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</si>
  <si>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</si>
  <si>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</si>
  <si>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</si>
  <si>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</si>
  <si>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</si>
  <si>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</si>
  <si>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</si>
  <si>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</si>
  <si>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</si>
  <si>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</si>
  <si>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</si>
  <si>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</si>
  <si>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</si>
  <si>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</si>
  <si>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</si>
  <si>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</si>
  <si>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</si>
  <si>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</si>
  <si>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</si>
  <si>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</si>
  <si>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</si>
  <si>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</si>
  <si>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</si>
  <si>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</si>
  <si>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</si>
  <si>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</si>
  <si>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</si>
  <si>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</si>
  <si>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</si>
  <si>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</si>
  <si>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</si>
  <si>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</si>
  <si>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</si>
  <si>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</si>
  <si>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</si>
  <si>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</si>
  <si>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</si>
  <si>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</si>
  <si>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</si>
  <si>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</si>
  <si>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</si>
  <si>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</si>
  <si>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</si>
  <si>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</si>
  <si>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</si>
  <si>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</si>
  <si>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</si>
  <si>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</si>
  <si>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</si>
  <si>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</si>
  <si>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</si>
  <si>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</si>
  <si>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</si>
  <si>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</si>
  <si>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</si>
  <si>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</si>
  <si>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</si>
  <si>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</si>
  <si>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</si>
  <si>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</si>
  <si>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</si>
  <si>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</si>
  <si>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</si>
  <si>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</si>
  <si>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</si>
  <si>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</si>
  <si>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</si>
  <si>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</si>
  <si>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</si>
  <si>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</si>
  <si>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</si>
  <si>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</si>
  <si>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</si>
  <si>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</si>
  <si>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</si>
  <si>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</si>
  <si>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</si>
  <si>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</si>
  <si>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</si>
  <si>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</si>
  <si>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</si>
  <si>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</si>
  <si>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</si>
  <si>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</si>
  <si>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</si>
  <si>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</si>
  <si>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</si>
  <si>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</si>
  <si>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</si>
  <si>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</si>
  <si>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</si>
  <si>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</si>
  <si>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</si>
  <si>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</si>
  <si>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</si>
  <si>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</si>
  <si>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</si>
  <si>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</si>
  <si>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</si>
  <si>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</si>
  <si>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</si>
  <si>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</si>
  <si>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</si>
  <si>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</si>
  <si>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</si>
  <si>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</si>
  <si>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</si>
  <si>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</si>
  <si>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</si>
  <si>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</si>
  <si>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</si>
  <si>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</si>
  <si>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</si>
  <si>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</si>
  <si>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</si>
  <si>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</si>
  <si>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</si>
  <si>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</si>
  <si>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</si>
  <si>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</si>
  <si>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</si>
  <si>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</si>
  <si>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</si>
  <si>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</si>
  <si>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</si>
  <si>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</si>
  <si>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</si>
  <si>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</si>
  <si>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</si>
  <si>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</si>
  <si>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</si>
  <si>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</si>
  <si>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</si>
  <si>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</si>
  <si>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</si>
  <si>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</si>
  <si>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</si>
  <si>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</si>
  <si>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</si>
  <si>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</si>
  <si>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</si>
  <si>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</si>
  <si>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</si>
  <si>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</si>
  <si>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</si>
  <si>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</si>
  <si>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</si>
  <si>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</si>
  <si>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</si>
  <si>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</si>
  <si>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</si>
  <si>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</si>
  <si>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</si>
  <si>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</si>
  <si>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</si>
  <si>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</si>
  <si>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</si>
  <si>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</si>
  <si>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</si>
  <si>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</si>
  <si>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</si>
  <si>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</si>
  <si>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</si>
  <si>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</si>
  <si>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</si>
  <si>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</si>
  <si>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</si>
  <si>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</si>
  <si>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</si>
  <si>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</si>
  <si>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</si>
  <si>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</si>
  <si>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</si>
  <si>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</si>
  <si>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</si>
  <si>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</si>
  <si>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</si>
  <si>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</si>
  <si>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</si>
  <si>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</si>
  <si>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</si>
  <si>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</si>
  <si>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</si>
  <si>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</si>
  <si>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</si>
  <si>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</si>
  <si>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</si>
  <si>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</si>
  <si>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</si>
  <si>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</si>
  <si>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</si>
  <si>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</si>
  <si>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</si>
  <si>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</si>
  <si>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</si>
  <si>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</si>
  <si>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</si>
  <si>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</si>
  <si>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</si>
  <si>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</si>
  <si>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</si>
  <si>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</si>
  <si>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</si>
  <si>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</si>
  <si>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</si>
  <si>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</si>
  <si>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</si>
  <si>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</si>
  <si>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</si>
  <si>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</si>
  <si>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</si>
  <si>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</si>
  <si>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</si>
  <si>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</si>
  <si>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</si>
  <si>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</si>
  <si>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</si>
  <si>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</si>
  <si>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</si>
  <si>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</si>
  <si>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</si>
  <si>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</si>
  <si>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</si>
  <si>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</si>
  <si>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</si>
  <si>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</si>
  <si>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</si>
  <si>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</si>
  <si>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</si>
  <si>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</si>
  <si>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</si>
  <si>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</si>
  <si>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</si>
  <si>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</si>
  <si>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</si>
  <si>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</si>
  <si>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</si>
  <si>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</si>
  <si>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</si>
  <si>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</si>
  <si>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</si>
  <si>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</si>
  <si>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</si>
  <si>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</si>
  <si>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</si>
  <si>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</si>
  <si>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</si>
  <si>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</si>
  <si>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</si>
  <si>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</si>
  <si>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</si>
  <si>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</si>
  <si>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</si>
  <si>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</si>
  <si>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</si>
  <si>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</si>
  <si>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</si>
  <si>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</si>
  <si>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</si>
  <si>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</si>
  <si>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</si>
  <si>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</si>
  <si>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</si>
  <si>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</si>
  <si>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</si>
  <si>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</si>
  <si>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</si>
  <si>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</si>
  <si>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</si>
  <si>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</si>
  <si>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</si>
  <si>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</si>
  <si>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</si>
  <si>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</si>
  <si>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</si>
  <si>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</si>
  <si>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</si>
  <si>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</si>
  <si>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</si>
  <si>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</si>
  <si>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</si>
  <si>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</si>
  <si>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</si>
  <si>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</si>
  <si>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</si>
  <si>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</si>
  <si>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</si>
  <si>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</si>
  <si>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</si>
  <si>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</si>
  <si>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</si>
  <si>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</si>
  <si>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</si>
  <si>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</si>
  <si>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</si>
  <si>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</si>
  <si>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</si>
  <si>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</si>
  <si>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</si>
  <si>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</si>
  <si>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</si>
  <si>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</si>
  <si>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</si>
  <si>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</si>
  <si>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</si>
  <si>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</si>
  <si>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</si>
  <si>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</si>
  <si>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</si>
  <si>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</si>
  <si>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</si>
  <si>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</si>
  <si>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</si>
  <si>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</si>
  <si>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</si>
  <si>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</si>
  <si>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</si>
  <si>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</si>
  <si>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</si>
  <si>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</si>
  <si>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</si>
  <si>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</si>
  <si>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</si>
  <si>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</si>
  <si>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</si>
  <si>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</si>
  <si>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</si>
  <si>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</si>
  <si>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</si>
  <si>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</si>
  <si>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</si>
  <si>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</si>
  <si>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</si>
  <si>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</si>
  <si>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</si>
  <si>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</si>
  <si>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</si>
  <si>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</si>
  <si>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</si>
  <si>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</si>
  <si>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</si>
  <si>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</si>
  <si>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</si>
  <si>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</si>
  <si>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</si>
  <si>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</si>
  <si>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</si>
  <si>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</si>
  <si>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</si>
  <si>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</si>
  <si>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</si>
  <si>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</si>
  <si>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</si>
  <si>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</si>
  <si>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</si>
  <si>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</si>
  <si>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</si>
  <si>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</si>
  <si>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</si>
  <si>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</si>
  <si>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</si>
  <si>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</si>
  <si>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</si>
  <si>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</si>
  <si>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</si>
  <si>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</si>
  <si>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</si>
  <si>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</si>
  <si>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</si>
  <si>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</si>
  <si>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</si>
  <si>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</si>
  <si>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</si>
  <si>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</si>
  <si>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</si>
  <si>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</si>
  <si>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</si>
  <si>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</si>
  <si>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</si>
  <si>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</si>
  <si>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</si>
  <si>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</si>
  <si>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</si>
  <si>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</si>
  <si>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</si>
  <si>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</si>
  <si>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</si>
  <si>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</si>
  <si>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</si>
  <si>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</si>
  <si>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</si>
  <si>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</si>
  <si>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</si>
  <si>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</si>
  <si>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</si>
  <si>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</si>
  <si>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</si>
  <si>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</si>
  <si>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</si>
  <si>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</si>
  <si>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</si>
  <si>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</si>
  <si>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</si>
  <si>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</si>
  <si>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</si>
  <si>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</si>
  <si>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</si>
  <si>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</si>
  <si>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</si>
  <si>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</si>
  <si>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</si>
  <si>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</si>
  <si>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</si>
  <si>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</si>
  <si>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</si>
  <si>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</si>
  <si>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</si>
  <si>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</si>
  <si>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</si>
  <si>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</si>
  <si>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</si>
  <si>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</si>
  <si>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</si>
  <si>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</si>
  <si>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</si>
  <si>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</si>
  <si>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</si>
  <si>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</si>
  <si>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</si>
  <si>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</si>
  <si>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</si>
  <si>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</si>
  <si>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</si>
  <si>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</si>
  <si>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</si>
  <si>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</si>
  <si>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</si>
  <si>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</si>
  <si>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</si>
  <si>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</si>
  <si>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</si>
  <si>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</si>
  <si>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</si>
  <si>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</si>
  <si>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</si>
  <si>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</si>
  <si>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</si>
  <si>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</si>
  <si>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</si>
  <si>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</si>
  <si>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</si>
  <si>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</si>
  <si>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</si>
  <si>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</si>
  <si>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</si>
  <si>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</si>
  <si>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</si>
  <si>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</si>
  <si>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</si>
  <si>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</si>
  <si>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</si>
  <si>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</si>
  <si>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</si>
  <si>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</si>
  <si>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</si>
  <si>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</si>
  <si>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</si>
  <si>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</si>
  <si>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</si>
  <si>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</si>
  <si>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</si>
  <si>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</si>
  <si>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</si>
  <si>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</si>
  <si>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</si>
  <si>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</si>
  <si>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</si>
  <si>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</si>
  <si>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</si>
  <si>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</si>
  <si>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</si>
  <si>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</si>
  <si>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</si>
  <si>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</si>
  <si>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</si>
  <si>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</si>
  <si>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</si>
  <si>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</si>
  <si>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</si>
  <si>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</si>
  <si>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</si>
  <si>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</si>
  <si>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</si>
  <si>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</si>
  <si>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</si>
  <si>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</si>
  <si>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</si>
  <si>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</si>
  <si>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</si>
  <si>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</si>
  <si>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</si>
  <si>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</si>
  <si>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</si>
  <si>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</si>
  <si>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</si>
  <si>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</si>
  <si>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</si>
  <si>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</si>
  <si>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</si>
  <si>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</si>
  <si>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</si>
  <si>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</si>
  <si>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</si>
  <si>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</si>
  <si>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</si>
  <si>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</si>
  <si>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</si>
  <si>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</si>
  <si>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</si>
  <si>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</si>
  <si>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</si>
  <si>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</si>
  <si>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</si>
  <si>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</si>
  <si>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</si>
  <si>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</si>
  <si>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</si>
  <si>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</si>
  <si>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</si>
  <si>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</si>
  <si>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</si>
  <si>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</si>
  <si>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</si>
  <si>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</si>
  <si>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</si>
  <si>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</si>
  <si>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</si>
  <si>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</si>
  <si>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</si>
  <si>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</si>
  <si>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</si>
  <si>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</si>
  <si>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</si>
  <si>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</si>
  <si>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</si>
  <si>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</si>
  <si>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</si>
  <si>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</si>
  <si>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</si>
  <si>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</si>
  <si>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</si>
  <si>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</si>
  <si>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</si>
  <si>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</si>
  <si>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</si>
  <si>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</si>
  <si>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</si>
  <si>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</si>
  <si>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</si>
  <si>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</si>
  <si>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</si>
  <si>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</si>
  <si>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</si>
  <si>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</si>
  <si>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</si>
  <si>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</si>
  <si>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</si>
  <si>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</si>
  <si>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</si>
  <si>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</si>
  <si>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</si>
  <si>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</si>
  <si>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</si>
  <si>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</si>
  <si>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</si>
  <si>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</si>
  <si>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</si>
  <si>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</si>
  <si>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</si>
  <si>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</si>
  <si>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</si>
  <si>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</si>
  <si>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</si>
  <si>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</si>
  <si>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</si>
  <si>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</si>
  <si>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</si>
  <si>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</si>
  <si>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</si>
  <si>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</si>
  <si>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</si>
  <si>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</si>
  <si>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</si>
  <si>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</si>
  <si>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</si>
  <si>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</si>
  <si>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</si>
  <si>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</si>
  <si>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</si>
  <si>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</si>
  <si>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</si>
  <si>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</si>
  <si>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</si>
  <si>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</si>
  <si>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</si>
  <si>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</si>
  <si>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</si>
  <si>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</si>
  <si>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</si>
  <si>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</si>
  <si>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</si>
  <si>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</si>
  <si>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</si>
  <si>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</si>
  <si>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</si>
  <si>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</si>
  <si>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</si>
  <si>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</si>
  <si>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</si>
  <si>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</si>
  <si>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</si>
  <si>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</si>
  <si>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</si>
  <si>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</si>
  <si>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</si>
  <si>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</si>
  <si>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</si>
  <si>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</si>
  <si>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</si>
  <si>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</si>
  <si>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</si>
  <si>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</si>
  <si>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</si>
  <si>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</si>
  <si>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</si>
  <si>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</si>
  <si>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</si>
  <si>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</si>
  <si>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</si>
  <si>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</si>
  <si>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</si>
  <si>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</si>
  <si>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</si>
  <si>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</si>
  <si>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</si>
  <si>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</si>
  <si>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</si>
  <si>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</si>
  <si>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</si>
  <si>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</si>
  <si>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</si>
  <si>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</si>
  <si>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</si>
  <si>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</si>
  <si>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</si>
  <si>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</si>
  <si>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</si>
  <si>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</si>
  <si>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</si>
  <si>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</si>
  <si>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</si>
  <si>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</si>
  <si>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</si>
  <si>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</si>
  <si>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</si>
  <si>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</si>
  <si>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</si>
  <si>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</si>
  <si>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</si>
  <si>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</si>
  <si>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</si>
  <si>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</si>
  <si>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</si>
  <si>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</si>
  <si>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</si>
  <si>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</si>
  <si>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</si>
  <si>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</si>
  <si>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</si>
  <si>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</si>
  <si>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</si>
  <si>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</si>
  <si>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</si>
  <si>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</si>
  <si>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</si>
  <si>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</si>
  <si>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</si>
  <si>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</si>
  <si>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</si>
  <si>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</si>
  <si>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</si>
  <si>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</si>
  <si>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</si>
  <si>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</si>
  <si>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</si>
  <si>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</si>
  <si>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</si>
  <si>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</si>
  <si>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</si>
  <si>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</si>
  <si>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</si>
  <si>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</si>
  <si>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</si>
  <si>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</si>
  <si>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</si>
  <si>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</si>
  <si>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</si>
  <si>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</si>
  <si>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</si>
  <si>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</si>
  <si>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</si>
  <si>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</si>
  <si>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</si>
  <si>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</si>
  <si>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</si>
  <si>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</si>
  <si>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</si>
  <si>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</si>
  <si>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</si>
  <si>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</si>
  <si>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</si>
  <si>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</si>
  <si>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</si>
  <si>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</si>
  <si>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</si>
  <si>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</si>
  <si>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</si>
  <si>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</si>
  <si>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</si>
  <si>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</si>
  <si>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</si>
  <si>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</si>
  <si>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</si>
  <si>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</si>
  <si>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</si>
  <si>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</si>
  <si>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</si>
  <si>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</si>
  <si>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</si>
  <si>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</si>
  <si>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</si>
  <si>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</si>
  <si>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</si>
  <si>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</si>
  <si>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</si>
  <si>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</si>
  <si>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</si>
  <si>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</si>
  <si>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</si>
  <si>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</si>
  <si>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</si>
  <si>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</si>
  <si>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</si>
  <si>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</si>
  <si>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</si>
  <si>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</si>
  <si>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</si>
  <si>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</si>
  <si>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</si>
  <si>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</si>
  <si>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</si>
  <si>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</si>
  <si>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</si>
  <si>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</si>
  <si>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</si>
  <si>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</si>
  <si>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</si>
  <si>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</si>
  <si>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</si>
  <si>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</si>
  <si>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</si>
  <si>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</si>
  <si>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</si>
  <si>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</si>
  <si>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</si>
  <si>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</si>
  <si>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</si>
  <si>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</si>
  <si>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</si>
  <si>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</si>
  <si>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</si>
  <si>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</si>
  <si>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</si>
  <si>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</si>
  <si>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</si>
  <si>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</si>
  <si>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</si>
  <si>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</si>
  <si>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</si>
  <si>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</si>
  <si>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</si>
  <si>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</si>
  <si>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</si>
  <si>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</si>
  <si>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</si>
  <si>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</si>
  <si>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</si>
  <si>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</si>
  <si>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</si>
  <si>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</si>
  <si>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</si>
  <si>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</si>
  <si>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</si>
  <si>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</si>
  <si>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</si>
  <si>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</si>
  <si>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</si>
  <si>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</si>
  <si>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</si>
  <si>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</si>
  <si>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</si>
  <si>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</si>
  <si>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</si>
  <si>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</si>
  <si>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</si>
  <si>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</si>
  <si>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</si>
  <si>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</si>
  <si>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</si>
  <si>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</si>
  <si>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</si>
  <si>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</si>
  <si>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</si>
  <si>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</si>
  <si>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</si>
  <si>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</si>
  <si>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</si>
  <si>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</si>
  <si>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</si>
  <si>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</si>
  <si>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</si>
  <si>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</si>
  <si>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</si>
  <si>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</si>
  <si>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</si>
  <si>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</si>
  <si>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</si>
  <si>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</si>
  <si>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</si>
  <si>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</si>
  <si>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</si>
  <si>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</si>
  <si>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</si>
  <si>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</si>
  <si>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</si>
  <si>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</si>
  <si>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</si>
  <si>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</si>
  <si>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</si>
  <si>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</si>
  <si>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</si>
  <si>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</si>
  <si>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</si>
  <si>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</si>
  <si>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</si>
  <si>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</si>
  <si>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</si>
  <si>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</si>
  <si>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</si>
  <si>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</si>
  <si>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</si>
  <si>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</si>
  <si>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</si>
  <si>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</si>
  <si>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</si>
  <si>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</si>
  <si>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</si>
  <si>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</si>
  <si>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</si>
  <si>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</si>
  <si>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</si>
  <si>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</si>
  <si>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</si>
  <si>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</si>
  <si>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</si>
  <si>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</si>
  <si>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</si>
  <si>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</si>
  <si>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</si>
  <si>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</si>
  <si>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</si>
  <si>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</si>
  <si>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</si>
  <si>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</si>
  <si>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</si>
  <si>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</si>
  <si>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</si>
  <si>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</si>
  <si>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</si>
  <si>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</si>
  <si>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</si>
  <si>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</si>
  <si>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</si>
  <si>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</si>
  <si>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</si>
  <si>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</si>
  <si>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</si>
  <si>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</si>
  <si>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</si>
  <si>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</si>
  <si>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</si>
  <si>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</si>
  <si>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</si>
  <si>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</si>
  <si>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</si>
  <si>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</si>
  <si>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</si>
  <si>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</si>
  <si>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</si>
  <si>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</si>
  <si>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</si>
  <si>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</si>
  <si>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</si>
  <si>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</si>
  <si>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</si>
  <si>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</si>
  <si>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</si>
  <si>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</si>
  <si>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</si>
  <si>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</si>
  <si>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</si>
  <si>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</si>
  <si>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</si>
  <si>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</si>
  <si>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</si>
  <si>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</si>
  <si>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</si>
  <si>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</si>
  <si>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</si>
  <si>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</si>
  <si>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</si>
  <si>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</si>
  <si>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</si>
  <si>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</si>
  <si>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</si>
  <si>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</si>
  <si>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</si>
  <si>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</si>
  <si>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</si>
  <si>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</si>
  <si>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</si>
  <si>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</si>
  <si>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</si>
  <si>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</si>
  <si>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</si>
  <si>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</si>
  <si>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</si>
  <si>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</si>
  <si>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</si>
  <si>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</si>
  <si>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</si>
  <si>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</si>
  <si>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</si>
  <si>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</si>
  <si>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</si>
  <si>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</si>
  <si>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</si>
  <si>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</si>
  <si>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</si>
  <si>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</si>
  <si>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</si>
  <si>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</si>
  <si>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</si>
  <si>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</si>
  <si>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</si>
  <si>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</si>
  <si>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</si>
  <si>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</si>
  <si>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</si>
  <si>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</si>
  <si>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</si>
  <si>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</si>
  <si>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</si>
  <si>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</si>
  <si>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</si>
  <si>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</si>
  <si>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</si>
  <si>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</si>
  <si>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</si>
  <si>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</si>
  <si>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</si>
  <si>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</si>
  <si>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</si>
  <si>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</si>
  <si>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</si>
  <si>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</si>
  <si>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</si>
  <si>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</si>
  <si>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</si>
  <si>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</si>
  <si>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</si>
  <si>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</si>
  <si>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</si>
  <si>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</si>
  <si>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</si>
  <si>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</si>
  <si>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</si>
  <si>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</si>
  <si>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</si>
  <si>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</si>
  <si>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</si>
  <si>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</si>
  <si>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</si>
  <si>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</si>
  <si>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</si>
  <si>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</si>
  <si>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</si>
  <si>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</si>
  <si>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</si>
  <si>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</si>
  <si>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</si>
  <si>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</si>
  <si>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</si>
  <si>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</si>
  <si>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</si>
  <si>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</si>
  <si>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</si>
  <si>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</si>
  <si>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</si>
  <si>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</si>
  <si>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</si>
  <si>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</si>
  <si>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</si>
  <si>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</si>
  <si>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</si>
  <si>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</si>
  <si>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</si>
  <si>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</si>
  <si>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</si>
  <si>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</si>
  <si>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</si>
  <si>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</si>
  <si>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</si>
  <si>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</si>
  <si>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</si>
  <si>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</si>
  <si>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</si>
  <si>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</si>
  <si>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</si>
  <si>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</si>
  <si>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</si>
  <si>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</si>
  <si>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</si>
  <si>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</si>
  <si>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</si>
  <si>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</si>
  <si>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</si>
  <si>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</si>
  <si>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</si>
  <si>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</si>
  <si>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</si>
  <si>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</si>
  <si>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</si>
  <si>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</si>
  <si>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</si>
  <si>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</si>
  <si>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</si>
  <si>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</si>
  <si>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</si>
  <si>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</si>
  <si>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</si>
  <si>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</si>
  <si>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</si>
  <si>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</si>
  <si>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</si>
  <si>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</si>
  <si>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</si>
  <si>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</si>
  <si>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</si>
  <si>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</si>
  <si>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</si>
  <si>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</si>
  <si>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</si>
  <si>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</si>
  <si>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</si>
  <si>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</si>
  <si>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</si>
  <si>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</si>
  <si>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</si>
  <si>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</si>
  <si>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</si>
  <si>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</si>
  <si>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</si>
  <si>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</si>
  <si>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</si>
  <si>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</si>
  <si>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</si>
  <si>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</si>
  <si>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</si>
  <si>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</si>
  <si>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</si>
  <si>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</si>
  <si>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</si>
  <si>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</si>
  <si>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</si>
  <si>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</si>
  <si>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</si>
  <si>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</si>
  <si>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</si>
  <si>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</si>
  <si>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</si>
  <si>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</si>
  <si>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</si>
  <si>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</si>
  <si>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</si>
  <si>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</si>
  <si>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</si>
  <si>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</si>
  <si>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</si>
  <si>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</si>
  <si>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</si>
  <si>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</si>
  <si>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</si>
  <si>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</si>
  <si>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</si>
  <si>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</si>
  <si>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</si>
  <si>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</si>
  <si>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</si>
  <si>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</si>
  <si>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</si>
  <si>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</si>
  <si>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</si>
  <si>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</si>
  <si>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</si>
  <si>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</si>
  <si>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</si>
  <si>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</si>
  <si>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</si>
  <si>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</si>
  <si>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</si>
  <si>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</si>
  <si>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</si>
  <si>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</si>
  <si>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</si>
  <si>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</si>
  <si>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</si>
  <si>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</si>
  <si>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</si>
  <si>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</si>
  <si>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</si>
  <si>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</si>
  <si>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</si>
  <si>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</si>
  <si>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</si>
  <si>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</si>
  <si>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</si>
  <si>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</si>
  <si>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</si>
  <si>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</si>
  <si>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</si>
  <si>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</si>
  <si>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</si>
  <si>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</si>
  <si>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</si>
  <si>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</si>
  <si>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</si>
  <si>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</si>
  <si>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</si>
  <si>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</si>
  <si>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</si>
  <si>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</si>
  <si>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</si>
  <si>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</si>
  <si>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</si>
  <si>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</si>
  <si>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</si>
  <si>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</si>
  <si>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</si>
  <si>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</si>
  <si>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</si>
  <si>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</si>
  <si>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</si>
  <si>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</si>
  <si>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</si>
  <si>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</si>
  <si>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</si>
  <si>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</si>
  <si>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</si>
  <si>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</si>
  <si>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</si>
  <si>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</si>
  <si>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</si>
  <si>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</si>
  <si>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</si>
  <si>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</si>
  <si>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</si>
  <si>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</si>
  <si>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</si>
  <si>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</si>
  <si>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</si>
  <si>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</si>
  <si>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</si>
  <si>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</si>
  <si>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</si>
  <si>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</si>
  <si>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</si>
  <si>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</si>
  <si>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</si>
  <si>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</si>
  <si>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</si>
  <si>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</si>
  <si>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</si>
  <si>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</si>
  <si>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</si>
  <si>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</si>
  <si>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</si>
  <si>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</si>
  <si>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</si>
  <si>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</si>
  <si>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</si>
  <si>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</si>
  <si>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</si>
  <si>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</si>
  <si>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</si>
  <si>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</si>
  <si>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</si>
  <si>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</si>
  <si>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</si>
  <si>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</si>
  <si>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</si>
  <si>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</si>
  <si>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</si>
  <si>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</si>
  <si>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</si>
  <si>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</si>
  <si>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</si>
  <si>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</si>
  <si>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</si>
  <si>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</si>
  <si>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</si>
  <si>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</si>
  <si>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</si>
  <si>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</si>
  <si>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</si>
  <si>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</si>
  <si>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</si>
  <si>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</si>
  <si>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</si>
  <si>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</si>
  <si>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</si>
  <si>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</si>
  <si>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</si>
  <si>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</si>
  <si>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</si>
  <si>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</si>
  <si>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</si>
  <si>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</si>
  <si>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</si>
  <si>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</si>
  <si>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</si>
  <si>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</si>
  <si>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</si>
  <si>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</si>
  <si>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</si>
  <si>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</si>
  <si>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</si>
  <si>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</si>
  <si>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</si>
  <si>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</si>
  <si>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</si>
  <si>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</si>
  <si>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</si>
  <si>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</si>
  <si>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</si>
  <si>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</si>
  <si>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</si>
  <si>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</si>
  <si>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</si>
  <si>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</si>
  <si>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</si>
  <si>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</si>
  <si>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</si>
  <si>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</si>
  <si>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</si>
  <si>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</si>
  <si>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</si>
  <si>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</si>
  <si>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</si>
  <si>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</si>
  <si>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</si>
  <si>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</si>
  <si>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</si>
  <si>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</si>
  <si>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</si>
  <si>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</si>
  <si>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</si>
  <si>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</si>
  <si>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</si>
  <si>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</si>
  <si>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</si>
  <si>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</si>
  <si>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</si>
  <si>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</si>
  <si>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</si>
  <si>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</si>
  <si>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</si>
  <si>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</si>
  <si>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</si>
  <si>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</si>
  <si>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</si>
  <si>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</si>
  <si>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</si>
  <si>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</si>
  <si>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</si>
  <si>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</si>
  <si>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</si>
  <si>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</si>
  <si>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</si>
  <si>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</si>
  <si>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</si>
  <si>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</si>
  <si>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</si>
  <si>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</si>
  <si>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</si>
  <si>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</si>
  <si>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</si>
  <si>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</si>
  <si>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</si>
  <si>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</si>
  <si>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</si>
  <si>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</si>
  <si>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</si>
  <si>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</si>
  <si>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</si>
  <si>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</si>
  <si>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</si>
  <si>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</si>
  <si>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</si>
  <si>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</si>
  <si>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</si>
  <si>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</si>
  <si>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</si>
  <si>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</si>
  <si>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</si>
  <si>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</si>
  <si>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</si>
  <si>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</si>
  <si>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</si>
  <si>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</si>
  <si>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</si>
  <si>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</si>
  <si>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</si>
  <si>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</si>
  <si>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</si>
  <si>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</si>
  <si>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</si>
  <si>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</si>
  <si>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</si>
  <si>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</si>
  <si>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</si>
  <si>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</si>
  <si>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</si>
  <si>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</si>
  <si>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</si>
  <si>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</si>
  <si>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</si>
  <si>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</si>
  <si>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</si>
  <si>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</si>
  <si>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</si>
  <si>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</si>
  <si>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</si>
  <si>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</si>
  <si>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</si>
  <si>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</si>
  <si>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</si>
  <si>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</si>
  <si>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</si>
  <si>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</si>
  <si>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</si>
  <si>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</si>
  <si>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</si>
  <si>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</si>
  <si>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</si>
  <si>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</si>
  <si>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</si>
  <si>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</si>
  <si>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</si>
  <si>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</si>
  <si>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</si>
  <si>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</si>
  <si>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</si>
  <si>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</si>
  <si>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</si>
  <si>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</si>
  <si>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</si>
  <si>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</si>
  <si>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</si>
  <si>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</si>
  <si>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</si>
  <si>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</si>
  <si>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</si>
  <si>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</si>
  <si>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</si>
  <si>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</si>
  <si>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</si>
  <si>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</si>
  <si>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</si>
  <si>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</si>
  <si>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</si>
  <si>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</si>
  <si>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</si>
  <si>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</si>
  <si>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</si>
  <si>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</si>
  <si>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</si>
  <si>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</si>
  <si>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</si>
  <si>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</si>
  <si>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</si>
  <si>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</si>
  <si>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</si>
  <si>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</si>
  <si>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</si>
  <si>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</si>
  <si>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</si>
  <si>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</si>
  <si>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</si>
  <si>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</si>
  <si>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</si>
  <si>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</si>
  <si>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</si>
  <si>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</si>
  <si>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</si>
  <si>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</si>
  <si>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</si>
  <si>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</si>
  <si>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</si>
  <si>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</si>
  <si>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</si>
  <si>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</si>
  <si>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</si>
  <si>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</si>
  <si>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</si>
  <si>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</si>
  <si>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</si>
  <si>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</si>
  <si>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</si>
  <si>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</si>
  <si>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</si>
  <si>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</si>
  <si>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</si>
  <si>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</si>
  <si>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</si>
  <si>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</si>
  <si>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</si>
  <si>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</si>
  <si>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</si>
  <si>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</si>
  <si>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</si>
  <si>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</si>
  <si>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</si>
  <si>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</si>
  <si>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</si>
  <si>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</si>
  <si>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</si>
  <si>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</si>
  <si>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</si>
  <si>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</si>
  <si>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</si>
  <si>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</si>
  <si>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</si>
  <si>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</si>
  <si>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</si>
  <si>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</si>
  <si>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</si>
  <si>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</si>
  <si>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</si>
  <si>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</si>
  <si>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</si>
  <si>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</si>
  <si>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</si>
  <si>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</si>
  <si>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</si>
  <si>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</si>
  <si>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</si>
  <si>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</si>
  <si>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</si>
  <si>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</si>
  <si>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</si>
  <si>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</si>
  <si>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</si>
  <si>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</si>
  <si>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</si>
  <si>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</si>
  <si>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</si>
  <si>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</si>
  <si>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</si>
  <si>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</si>
  <si>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</si>
  <si>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</si>
  <si>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</si>
  <si>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</si>
  <si>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</si>
  <si>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</si>
  <si>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</si>
  <si>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</si>
  <si>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</si>
  <si>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</si>
  <si>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</si>
  <si>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</si>
  <si>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</si>
  <si>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</si>
  <si>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</si>
  <si>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</si>
  <si>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</si>
  <si>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</si>
  <si>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</si>
  <si>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</si>
  <si>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</si>
  <si>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</si>
  <si>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</si>
  <si>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</si>
  <si>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</si>
  <si>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</si>
  <si>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</si>
  <si>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</si>
  <si>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</si>
  <si>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</si>
  <si>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</si>
  <si>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</si>
  <si>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</si>
  <si>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</si>
  <si>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</si>
  <si>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</si>
  <si>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</si>
  <si>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</si>
  <si>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</si>
  <si>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</si>
  <si>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</si>
  <si>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</si>
  <si>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</si>
  <si>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</si>
  <si>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</si>
  <si>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</si>
  <si>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</si>
  <si>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</si>
  <si>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</si>
  <si>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</si>
  <si>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</si>
  <si>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</si>
  <si>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</si>
  <si>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</si>
  <si>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</si>
  <si>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</si>
  <si>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</si>
  <si>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</si>
  <si>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</si>
  <si>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</si>
  <si>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</si>
  <si>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</si>
  <si>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</si>
  <si>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</si>
  <si>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</si>
  <si>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</si>
  <si>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</si>
  <si>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</si>
  <si>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</si>
  <si>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</si>
  <si>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</si>
  <si>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</si>
  <si>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</si>
  <si>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</si>
  <si>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</si>
  <si>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</si>
  <si>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</si>
  <si>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</si>
  <si>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</si>
  <si>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</si>
  <si>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</si>
  <si>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</si>
  <si>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</si>
  <si>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</si>
  <si>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</si>
  <si>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</si>
  <si>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</si>
  <si>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</si>
  <si>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</si>
  <si>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</si>
  <si>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</si>
  <si>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</si>
  <si>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</si>
  <si>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</si>
  <si>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</si>
  <si>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</si>
  <si>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</si>
  <si>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</si>
  <si>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</si>
  <si>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</si>
  <si>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</si>
  <si>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</si>
  <si>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</si>
  <si>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</si>
  <si>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</si>
  <si>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</si>
  <si>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</si>
  <si>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</si>
  <si>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</si>
  <si>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</si>
  <si>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</si>
  <si>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</si>
  <si>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</si>
  <si>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</si>
  <si>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</si>
  <si>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</si>
  <si>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</si>
  <si>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</si>
  <si>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</si>
  <si>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</si>
  <si>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</si>
  <si>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</si>
  <si>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</si>
  <si>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</si>
  <si>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</si>
  <si>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</si>
  <si>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</si>
  <si>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</si>
  <si>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</si>
  <si>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</si>
  <si>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</si>
  <si>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</si>
  <si>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</si>
  <si>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</si>
  <si>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</si>
  <si>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</si>
  <si>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</si>
  <si>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</si>
  <si>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</si>
  <si>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</si>
  <si>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</si>
  <si>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</si>
  <si>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</si>
  <si>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</si>
  <si>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</si>
  <si>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</si>
  <si>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</si>
  <si>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</si>
  <si>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</si>
  <si>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</si>
  <si>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</si>
  <si>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</si>
  <si>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</si>
  <si>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</si>
  <si>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</si>
  <si>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</si>
  <si>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</si>
  <si>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</si>
  <si>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</si>
  <si>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</si>
  <si>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</si>
  <si>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</si>
  <si>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</si>
  <si>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</si>
  <si>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</si>
  <si>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</si>
  <si>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</si>
  <si>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</si>
  <si>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</si>
  <si>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</si>
  <si>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</si>
  <si>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</si>
  <si>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</si>
  <si>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</si>
  <si>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</si>
  <si>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</si>
  <si>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</si>
  <si>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</si>
  <si>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</si>
  <si>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</si>
  <si>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</si>
  <si>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</si>
  <si>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</si>
  <si>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</si>
  <si>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</si>
  <si>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</si>
  <si>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</si>
  <si>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</si>
  <si>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</si>
  <si>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</si>
  <si>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</si>
  <si>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</si>
  <si>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</si>
  <si>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</si>
  <si>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</si>
  <si>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</si>
  <si>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</si>
  <si>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</si>
  <si>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</si>
  <si>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</si>
  <si>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</si>
  <si>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</si>
  <si>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</si>
  <si>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</si>
  <si>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</si>
  <si>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</si>
  <si>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</si>
  <si>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</si>
  <si>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</si>
  <si>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</si>
  <si>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</si>
  <si>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</si>
  <si>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</si>
  <si>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</si>
  <si>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</si>
  <si>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</si>
  <si>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</si>
  <si>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</si>
  <si>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</si>
  <si>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</si>
  <si>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</si>
  <si>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</si>
  <si>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</si>
  <si>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</si>
  <si>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</si>
  <si>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</si>
  <si>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</si>
  <si>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</si>
  <si>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</si>
  <si>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</si>
  <si>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</si>
  <si>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</si>
  <si>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</si>
  <si>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</si>
  <si>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</si>
  <si>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</si>
  <si>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</si>
  <si>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</si>
  <si>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</si>
  <si>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</si>
  <si>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</si>
  <si>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</si>
  <si>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</si>
  <si>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</si>
  <si>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</si>
  <si>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</si>
  <si>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</si>
  <si>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</si>
  <si>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</si>
  <si>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</si>
  <si>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</si>
  <si>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</si>
  <si>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</si>
  <si>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</si>
  <si>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</si>
  <si>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</si>
  <si>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</si>
  <si>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</si>
  <si>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</si>
  <si>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</si>
  <si>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</si>
  <si>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</si>
  <si>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</si>
  <si>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</si>
  <si>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</si>
  <si>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</si>
  <si>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</si>
  <si>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</si>
  <si>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</si>
  <si>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</si>
  <si>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</si>
  <si>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</si>
  <si>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</si>
  <si>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</si>
  <si>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</si>
  <si>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</si>
  <si>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</si>
  <si>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</si>
  <si>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</si>
  <si>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</si>
  <si>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</si>
  <si>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</si>
  <si>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</si>
  <si>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</si>
  <si>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</si>
  <si>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</si>
  <si>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</si>
  <si>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</si>
  <si>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</si>
  <si>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</si>
  <si>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</si>
  <si>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</si>
  <si>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</si>
  <si>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</si>
  <si>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</si>
  <si>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</si>
  <si>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</si>
  <si>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</si>
  <si>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</si>
  <si>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</si>
  <si>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</si>
  <si>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</si>
  <si>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</si>
  <si>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</si>
  <si>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</si>
  <si>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</si>
  <si>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</si>
  <si>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</si>
  <si>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</si>
  <si>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</si>
  <si>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</si>
  <si>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</si>
  <si>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</si>
  <si>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</si>
  <si>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</si>
  <si>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</si>
  <si>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</si>
  <si>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</si>
  <si>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</si>
  <si>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</si>
  <si>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</si>
  <si>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</si>
  <si>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</si>
  <si>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</si>
  <si>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</si>
  <si>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</si>
  <si>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</si>
  <si>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</si>
  <si>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</si>
  <si>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</si>
  <si>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</si>
  <si>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</si>
  <si>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</si>
  <si>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</si>
  <si>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</si>
  <si>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</si>
  <si>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</si>
  <si>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</si>
  <si>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</si>
  <si>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</si>
  <si>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</si>
  <si>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</si>
  <si>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</si>
  <si>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</si>
  <si>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</si>
  <si>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</si>
  <si>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</si>
  <si>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</si>
  <si>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</si>
  <si>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</si>
  <si>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</si>
  <si>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</si>
  <si>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</si>
  <si>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</si>
  <si>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</si>
  <si>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</si>
  <si>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</si>
  <si>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</si>
  <si>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</si>
  <si>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</si>
  <si>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</si>
  <si>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</si>
  <si>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</si>
  <si>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</si>
  <si>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</si>
  <si>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</si>
  <si>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</si>
  <si>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</si>
  <si>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</si>
  <si>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</si>
  <si>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</si>
  <si>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</si>
  <si>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</si>
  <si>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</si>
  <si>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</si>
  <si>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</si>
  <si>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</si>
  <si>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</si>
  <si>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</si>
  <si>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</si>
  <si>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</si>
  <si>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</si>
  <si>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</si>
  <si>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</si>
  <si>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</si>
  <si>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</si>
  <si>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</si>
  <si>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</si>
  <si>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</si>
  <si>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</si>
  <si>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</si>
  <si>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</si>
  <si>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</si>
  <si>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</si>
  <si>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</si>
  <si>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</si>
  <si>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</si>
  <si>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</si>
  <si>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</si>
  <si>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</si>
  <si>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</si>
  <si>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</si>
  <si>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</si>
  <si>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</si>
  <si>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</si>
  <si>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</si>
  <si>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</si>
  <si>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</si>
  <si>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</si>
  <si>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</si>
  <si>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</si>
  <si>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</si>
  <si>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</si>
  <si>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</si>
  <si>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</si>
  <si>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</si>
  <si>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</si>
  <si>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</si>
  <si>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</si>
  <si>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</si>
  <si>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</si>
  <si>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</si>
  <si>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</si>
  <si>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</si>
  <si>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</si>
  <si>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</si>
  <si>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</si>
  <si>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</si>
  <si>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</si>
  <si>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</si>
  <si>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</si>
  <si>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</si>
  <si>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</si>
  <si>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</si>
  <si>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</si>
  <si>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</si>
  <si>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</si>
  <si>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</si>
  <si>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</si>
  <si>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</si>
  <si>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</si>
  <si>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</si>
  <si>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</si>
  <si>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</si>
  <si>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</si>
  <si>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</si>
  <si>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</si>
  <si>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</si>
  <si>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</si>
  <si>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</si>
  <si>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</si>
  <si>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</si>
  <si>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</si>
  <si>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</si>
  <si>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</si>
  <si>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</si>
  <si>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</si>
  <si>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</si>
  <si>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</si>
  <si>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</si>
  <si>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</si>
  <si>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</si>
  <si>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</si>
  <si>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</si>
  <si>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</si>
  <si>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</si>
  <si>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</si>
  <si>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</si>
  <si>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</si>
  <si>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</si>
  <si>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</si>
  <si>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</si>
  <si>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</si>
  <si>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</si>
  <si>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</si>
  <si>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</si>
  <si>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</si>
  <si>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</si>
  <si>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</si>
  <si>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</si>
  <si>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</si>
  <si>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</si>
  <si>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</si>
  <si>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</si>
  <si>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</si>
  <si>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</si>
  <si>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</si>
  <si>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</si>
  <si>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</si>
  <si>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</si>
  <si>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</si>
  <si>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</si>
  <si>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</si>
  <si>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</si>
  <si>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</si>
  <si>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</si>
  <si>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</si>
  <si>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</si>
  <si>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</si>
  <si>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</si>
  <si>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</si>
  <si>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</si>
  <si>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</si>
  <si>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</si>
  <si>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</si>
  <si>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</si>
  <si>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</si>
  <si>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</si>
  <si>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</si>
  <si>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</si>
  <si>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</si>
  <si>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</si>
  <si>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</si>
  <si>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</si>
  <si>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</si>
  <si>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</si>
  <si>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</si>
  <si>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</si>
  <si>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</si>
  <si>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</si>
  <si>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</si>
  <si>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</si>
  <si>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</si>
  <si>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</si>
  <si>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</si>
  <si>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</si>
  <si>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</si>
  <si>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</si>
  <si>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</si>
  <si>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</si>
  <si>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</si>
  <si>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</si>
  <si>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</si>
  <si>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</si>
  <si>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</si>
  <si>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</si>
  <si>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</si>
  <si>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</si>
  <si>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</si>
  <si>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</si>
  <si>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</si>
  <si>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</si>
  <si>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</si>
  <si>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</si>
  <si>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</si>
  <si>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</si>
  <si>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</si>
  <si>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</si>
  <si>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</si>
  <si>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</si>
  <si>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</si>
  <si>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</si>
  <si>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</si>
  <si>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</si>
  <si>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</si>
  <si>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</si>
  <si>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</si>
  <si>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</si>
  <si>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</si>
  <si>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</si>
  <si>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</si>
  <si>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</si>
  <si>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</si>
  <si>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</si>
  <si>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</si>
  <si>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</si>
  <si>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</si>
  <si>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</si>
  <si>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</si>
  <si>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</si>
  <si>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</si>
  <si>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</si>
  <si>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</si>
  <si>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</si>
  <si>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</si>
  <si>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</si>
  <si>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</si>
  <si>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</si>
  <si>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</si>
  <si>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</si>
  <si>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</si>
  <si>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</si>
  <si>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</si>
  <si>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</si>
  <si>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</si>
  <si>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</si>
  <si>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</si>
  <si>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</si>
  <si>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</si>
  <si>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</si>
  <si>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</si>
  <si>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</si>
  <si>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</si>
  <si>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</si>
  <si>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</si>
  <si>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</si>
  <si>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</si>
  <si>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</si>
  <si>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</si>
  <si>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</si>
  <si>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</si>
  <si>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</si>
  <si>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</si>
  <si>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</si>
  <si>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</si>
  <si>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</si>
  <si>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</si>
  <si>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</si>
  <si>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</si>
  <si>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</si>
  <si>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</si>
  <si>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</si>
  <si>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</si>
  <si>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</si>
  <si>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</si>
  <si>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</si>
  <si>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</si>
  <si>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</si>
  <si>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</si>
  <si>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</si>
  <si>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</si>
  <si>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</si>
  <si>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</si>
  <si>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</si>
  <si>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</si>
  <si>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</si>
  <si>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</si>
  <si>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</si>
  <si>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</si>
  <si>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</si>
  <si>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</si>
  <si>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</si>
  <si>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</si>
  <si>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</si>
  <si>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</si>
  <si>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</si>
  <si>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</si>
  <si>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</si>
  <si>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</si>
  <si>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</si>
  <si>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</si>
  <si>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</si>
  <si>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</si>
  <si>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</si>
  <si>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</si>
  <si>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</si>
  <si>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</si>
  <si>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</si>
  <si>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</si>
  <si>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</si>
  <si>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</si>
  <si>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</si>
  <si>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</si>
  <si>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</si>
  <si>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</si>
  <si>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</si>
  <si>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</si>
  <si>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</si>
  <si>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</si>
  <si>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</si>
  <si>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</si>
  <si>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</si>
  <si>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</si>
  <si>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</si>
  <si>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</si>
  <si>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</si>
  <si>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</si>
  <si>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</si>
  <si>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</si>
  <si>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</si>
  <si>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</si>
  <si>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</si>
  <si>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</si>
  <si>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</si>
  <si>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</si>
  <si>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</si>
  <si>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</si>
  <si>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</si>
  <si>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</si>
  <si>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</si>
  <si>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</si>
  <si>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</si>
  <si>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</si>
  <si>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</si>
  <si>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</si>
  <si>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</si>
  <si>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</si>
  <si>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</si>
  <si>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</si>
  <si>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</si>
  <si>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</si>
  <si>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</si>
  <si>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</si>
  <si>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</si>
  <si>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</si>
  <si>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</si>
  <si>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</si>
  <si>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</si>
  <si>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</si>
  <si>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</si>
  <si>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</si>
  <si>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</si>
  <si>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</si>
  <si>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</si>
  <si>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</si>
  <si>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</si>
  <si>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</si>
  <si>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</si>
  <si>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</si>
  <si>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</si>
  <si>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</si>
  <si>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</si>
  <si>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</si>
  <si>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</si>
  <si>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</si>
  <si>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</si>
  <si>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</si>
  <si>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</si>
  <si>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</si>
  <si>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</si>
  <si>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</si>
  <si>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</si>
  <si>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</si>
  <si>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</si>
  <si>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</si>
  <si>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</si>
  <si>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</si>
  <si>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</si>
  <si>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</si>
  <si>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</si>
  <si>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</si>
  <si>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</si>
  <si>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</si>
  <si>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</si>
  <si>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</si>
  <si>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</si>
  <si>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</si>
  <si>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</si>
  <si>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</si>
  <si>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</si>
  <si>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</si>
  <si>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</si>
  <si>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</si>
  <si>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</si>
  <si>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</si>
  <si>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</si>
  <si>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</si>
  <si>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</si>
  <si>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</si>
  <si>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</si>
  <si>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</si>
  <si>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</si>
  <si>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</si>
  <si>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</si>
  <si>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</si>
  <si>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</si>
  <si>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</si>
  <si>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</si>
  <si>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</si>
  <si>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</si>
  <si>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</si>
  <si>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</si>
  <si>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</si>
  <si>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</si>
  <si>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</si>
  <si>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</si>
  <si>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</si>
  <si>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</si>
  <si>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</si>
  <si>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</si>
  <si>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</si>
  <si>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</si>
  <si>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</si>
  <si>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</si>
  <si>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</si>
  <si>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</si>
  <si>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</si>
  <si>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</si>
  <si>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</si>
  <si>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</si>
  <si>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</si>
  <si>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</si>
  <si>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</si>
  <si>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</si>
  <si>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</si>
  <si>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</si>
  <si>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</si>
  <si>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</si>
  <si>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</si>
  <si>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</si>
  <si>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</si>
  <si>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</si>
  <si>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</si>
  <si>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</si>
  <si>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</si>
  <si>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</si>
  <si>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</si>
  <si>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</si>
  <si>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</si>
  <si>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</si>
  <si>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</si>
  <si>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</si>
  <si>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</si>
  <si>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</si>
  <si>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</si>
  <si>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</si>
  <si>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</si>
  <si>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</si>
  <si>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</si>
  <si>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</si>
  <si>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</si>
  <si>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</si>
  <si>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</si>
  <si>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</si>
  <si>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</si>
  <si>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</si>
  <si>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</si>
  <si>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</si>
  <si>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</si>
  <si>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</si>
  <si>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</si>
  <si>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</si>
  <si>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</si>
  <si>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</si>
  <si>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</si>
  <si>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</si>
  <si>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</si>
  <si>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</si>
  <si>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</si>
  <si>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</si>
  <si>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</si>
  <si>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</si>
  <si>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</si>
  <si>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</si>
  <si>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</si>
  <si>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</si>
  <si>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</si>
  <si>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</si>
  <si>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</si>
  <si>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</si>
  <si>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</si>
  <si>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</si>
  <si>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</si>
  <si>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</si>
  <si>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</si>
  <si>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</si>
  <si>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</si>
  <si>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</si>
  <si>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</si>
  <si>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</si>
  <si>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</si>
  <si>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</si>
  <si>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</si>
  <si>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</si>
  <si>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</si>
  <si>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</si>
  <si>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</si>
  <si>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</si>
  <si>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</si>
  <si>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</si>
  <si>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</si>
  <si>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</si>
  <si>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</si>
  <si>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</si>
  <si>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</si>
  <si>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</si>
  <si>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</si>
  <si>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</si>
  <si>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</si>
  <si>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</si>
  <si>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</si>
  <si>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</si>
  <si>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</si>
  <si>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</si>
  <si>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</si>
  <si>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</si>
  <si>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</si>
  <si>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</si>
  <si>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</si>
  <si>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</si>
  <si>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</si>
  <si>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</si>
  <si>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</si>
  <si>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</si>
  <si>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</si>
  <si>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</si>
  <si>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</si>
  <si>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</si>
  <si>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</si>
  <si>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</si>
  <si>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</si>
  <si>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</si>
  <si>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</si>
  <si>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</si>
  <si>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</si>
  <si>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</si>
  <si>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</si>
  <si>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</si>
  <si>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</si>
  <si>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</si>
  <si>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</si>
  <si>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</si>
  <si>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</si>
  <si>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</si>
  <si>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</si>
  <si>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</si>
  <si>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</si>
  <si>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</si>
  <si>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</si>
  <si>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</si>
  <si>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</si>
  <si>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</si>
  <si>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</si>
  <si>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</si>
  <si>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</si>
  <si>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</si>
  <si>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</si>
  <si>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</si>
  <si>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</si>
  <si>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</si>
  <si>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</si>
  <si>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</si>
  <si>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</si>
  <si>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</si>
  <si>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</si>
  <si>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</si>
  <si>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</si>
  <si>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</si>
  <si>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</si>
  <si>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</si>
  <si>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</si>
  <si>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</si>
  <si>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</si>
  <si>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</si>
  <si>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</si>
  <si>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</si>
  <si>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</si>
  <si>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</si>
  <si>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</si>
  <si>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</si>
  <si>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</si>
  <si>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</si>
  <si>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</si>
  <si>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</si>
  <si>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</si>
  <si>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</si>
  <si>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</si>
  <si>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</si>
  <si>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</si>
  <si>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</si>
  <si>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</si>
  <si>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</si>
  <si>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</si>
  <si>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</si>
  <si>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</si>
  <si>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</si>
  <si>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</si>
  <si>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</si>
  <si>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</si>
  <si>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</si>
  <si>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</si>
  <si>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</si>
  <si>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</si>
  <si>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</si>
  <si>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</si>
  <si>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</si>
  <si>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</si>
  <si>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</si>
  <si>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</si>
  <si>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</si>
  <si>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</si>
  <si>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</si>
  <si>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</si>
  <si>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</si>
  <si>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</si>
  <si>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</si>
  <si>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</si>
  <si>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</si>
  <si>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</si>
  <si>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</si>
  <si>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</si>
  <si>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</si>
  <si>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</si>
  <si>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</si>
  <si>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</si>
  <si>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</si>
  <si>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</si>
  <si>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</si>
  <si>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</si>
  <si>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</si>
  <si>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</si>
  <si>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</si>
  <si>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</si>
  <si>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</si>
  <si>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</si>
  <si>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</si>
  <si>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</si>
  <si>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</si>
  <si>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</si>
  <si>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</si>
  <si>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</si>
  <si>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</si>
  <si>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</si>
  <si>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</si>
  <si>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</si>
  <si>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</si>
  <si>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</si>
  <si>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</si>
  <si>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</si>
  <si>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</si>
  <si>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</si>
  <si>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</si>
  <si>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</si>
  <si>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</si>
  <si>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</si>
  <si>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</si>
  <si>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</si>
  <si>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</si>
  <si>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</si>
  <si>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</si>
  <si>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</si>
  <si>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</si>
  <si>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</si>
  <si>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</si>
  <si>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</si>
  <si>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</si>
  <si>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</si>
  <si>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</si>
  <si>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</si>
  <si>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</si>
  <si>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</si>
  <si>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</si>
  <si>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</si>
  <si>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</si>
  <si>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</si>
  <si>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</si>
  <si>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</si>
  <si>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</si>
  <si>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</si>
  <si>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</si>
  <si>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</si>
  <si>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</si>
  <si>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</si>
  <si>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</si>
  <si>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</si>
  <si>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</si>
  <si>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</si>
  <si>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</si>
  <si>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</si>
  <si>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</si>
  <si>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</si>
  <si>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</si>
  <si>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</si>
  <si>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</si>
  <si>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</si>
  <si>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</si>
  <si>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</si>
  <si>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</si>
  <si>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</si>
  <si>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</si>
  <si>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</si>
  <si>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</si>
  <si>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</si>
  <si>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</si>
  <si>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</si>
  <si>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</si>
  <si>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</si>
  <si>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</si>
  <si>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</si>
  <si>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</si>
  <si>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</si>
  <si>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</si>
  <si>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</si>
  <si>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</si>
  <si>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</si>
  <si>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</si>
  <si>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</si>
  <si>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</si>
  <si>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</si>
  <si>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</si>
  <si>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</si>
  <si>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</si>
  <si>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</si>
  <si>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</si>
  <si>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</si>
  <si>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</si>
  <si>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</si>
  <si>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</si>
  <si>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</si>
  <si>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</si>
  <si>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</si>
  <si>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</si>
  <si>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</si>
  <si>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</si>
  <si>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</si>
  <si>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</si>
  <si>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</si>
  <si>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</si>
  <si>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</si>
  <si>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</si>
  <si>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</si>
  <si>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</si>
  <si>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</si>
  <si>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</si>
  <si>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</si>
  <si>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</si>
  <si>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</si>
  <si>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</si>
  <si>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</si>
  <si>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</si>
  <si>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</si>
  <si>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</si>
  <si>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</si>
  <si>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</si>
  <si>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</si>
  <si>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</si>
  <si>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</si>
  <si>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</si>
  <si>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</si>
  <si>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</si>
  <si>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</si>
  <si>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</si>
  <si>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</si>
  <si>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</si>
  <si>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</si>
  <si>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</si>
  <si>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</si>
  <si>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</si>
  <si>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</si>
  <si>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</si>
  <si>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</si>
  <si>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</si>
  <si>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</si>
  <si>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</si>
  <si>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</si>
  <si>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</si>
  <si>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</si>
  <si>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</si>
  <si>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</si>
  <si>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</si>
  <si>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</si>
  <si>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</si>
  <si>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</si>
  <si>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</si>
  <si>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</si>
  <si>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</si>
  <si>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</si>
  <si>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</si>
  <si>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</si>
  <si>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</si>
  <si>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</si>
  <si>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</si>
  <si>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</si>
  <si>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</si>
  <si>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</si>
  <si>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</si>
  <si>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</si>
  <si>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</si>
  <si>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</si>
  <si>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</si>
  <si>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</si>
  <si>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</si>
  <si>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</si>
  <si>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</si>
  <si>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</si>
  <si>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</si>
  <si>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</si>
  <si>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</si>
  <si>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</si>
  <si>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</si>
  <si>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</si>
  <si>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</si>
  <si>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</si>
  <si>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</si>
  <si>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</si>
  <si>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</si>
  <si>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</si>
  <si>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</si>
  <si>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</si>
  <si>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</si>
  <si>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</si>
  <si>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</si>
  <si>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</si>
  <si>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</si>
  <si>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</si>
  <si>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</si>
  <si>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</si>
  <si>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</si>
  <si>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</si>
  <si>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</si>
  <si>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</si>
  <si>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</si>
  <si>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</si>
  <si>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</si>
  <si>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</si>
  <si>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</si>
  <si>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</si>
  <si>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</si>
  <si>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</si>
  <si>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</si>
  <si>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</si>
  <si>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</si>
  <si>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</si>
  <si>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</si>
  <si>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</si>
  <si>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</si>
  <si>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</si>
  <si>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</si>
  <si>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</si>
  <si>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</si>
  <si>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</si>
  <si>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</si>
  <si>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</si>
  <si>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</si>
  <si>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</si>
  <si>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</si>
  <si>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</si>
  <si>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</si>
  <si>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</si>
  <si>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</si>
  <si>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</si>
  <si>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</si>
  <si>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</si>
  <si>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</si>
  <si>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</si>
  <si>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</si>
  <si>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</si>
  <si>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</si>
  <si>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</si>
  <si>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</si>
  <si>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</si>
  <si>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</si>
  <si>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</si>
  <si>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</si>
  <si>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</si>
  <si>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</si>
  <si>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</si>
  <si>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</si>
  <si>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</si>
  <si>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</si>
  <si>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</si>
  <si>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</si>
  <si>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</si>
  <si>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</si>
  <si>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</si>
  <si>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</si>
  <si>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</si>
  <si>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</si>
  <si>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</si>
  <si>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</si>
  <si>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</si>
  <si>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</si>
  <si>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</si>
  <si>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</si>
  <si>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</si>
  <si>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</si>
  <si>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</si>
  <si>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</si>
  <si>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</si>
  <si>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</si>
  <si>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</si>
  <si>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</si>
  <si>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</si>
  <si>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</si>
  <si>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</si>
  <si>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</si>
  <si>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</si>
  <si>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</si>
  <si>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</si>
  <si>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</si>
  <si>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</si>
  <si>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</si>
  <si>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</si>
  <si>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</si>
  <si>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</si>
  <si>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</si>
  <si>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</si>
  <si>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</si>
  <si>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</si>
  <si>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</si>
  <si>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</si>
  <si>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</si>
  <si>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</si>
  <si>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</si>
  <si>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</si>
  <si>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</si>
  <si>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</si>
  <si>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</si>
  <si>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</si>
  <si>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</si>
  <si>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</si>
  <si>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</si>
  <si>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</si>
  <si>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</si>
  <si>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</si>
  <si>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</si>
  <si>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</si>
  <si>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</si>
  <si>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</si>
  <si>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</si>
  <si>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</si>
  <si>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</si>
  <si>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</si>
  <si>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</si>
  <si>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</si>
  <si>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</si>
  <si>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</si>
  <si>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</si>
  <si>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</si>
  <si>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</si>
  <si>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</si>
  <si>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</si>
  <si>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</si>
  <si>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</si>
  <si>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</si>
  <si>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</si>
  <si>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</si>
  <si>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</si>
  <si>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</si>
  <si>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</si>
  <si>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</si>
  <si>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</si>
  <si>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</si>
  <si>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</si>
  <si>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</si>
  <si>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</si>
  <si>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</si>
  <si>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</si>
  <si>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</si>
  <si>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</si>
  <si>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</si>
  <si>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</si>
  <si>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</si>
  <si>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</si>
  <si>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</si>
  <si>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</si>
  <si>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</si>
  <si>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</si>
  <si>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</si>
  <si>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</si>
  <si>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</si>
  <si>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</si>
  <si>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</si>
  <si>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</si>
  <si>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</si>
  <si>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</si>
  <si>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</si>
  <si>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</si>
  <si>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</si>
  <si>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</si>
  <si>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</si>
  <si>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</si>
  <si>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</si>
  <si>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</si>
  <si>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</si>
  <si>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</si>
  <si>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</si>
  <si>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</si>
  <si>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</si>
  <si>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</si>
  <si>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</si>
  <si>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</si>
  <si>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</si>
  <si>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</si>
  <si>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</si>
  <si>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</si>
  <si>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</si>
  <si>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</si>
  <si>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</si>
  <si>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</si>
  <si>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</si>
  <si>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</si>
  <si>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</si>
  <si>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</si>
  <si>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</si>
  <si>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</si>
  <si>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</si>
  <si>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</si>
  <si>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</si>
  <si>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</si>
  <si>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</si>
  <si>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</si>
  <si>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</si>
  <si>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</si>
  <si>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</si>
  <si>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</si>
  <si>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</si>
  <si>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</si>
  <si>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</si>
  <si>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</si>
  <si>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</si>
  <si>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</si>
  <si>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</si>
  <si>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</si>
  <si>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</si>
  <si>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</si>
  <si>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</si>
  <si>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</si>
  <si>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</si>
  <si>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</si>
  <si>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</si>
  <si>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</si>
  <si>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</si>
  <si>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</si>
  <si>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</si>
  <si>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</si>
  <si>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</si>
  <si>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</si>
  <si>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</si>
  <si>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</si>
  <si>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</si>
  <si>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</si>
  <si>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</si>
  <si>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</si>
  <si>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</si>
  <si>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</si>
  <si>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</si>
  <si>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</si>
  <si>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</si>
  <si>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</si>
  <si>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</si>
  <si>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</si>
  <si>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</si>
  <si>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</si>
  <si>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</si>
  <si>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</si>
  <si>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</si>
  <si>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</si>
  <si>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</si>
  <si>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</si>
  <si>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</si>
  <si>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</si>
  <si>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</si>
  <si>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</si>
  <si>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</si>
  <si>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</si>
  <si>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</si>
  <si>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</si>
  <si>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</si>
  <si>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</si>
  <si>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</si>
  <si>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</si>
  <si>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</si>
  <si>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</si>
  <si>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</si>
  <si>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</si>
  <si>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</si>
  <si>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</si>
  <si>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</si>
  <si>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</si>
  <si>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</si>
  <si>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</si>
  <si>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</si>
  <si>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</si>
  <si>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</si>
  <si>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</si>
  <si>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</si>
  <si>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</si>
  <si>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</si>
  <si>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</si>
  <si>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</si>
  <si>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</si>
  <si>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</si>
  <si>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</si>
  <si>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</si>
  <si>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</si>
  <si>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</si>
  <si>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</si>
  <si>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</si>
  <si>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</si>
  <si>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</si>
  <si>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</si>
  <si>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</si>
  <si>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</si>
  <si>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</si>
  <si>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</si>
  <si>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</si>
  <si>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</si>
  <si>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</si>
  <si>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</si>
  <si>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</si>
  <si>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</si>
  <si>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</si>
  <si>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</si>
  <si>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</si>
  <si>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</si>
  <si>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</si>
  <si>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</si>
  <si>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</si>
  <si>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</si>
  <si>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</si>
  <si>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</si>
  <si>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</si>
  <si>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</si>
  <si>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</si>
  <si>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</si>
  <si>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</si>
  <si>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</si>
  <si>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</si>
  <si>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</si>
  <si>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</si>
  <si>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</si>
  <si>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</si>
  <si>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</si>
  <si>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</si>
  <si>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</si>
  <si>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</si>
  <si>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</si>
  <si>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</si>
  <si>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</si>
  <si>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</si>
  <si>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</si>
  <si>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</si>
  <si>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</si>
  <si>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</si>
  <si>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</si>
  <si>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</si>
  <si>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</si>
  <si>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</si>
  <si>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</si>
  <si>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</si>
  <si>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</si>
  <si>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</si>
  <si>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</si>
  <si>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</si>
  <si>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</si>
  <si>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</si>
  <si>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</si>
  <si>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</si>
  <si>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</si>
  <si>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</si>
  <si>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</si>
  <si>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</si>
  <si>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</si>
  <si>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</si>
  <si>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</si>
  <si>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</si>
  <si>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</si>
  <si>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</si>
  <si>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</si>
  <si>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</si>
  <si>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</si>
  <si>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</si>
  <si>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</si>
  <si>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</si>
  <si>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</si>
  <si>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</si>
  <si>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</si>
  <si>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</si>
  <si>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</si>
  <si>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</si>
  <si>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</si>
  <si>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</si>
  <si>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</si>
  <si>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</si>
  <si>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</si>
  <si>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</si>
  <si>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</si>
  <si>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</si>
  <si>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</si>
  <si>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</si>
  <si>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</si>
  <si>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</si>
  <si>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</si>
  <si>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</si>
  <si>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</si>
  <si>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</si>
  <si>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</si>
  <si>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</si>
  <si>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</si>
  <si>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</si>
  <si>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</si>
  <si>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</si>
  <si>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</si>
  <si>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</si>
  <si>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</si>
  <si>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</si>
  <si>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</si>
  <si>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</si>
  <si>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</si>
  <si>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</si>
  <si>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</si>
  <si>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</si>
  <si>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</si>
  <si>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</si>
  <si>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</si>
  <si>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</si>
  <si>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</si>
  <si>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</si>
  <si>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</si>
  <si>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</si>
  <si>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</si>
  <si>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</si>
  <si>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</si>
  <si>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</si>
  <si>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</si>
  <si>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</si>
  <si>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</si>
  <si>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</si>
  <si>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</si>
  <si>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</si>
  <si>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</si>
  <si>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</si>
  <si>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</si>
  <si>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</si>
  <si>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</si>
  <si>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</si>
  <si>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</si>
  <si>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</si>
  <si>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</si>
  <si>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</si>
  <si>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</si>
  <si>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</si>
  <si>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</si>
  <si>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</si>
  <si>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</si>
  <si>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</si>
  <si>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</si>
  <si>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</si>
  <si>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</si>
  <si>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</si>
  <si>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</si>
  <si>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</si>
  <si>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</si>
  <si>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</si>
  <si>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</si>
  <si>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</si>
  <si>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</si>
  <si>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</si>
  <si>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</si>
  <si>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</si>
  <si>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</si>
  <si>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</si>
  <si>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</si>
  <si>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</si>
  <si>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</si>
  <si>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</si>
  <si>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</si>
  <si>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</si>
  <si>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</si>
  <si>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</si>
  <si>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</si>
  <si>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</si>
  <si>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</si>
  <si>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</si>
  <si>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</si>
  <si>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</si>
  <si>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</si>
  <si>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</si>
  <si>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</si>
  <si>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</si>
  <si>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</si>
  <si>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</si>
  <si>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</si>
  <si>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</si>
  <si>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</si>
  <si>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</si>
  <si>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</si>
  <si>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</si>
  <si>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</si>
  <si>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</si>
  <si>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</si>
  <si>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</si>
  <si>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</si>
  <si>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</si>
  <si>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</si>
  <si>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</si>
  <si>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</si>
  <si>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</si>
  <si>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</si>
  <si>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</si>
  <si>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</si>
  <si>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</si>
  <si>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</si>
  <si>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</si>
  <si>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</si>
  <si>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</si>
  <si>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</si>
  <si>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</si>
  <si>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</si>
  <si>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</si>
  <si>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</si>
  <si>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</si>
  <si>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</si>
  <si>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</si>
  <si>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</si>
  <si>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</si>
  <si>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</si>
  <si>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</si>
  <si>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</si>
  <si>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</si>
  <si>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</si>
  <si>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</si>
  <si>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</si>
  <si>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</si>
  <si>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</si>
  <si>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</si>
  <si>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</si>
  <si>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</si>
  <si>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</si>
  <si>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</si>
  <si>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</si>
  <si>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</si>
  <si>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</si>
  <si>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</si>
  <si>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</si>
  <si>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</si>
  <si>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</si>
  <si>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</si>
  <si>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</si>
  <si>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</si>
  <si>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</si>
  <si>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</si>
  <si>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</si>
  <si>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</si>
  <si>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</si>
  <si>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</si>
  <si>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</si>
  <si>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</si>
  <si>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</si>
  <si>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</si>
  <si>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</si>
  <si>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</si>
  <si>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</si>
  <si>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</si>
  <si>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</si>
  <si>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</si>
  <si>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</si>
  <si>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</si>
  <si>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</si>
  <si>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</si>
  <si>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</si>
  <si>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</si>
  <si>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</si>
  <si>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</si>
  <si>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</si>
  <si>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</si>
  <si>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</si>
  <si>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</si>
  <si>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</si>
  <si>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</si>
  <si>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</si>
  <si>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</si>
  <si>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</si>
  <si>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</si>
  <si>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</si>
  <si>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</si>
  <si>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</si>
  <si>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</si>
  <si>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</si>
  <si>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</si>
  <si>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</si>
  <si>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</si>
  <si>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</si>
  <si>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</si>
  <si>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</si>
  <si>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</si>
  <si>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</si>
  <si>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</si>
  <si>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</si>
  <si>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</si>
  <si>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</si>
  <si>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</si>
  <si>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</si>
  <si>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</si>
  <si>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</si>
  <si>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</si>
  <si>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</si>
  <si>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</si>
  <si>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</si>
  <si>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</si>
  <si>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</si>
  <si>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</si>
  <si>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</si>
  <si>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</si>
  <si>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</si>
  <si>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</si>
  <si>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</si>
  <si>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</si>
  <si>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</si>
  <si>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</si>
  <si>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</si>
  <si>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</si>
  <si>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</si>
  <si>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</si>
  <si>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</si>
  <si>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</si>
  <si>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</si>
  <si>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</si>
  <si>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</si>
  <si>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</si>
  <si>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</si>
  <si>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</si>
  <si>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</si>
  <si>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</si>
  <si>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</si>
  <si>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</si>
  <si>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</si>
  <si>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</si>
  <si>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</si>
  <si>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</si>
  <si>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</si>
  <si>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</si>
  <si>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</si>
  <si>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</si>
  <si>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</si>
  <si>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</si>
  <si>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</si>
  <si>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</si>
  <si>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</si>
  <si>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</si>
  <si>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</si>
  <si>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</si>
  <si>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</si>
  <si>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</si>
  <si>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</si>
  <si>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</si>
  <si>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</si>
  <si>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</si>
  <si>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</si>
  <si>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</si>
  <si>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</si>
  <si>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</si>
  <si>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</si>
  <si>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</si>
  <si>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</si>
  <si>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</si>
  <si>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</si>
  <si>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</si>
  <si>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</si>
  <si>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</si>
  <si>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</si>
  <si>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</si>
  <si>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</si>
  <si>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</si>
  <si>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</si>
  <si>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</si>
  <si>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</si>
  <si>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</si>
  <si>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</si>
  <si>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</si>
  <si>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</si>
  <si>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</si>
  <si>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</si>
  <si>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</si>
  <si>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</si>
  <si>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</si>
  <si>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</si>
  <si>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</si>
  <si>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</si>
  <si>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</si>
  <si>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</si>
  <si>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</si>
  <si>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</si>
  <si>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</si>
  <si>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</si>
  <si>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</si>
  <si>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</si>
  <si>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</si>
  <si>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</si>
  <si>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</si>
  <si>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</si>
  <si>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</si>
  <si>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</si>
  <si>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</si>
  <si>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</si>
  <si>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</si>
  <si>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</si>
  <si>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</si>
  <si>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</si>
  <si>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</si>
  <si>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</si>
  <si>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</si>
  <si>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</si>
  <si>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</si>
  <si>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</si>
  <si>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</si>
  <si>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</si>
  <si>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</si>
  <si>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</si>
  <si>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</si>
  <si>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</si>
  <si>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</si>
  <si>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</si>
  <si>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</si>
  <si>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</si>
  <si>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</si>
  <si>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</si>
  <si>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</si>
  <si>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</si>
  <si>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</si>
  <si>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</si>
  <si>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</si>
  <si>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</si>
  <si>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</si>
  <si>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</si>
  <si>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</si>
  <si>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</si>
  <si>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</si>
  <si>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</si>
  <si>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</si>
  <si>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</si>
  <si>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</si>
  <si>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</si>
  <si>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</si>
  <si>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</si>
  <si>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</si>
  <si>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</si>
  <si>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</si>
  <si>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</si>
  <si>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</si>
  <si>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</si>
  <si>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</si>
  <si>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</si>
  <si>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</si>
  <si>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</si>
  <si>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</si>
  <si>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</si>
  <si>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</si>
  <si>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</si>
  <si>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</si>
  <si>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</si>
  <si>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</si>
  <si>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</si>
  <si>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</si>
  <si>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</si>
  <si>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</si>
  <si>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</si>
  <si>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</si>
  <si>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</si>
  <si>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</si>
  <si>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</si>
  <si>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</si>
  <si>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</si>
  <si>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</si>
  <si>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</si>
  <si>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</si>
  <si>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</si>
  <si>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</si>
  <si>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</si>
  <si>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</si>
  <si>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</si>
  <si>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</si>
  <si>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</si>
  <si>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</si>
  <si>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</si>
  <si>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</si>
  <si>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</si>
  <si>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</si>
  <si>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</si>
  <si>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</si>
  <si>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</si>
  <si>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</si>
  <si>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</si>
  <si>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</si>
  <si>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</si>
  <si>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</si>
  <si>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</si>
  <si>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</si>
  <si>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</si>
  <si>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</si>
  <si>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</si>
  <si>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</si>
  <si>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</si>
  <si>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</si>
  <si>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</si>
  <si>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</si>
  <si>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</si>
  <si>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</si>
  <si>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</si>
  <si>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</si>
  <si>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</si>
  <si>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</si>
  <si>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</si>
  <si>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</si>
  <si>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</si>
  <si>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</si>
  <si>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</si>
  <si>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</si>
  <si>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</si>
  <si>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</si>
  <si>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</si>
  <si>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</si>
  <si>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</si>
  <si>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</si>
  <si>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</si>
  <si>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</si>
  <si>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</si>
  <si>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</si>
  <si>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</si>
  <si>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</si>
  <si>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</si>
  <si>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</si>
  <si>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</si>
  <si>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</si>
  <si>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</si>
  <si>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</si>
  <si>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</si>
  <si>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</si>
  <si>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</si>
  <si>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</si>
  <si>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</si>
  <si>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</si>
  <si>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</si>
  <si>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</si>
  <si>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</si>
  <si>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</si>
  <si>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</si>
  <si>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</si>
  <si>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</si>
  <si>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</si>
  <si>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</si>
  <si>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</si>
  <si>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</si>
  <si>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</si>
  <si>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</si>
  <si>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</si>
  <si>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</si>
  <si>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</si>
  <si>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</si>
  <si>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</si>
  <si>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</si>
  <si>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</si>
  <si>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</si>
  <si>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</si>
  <si>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</si>
  <si>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</si>
  <si>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</si>
  <si>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</si>
  <si>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</si>
  <si>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</si>
  <si>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</si>
  <si>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</si>
  <si>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</si>
  <si>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</si>
  <si>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</si>
  <si>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</si>
  <si>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</si>
  <si>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</si>
  <si>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</si>
  <si>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</si>
  <si>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</si>
  <si>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</si>
  <si>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</si>
  <si>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</si>
  <si>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</si>
  <si>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</si>
  <si>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</si>
  <si>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</si>
  <si>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</si>
  <si>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</si>
  <si>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</si>
  <si>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</si>
  <si>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</si>
  <si>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</si>
  <si>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</si>
  <si>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</si>
  <si>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</si>
  <si>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</si>
  <si>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</si>
  <si>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</si>
  <si>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</si>
  <si>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</si>
  <si>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</si>
  <si>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</si>
  <si>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</si>
  <si>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</si>
  <si>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</si>
  <si>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</si>
  <si>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</si>
  <si>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</si>
  <si>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</si>
  <si>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</si>
  <si>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</si>
  <si>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</si>
  <si>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</si>
  <si>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</si>
  <si>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</si>
  <si>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</si>
  <si>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</si>
  <si>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</si>
  <si>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</si>
  <si>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</si>
  <si>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</si>
  <si>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</si>
  <si>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</si>
  <si>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</si>
  <si>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</si>
  <si>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</si>
  <si>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</si>
  <si>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</si>
  <si>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</si>
  <si>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</si>
  <si>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</si>
  <si>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</si>
  <si>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</si>
  <si>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</si>
  <si>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</si>
  <si>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</si>
  <si>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</si>
  <si>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</si>
  <si>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</si>
  <si>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</si>
  <si>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</si>
  <si>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</si>
  <si>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</si>
  <si>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</si>
  <si>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</si>
  <si>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</si>
  <si>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</si>
  <si>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</si>
  <si>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</si>
  <si>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</si>
  <si>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</si>
  <si>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</si>
  <si>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</si>
  <si>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</si>
  <si>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</si>
  <si>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</si>
  <si>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</si>
  <si>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</si>
  <si>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</si>
  <si>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</si>
  <si>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</si>
  <si>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</si>
  <si>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</si>
  <si>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</si>
  <si>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</si>
  <si>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</si>
  <si>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</si>
  <si>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</si>
  <si>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</si>
  <si>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</si>
  <si>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</si>
  <si>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</si>
  <si>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</si>
  <si>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</si>
  <si>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</si>
  <si>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</si>
  <si>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</si>
  <si>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</si>
  <si>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</si>
  <si>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</si>
  <si>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</si>
  <si>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</si>
  <si>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</si>
  <si>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</si>
  <si>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</si>
  <si>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</si>
  <si>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</si>
  <si>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</si>
  <si>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</si>
  <si>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</si>
  <si>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</si>
  <si>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</si>
  <si>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</si>
  <si>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</si>
  <si>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</si>
  <si>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</si>
  <si>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</si>
  <si>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</si>
  <si>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</si>
  <si>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</si>
  <si>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</si>
  <si>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</si>
  <si>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</si>
  <si>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</si>
  <si>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</si>
  <si>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</si>
  <si>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</si>
  <si>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</si>
  <si>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</si>
  <si>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</si>
  <si>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</si>
  <si>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</si>
  <si>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</si>
  <si>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</si>
  <si>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</si>
  <si>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</si>
  <si>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</si>
  <si>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</si>
  <si>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</si>
  <si>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</si>
  <si>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</si>
  <si>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</si>
  <si>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</si>
  <si>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</si>
  <si>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</si>
  <si>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</si>
  <si>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</si>
  <si>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</si>
  <si>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</si>
  <si>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</si>
  <si>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</si>
  <si>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</si>
  <si>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</si>
  <si>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</si>
  <si>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</si>
  <si>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</si>
  <si>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</si>
  <si>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</si>
  <si>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</si>
  <si>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</si>
  <si>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</si>
  <si>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</si>
  <si>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</si>
  <si>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</si>
  <si>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</si>
  <si>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</si>
  <si>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</si>
  <si>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</si>
  <si>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</si>
  <si>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</si>
  <si>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</si>
  <si>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</si>
  <si>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</si>
  <si>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</si>
  <si>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</si>
  <si>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</si>
  <si>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</si>
  <si>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</si>
  <si>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</si>
  <si>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</si>
  <si>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</si>
  <si>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</si>
  <si>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</si>
  <si>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</si>
  <si>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</si>
  <si>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</si>
  <si>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</si>
  <si>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</si>
  <si>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</si>
  <si>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</si>
  <si>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</si>
  <si>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</si>
  <si>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</si>
  <si>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</si>
  <si>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</si>
  <si>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</si>
  <si>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</si>
  <si>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</si>
  <si>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</si>
  <si>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</si>
  <si>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</si>
  <si>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</si>
  <si>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</si>
  <si>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</si>
  <si>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</si>
  <si>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</si>
  <si>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</si>
  <si>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</si>
  <si>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</si>
  <si>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</si>
  <si>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</si>
  <si>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</si>
  <si>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</si>
  <si>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</si>
  <si>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</si>
  <si>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</si>
  <si>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</si>
  <si>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</si>
  <si>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</si>
  <si>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</si>
  <si>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</si>
  <si>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</si>
  <si>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</si>
  <si>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</si>
  <si>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</si>
  <si>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</si>
  <si>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</si>
  <si>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</si>
  <si>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</si>
  <si>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</si>
  <si>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</si>
  <si>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</si>
  <si>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</si>
  <si>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</si>
  <si>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</si>
  <si>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</si>
  <si>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</si>
  <si>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</si>
  <si>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</si>
  <si>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</si>
  <si>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</si>
  <si>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</si>
  <si>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</si>
  <si>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</si>
  <si>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</si>
  <si>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</si>
  <si>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</si>
  <si>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</si>
  <si>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</si>
  <si>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</si>
  <si>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</si>
  <si>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</si>
  <si>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</si>
  <si>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</si>
  <si>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</si>
  <si>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</si>
  <si>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</si>
  <si>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</si>
  <si>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</si>
  <si>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</si>
  <si>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</si>
  <si>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</si>
  <si>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</si>
  <si>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</si>
  <si>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</si>
  <si>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</si>
  <si>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</si>
  <si>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</si>
  <si>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</si>
  <si>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</si>
  <si>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</si>
  <si>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</si>
  <si>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</si>
  <si>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</si>
  <si>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</si>
  <si>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</si>
  <si>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</si>
  <si>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</si>
  <si>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</si>
  <si>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</si>
  <si>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</si>
  <si>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</si>
  <si>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</si>
  <si>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</si>
  <si>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</si>
  <si>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</si>
  <si>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</si>
  <si>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</si>
  <si>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</si>
  <si>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</si>
  <si>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</si>
  <si>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</si>
  <si>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</si>
  <si>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</si>
  <si>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</si>
  <si>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</si>
  <si>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</si>
  <si>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</si>
  <si>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</si>
  <si>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</si>
  <si>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</si>
  <si>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</si>
  <si>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</si>
  <si>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</si>
  <si>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</si>
  <si>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</si>
  <si>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</si>
  <si>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</si>
  <si>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</si>
  <si>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</si>
  <si>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</si>
  <si>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</si>
  <si>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</si>
  <si>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</si>
  <si>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</si>
  <si>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</si>
  <si>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</si>
  <si>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</si>
  <si>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</si>
  <si>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</si>
  <si>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</si>
  <si>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</si>
  <si>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</si>
  <si>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</si>
  <si>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</si>
  <si>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</si>
  <si>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</si>
  <si>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</si>
  <si>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</si>
  <si>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</si>
  <si>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</si>
  <si>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</si>
  <si>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</si>
  <si>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</si>
  <si>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</si>
  <si>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</si>
  <si>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</si>
  <si>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</si>
  <si>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</si>
  <si>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</si>
  <si>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</si>
  <si>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</si>
  <si>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</si>
  <si>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</si>
  <si>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</si>
  <si>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</si>
  <si>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</si>
  <si>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</si>
  <si>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</si>
  <si>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</si>
  <si>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</si>
  <si>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</si>
  <si>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</si>
  <si>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</si>
  <si>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</si>
  <si>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</si>
  <si>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</si>
  <si>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</si>
  <si>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</si>
  <si>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</si>
  <si>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</si>
  <si>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</si>
  <si>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</si>
  <si>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</si>
  <si>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</si>
  <si>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</si>
  <si>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</si>
  <si>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</si>
  <si>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</si>
  <si>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</si>
  <si>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</si>
  <si>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</si>
  <si>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</si>
  <si>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</si>
  <si>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</si>
  <si>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</si>
  <si>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</si>
  <si>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</si>
  <si>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</si>
  <si>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</si>
  <si>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</si>
  <si>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</si>
  <si>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</si>
  <si>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</si>
  <si>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</si>
  <si>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</si>
  <si>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</si>
  <si>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</si>
  <si>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</si>
  <si>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</si>
  <si>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</si>
  <si>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</si>
  <si>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</si>
  <si>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</si>
  <si>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</si>
  <si>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</si>
  <si>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</si>
  <si>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</si>
  <si>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</si>
  <si>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</si>
  <si>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</si>
  <si>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</si>
  <si>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</si>
  <si>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</si>
  <si>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</si>
  <si>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</si>
  <si>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</si>
  <si>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</si>
  <si>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</si>
  <si>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</si>
  <si>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</si>
  <si>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</si>
  <si>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</si>
  <si>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</si>
  <si>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</si>
  <si>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</si>
  <si>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</si>
  <si>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</si>
  <si>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</si>
  <si>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</si>
  <si>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</si>
  <si>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</si>
  <si>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</si>
  <si>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</si>
  <si>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</si>
  <si>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</si>
  <si>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</si>
  <si>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</si>
  <si>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</si>
  <si>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</si>
  <si>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</si>
  <si>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</si>
  <si>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</si>
  <si>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</si>
  <si>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</si>
  <si>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</si>
  <si>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</si>
  <si>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</si>
  <si>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</si>
  <si>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</si>
  <si>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</si>
  <si>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</si>
  <si>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</si>
  <si>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</si>
  <si>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</si>
  <si>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</si>
  <si>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</si>
  <si>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</si>
  <si>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</si>
  <si>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</si>
  <si>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</si>
  <si>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</si>
  <si>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</si>
  <si>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</si>
  <si>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</si>
  <si>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</si>
  <si>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</si>
  <si>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</si>
  <si>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</si>
  <si>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</si>
  <si>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</si>
  <si>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</si>
  <si>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</si>
  <si>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</si>
  <si>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</si>
  <si>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</si>
  <si>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</si>
  <si>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</si>
  <si>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</si>
  <si>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</si>
  <si>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</si>
  <si>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</si>
  <si>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</si>
  <si>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</si>
  <si>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</si>
  <si>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</si>
  <si>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</si>
  <si>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</si>
  <si>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</si>
  <si>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</si>
  <si>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</si>
  <si>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</si>
  <si>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</si>
  <si>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</si>
  <si>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</si>
  <si>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</si>
  <si>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</si>
  <si>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</si>
  <si>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</si>
  <si>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</si>
  <si>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</si>
  <si>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</si>
  <si>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</si>
  <si>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</si>
  <si>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</si>
  <si>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</si>
  <si>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</si>
  <si>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</si>
  <si>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</si>
  <si>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</si>
  <si>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</si>
  <si>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</si>
  <si>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</si>
  <si>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</si>
  <si>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</si>
  <si>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</si>
  <si>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</si>
  <si>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</si>
  <si>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</si>
  <si>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</si>
  <si>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</si>
  <si>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</si>
  <si>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</si>
  <si>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</si>
  <si>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</si>
  <si>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</si>
  <si>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</si>
  <si>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</si>
  <si>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</si>
  <si>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</si>
  <si>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</si>
  <si>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</si>
  <si>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</si>
  <si>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</si>
  <si>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</si>
  <si>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</si>
  <si>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</si>
  <si>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</si>
  <si>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</si>
  <si>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</si>
  <si>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</si>
  <si>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</si>
  <si>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</si>
  <si>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</si>
  <si>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</si>
  <si>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</si>
  <si>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</si>
  <si>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</si>
  <si>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</si>
  <si>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</si>
  <si>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</si>
  <si>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</si>
  <si>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</si>
  <si>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</si>
  <si>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</si>
  <si>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</si>
  <si>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</si>
  <si>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</si>
  <si>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</si>
  <si>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</si>
  <si>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</si>
  <si>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</si>
  <si>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</si>
  <si>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</si>
  <si>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</si>
  <si>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</si>
  <si>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</si>
  <si>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</si>
  <si>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</si>
  <si>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</si>
  <si>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</si>
  <si>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</si>
  <si>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</si>
  <si>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</si>
  <si>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</si>
  <si>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</si>
  <si>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</si>
  <si>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</si>
  <si>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</si>
  <si>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</si>
  <si>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</si>
  <si>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</si>
  <si>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</si>
  <si>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</si>
  <si>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</si>
  <si>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</si>
  <si>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</si>
  <si>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</si>
  <si>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</si>
  <si>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</si>
  <si>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</si>
  <si>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</si>
  <si>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</si>
  <si>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</si>
  <si>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</si>
  <si>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</si>
  <si>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</si>
  <si>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</si>
  <si>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</si>
  <si>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</si>
  <si>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</si>
  <si>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</si>
  <si>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</si>
  <si>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</si>
  <si>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</si>
  <si>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</si>
  <si>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</si>
  <si>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</si>
  <si>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</si>
  <si>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</si>
  <si>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</si>
  <si>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</si>
  <si>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</si>
  <si>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</si>
  <si>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</si>
  <si>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</si>
  <si>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</si>
  <si>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</si>
  <si>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</si>
  <si>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</si>
  <si>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</si>
  <si>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</si>
  <si>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</si>
  <si>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</si>
  <si>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</si>
  <si>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</si>
  <si>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</si>
  <si>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</si>
  <si>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</si>
  <si>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</si>
  <si>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</si>
  <si>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</si>
  <si>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</si>
  <si>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</si>
  <si>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</si>
  <si>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</si>
  <si>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</si>
  <si>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Count of state</t>
  </si>
  <si>
    <t>(All)</t>
  </si>
  <si>
    <t>Date Ended Conversion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</si>
  <si>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</si>
  <si>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</si>
  <si>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</si>
  <si>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</si>
  <si>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</si>
  <si>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</si>
  <si>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</si>
  <si>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</si>
  <si>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</si>
  <si>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</si>
  <si>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</si>
  <si>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</si>
  <si>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</si>
  <si>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</si>
  <si>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</si>
  <si>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</si>
  <si>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</si>
  <si>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</si>
  <si>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</si>
  <si>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</si>
  <si>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</si>
  <si>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</si>
  <si>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</si>
  <si>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Mean</t>
  </si>
  <si>
    <t>Median</t>
  </si>
  <si>
    <t>Minimum</t>
  </si>
  <si>
    <t>Maximum</t>
  </si>
  <si>
    <t>Failed</t>
  </si>
  <si>
    <t>Variance</t>
  </si>
  <si>
    <t>Standard Deviation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</si>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</sst>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9" fontId="0" fillId="0" borderId="0" xfId="2" applyFont="1"/>
    <xf numFmtId="0" fontId="0" fillId="3" borderId="1" xfId="0" applyFill="1" applyBorder="1"/>
    <xf numFmtId="0" fontId="0" fillId="0" borderId="1" xfId="0" applyBorder="1"/>
    <xf numFmtId="0" fontId="0" fillId="2" borderId="1" xfId="0" applyFill="1" applyBorder="1"/>
    <xf numFmtId="0" fontId="0" fillId="4" borderId="1" xfId="0" applyFill="1" applyBorder="1"/>
    <xf numFmtId="2" fontId="0" fillId="0" borderId="1" xfId="0" applyNumberFormat="1" applyBorder="1"/>
    <xf numFmtId="14" fontId="0" fillId="0" borderId="0" xfId="0" applyNumberFormat="1" applyAlignment="1">
      <alignment horizontal="left"/>
    </xf>
    <xf numFmtId="0" fontId="0" fillId="0" borderId="0" xfId="0" applyBorder="1" applyAlignment="1">
      <alignment horizontal="center"/>
    </xf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70"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[excel-challenge.xlsx]State Category Column!PivotTable3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by Category and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Category Column'!$B$3:$B$4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Category Column'!$A$5:$A$14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Category Column'!$B$5:$B$14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7-CD4C-BD1F-FC0A881EBDD1}"/>
            </c:ext>
          </c:extLst>
        </c:ser>
        <c:ser>
          <c:idx val="1"/>
          <c:order val="1"/>
          <c:tx>
            <c:strRef>
              <c:f>'State Category Column'!$C$3:$C$4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Category Column'!$A$5:$A$14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Category Column'!$C$5:$C$14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D8-7742-B9B9-8A0C391F965B}"/>
            </c:ext>
          </c:extLst>
        </c:ser>
        <c:ser>
          <c:idx val="2"/>
          <c:order val="2"/>
          <c:tx>
            <c:strRef>
              <c:f>'State Category Column'!$D$3:$D$4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Category Column'!$A$5:$A$14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Category Column'!$D$5:$D$14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D8-7742-B9B9-8A0C391F965B}"/>
            </c:ext>
          </c:extLst>
        </c:ser>
        <c:ser>
          <c:idx val="3"/>
          <c:order val="3"/>
          <c:tx>
            <c:strRef>
              <c:f>'State Category Column'!$E$3:$E$4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Category Column'!$A$5:$A$14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Category Column'!$E$5:$E$14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D8-7742-B9B9-8A0C391F9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469647"/>
        <c:axId val="190341391"/>
      </c:barChart>
      <c:catAx>
        <c:axId val="145469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41391"/>
        <c:crosses val="autoZero"/>
        <c:auto val="1"/>
        <c:lblAlgn val="ctr"/>
        <c:lblOffset val="100"/>
        <c:noMultiLvlLbl val="0"/>
      </c:catAx>
      <c:valAx>
        <c:axId val="190341391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69647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[excel-challenge.xlsx]State SubCategory Column!PivotTable3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by Sub-Category and by Country or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SubCategory Column'!$B$4:$B$5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SubCategory Column'!$A$6:$A$47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SubCategory Column'!$B$6:$B$47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1D-E445-8762-3E950367D8AF}"/>
            </c:ext>
          </c:extLst>
        </c:ser>
        <c:ser>
          <c:idx val="1"/>
          <c:order val="1"/>
          <c:tx>
            <c:strRef>
              <c:f>'State SubCategory Column'!$C$4:$C$5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SubCategory Column'!$A$6:$A$47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SubCategory Column'!$C$6:$C$47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38CD-E14C-8CA4-A6F1446631BA}"/>
            </c:ext>
          </c:extLst>
        </c:ser>
        <c:ser>
          <c:idx val="2"/>
          <c:order val="2"/>
          <c:tx>
            <c:strRef>
              <c:f>'State SubCategory Column'!$D$4:$D$5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SubCategory Column'!$A$6:$A$47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SubCategory Column'!$D$6:$D$47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38CD-E14C-8CA4-A6F1446631BA}"/>
            </c:ext>
          </c:extLst>
        </c:ser>
        <c:ser>
          <c:idx val="3"/>
          <c:order val="3"/>
          <c:tx>
            <c:strRef>
              <c:f>'State SubCategory Column'!$E$4:$E$5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SubCategory Column'!$A$6:$A$47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SubCategory Column'!$E$6:$E$47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38CD-E14C-8CA4-A6F14466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469647"/>
        <c:axId val="190341391"/>
      </c:barChart>
      <c:catAx>
        <c:axId val="145469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41391"/>
        <c:crosses val="autoZero"/>
        <c:auto val="1"/>
        <c:lblAlgn val="ctr"/>
        <c:lblOffset val="100"/>
        <c:noMultiLvlLbl val="0"/>
      </c:catAx>
      <c:valAx>
        <c:axId val="190341391"/>
        <c:scaling>
          <c:orientation val="minMax"/>
          <c:max val="1100"/>
          <c:min val="-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69647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[excel-challenge.xlsx]State DateCreated Line!PivotTable4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DateCreated 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DateCreated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DateCreated Line'!$B$6:$B$18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2D-6B4D-BCEA-4FA3A56ADD91}"/>
            </c:ext>
          </c:extLst>
        </c:ser>
        <c:ser>
          <c:idx val="1"/>
          <c:order val="1"/>
          <c:tx>
            <c:strRef>
              <c:f>'State DateCreated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DateCreated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DateCreated Line'!$C$6:$C$18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FC6-C147-894E-538697E74D65}"/>
            </c:ext>
          </c:extLst>
        </c:ser>
        <c:ser>
          <c:idx val="2"/>
          <c:order val="2"/>
          <c:tx>
            <c:strRef>
              <c:f>'State DateCreated Line'!$D$4:$D$5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DateCreated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DateCreated Line'!$D$6:$D$18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FC6-C147-894E-538697E74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131328"/>
        <c:axId val="1294799488"/>
      </c:lineChart>
      <c:catAx>
        <c:axId val="91613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799488"/>
        <c:crosses val="autoZero"/>
        <c:auto val="1"/>
        <c:lblAlgn val="ctr"/>
        <c:lblOffset val="100"/>
        <c:noMultiLvlLbl val="0"/>
      </c:catAx>
      <c:valAx>
        <c:axId val="12947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3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0.24761904761904763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D4-C840-B2BA-71121F644D7C}"/>
            </c:ext>
          </c:extLst>
        </c:ser>
        <c:ser>
          <c:idx val="5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0.56190476190476191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D4-C840-B2BA-71121F644D7C}"/>
            </c:ext>
          </c:extLst>
        </c:ser>
        <c:ser>
          <c:idx val="6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0.19047619047619047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D4-C840-B2BA-71121F644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9009536"/>
        <c:axId val="1638912960"/>
      </c:lineChart>
      <c:catAx>
        <c:axId val="164900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912960"/>
        <c:crosses val="autoZero"/>
        <c:auto val="1"/>
        <c:lblAlgn val="ctr"/>
        <c:lblOffset val="100"/>
        <c:noMultiLvlLbl val="0"/>
      </c:catAx>
      <c:valAx>
        <c:axId val="163891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0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50800</xdr:rowOff>
    </xdr:from>
    <xdr:to>
      <xdr:col>12</xdr:col>
      <xdr:colOff>787400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11C11-BE46-724C-ADA3-42AAAAC79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2</xdr:row>
      <xdr:rowOff>152400</xdr:rowOff>
    </xdr:from>
    <xdr:to>
      <xdr:col>21</xdr:col>
      <xdr:colOff>568656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A105E-6E79-A247-B907-843EC03C3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177800</xdr:rowOff>
    </xdr:from>
    <xdr:to>
      <xdr:col>23</xdr:col>
      <xdr:colOff>101600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EE1E5-C08D-AC4A-B081-DBBAF0392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13</xdr:row>
      <xdr:rowOff>177800</xdr:rowOff>
    </xdr:from>
    <xdr:to>
      <xdr:col>13</xdr:col>
      <xdr:colOff>19844</xdr:colOff>
      <xdr:row>42</xdr:row>
      <xdr:rowOff>99219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4503D9-2303-1F40-B40B-F23CA4217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any Ouellette" refreshedDate="44030.522120254631" createdVersion="6" refreshedVersion="6" minRefreshableVersion="3" recordCount="4115" xr:uid="{C35E1DBD-667E-C34E-A2D4-6FC3FAFB4886}">
  <cacheSource type="worksheet">
    <worksheetSource ref="A1:T1048576" sheet="Initi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any Ouellette" refreshedDate="44033.784179050926" createdVersion="6" refreshedVersion="6" minRefreshableVersion="3" recordCount="4114" xr:uid="{B5B6B69E-A29F-9D46-870A-B00883785EEC}">
  <cacheSource type="worksheet">
    <worksheetSource ref="A1:T4115" sheet="Initi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n v="1437620400"/>
    <x v="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d v="2017-03-02T14:24:43"/>
    <n v="1488464683"/>
    <x v="1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6:51:23"/>
    <n v="1455555083"/>
    <x v="2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12:21:47"/>
    <n v="1407414107"/>
    <x v="3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n v="1450555279"/>
    <x v="4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5:35:00"/>
    <n v="1469770500"/>
    <x v="5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n v="1402710250"/>
    <x v="6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5T01:07:47"/>
    <n v="1467680867"/>
    <x v="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d v="2016-04-15T21:00:00"/>
    <n v="1460754000"/>
    <x v="8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7T02:29:04"/>
    <n v="1460860144"/>
    <x v="9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5T01:37:59"/>
    <n v="1403660279"/>
    <x v="10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2T03:00:00"/>
    <n v="1471834800"/>
    <x v="11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6T03:00:00"/>
    <n v="1405479600"/>
    <x v="12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d v="2016-06-23T20:27:00"/>
    <n v="1466713620"/>
    <x v="13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d v="2014-07-13T13:59:00"/>
    <n v="1405259940"/>
    <x v="14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20:14:00"/>
    <n v="1443384840"/>
    <x v="15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5:30:00"/>
    <n v="1402896600"/>
    <x v="16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8:33:42"/>
    <n v="1415126022"/>
    <x v="17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13:00:56"/>
    <n v="1410958856"/>
    <x v="18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9:35:34"/>
    <n v="1437420934"/>
    <x v="19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8:11:52"/>
    <n v="1442167912"/>
    <x v="20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n v="1411743789"/>
    <x v="21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d v="2015-01-01T07:59:00"/>
    <n v="1420099140"/>
    <x v="22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5:20:00"/>
    <n v="1430407200"/>
    <x v="23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d v="2015-09-15T19:39:00"/>
    <n v="1442345940"/>
    <x v="24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9T00:36:01"/>
    <n v="1452299761"/>
    <x v="25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12:22:24"/>
    <n v="1408278144"/>
    <x v="26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6T04:57:13"/>
    <n v="1416113833"/>
    <x v="27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23:08:04"/>
    <n v="1450307284"/>
    <x v="28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6:09:28"/>
    <n v="1406045368"/>
    <x v="29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7:01:55"/>
    <n v="1408604515"/>
    <x v="30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9:00:34"/>
    <n v="1453748434"/>
    <x v="31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3T03:59:00"/>
    <n v="1463111940"/>
    <x v="32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6:51:41"/>
    <n v="1447001501"/>
    <x v="33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7:43:21"/>
    <n v="1407224601"/>
    <x v="34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8T00:00:00"/>
    <n v="1430179200"/>
    <x v="35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d v="2015-04-04T06:22:05"/>
    <n v="1428128525"/>
    <x v="36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6:37:59"/>
    <n v="1425055079"/>
    <x v="37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1T01:22:24"/>
    <n v="1368235344"/>
    <x v="38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22:59:00"/>
    <n v="1401058740"/>
    <x v="39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9T04:00:00"/>
    <n v="1403150400"/>
    <x v="4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n v="1412516354"/>
    <x v="41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5:20:26"/>
    <n v="1419780026"/>
    <x v="42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3T00:00:00"/>
    <n v="1405209600"/>
    <x v="43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7T02:22:17"/>
    <n v="1412648537"/>
    <x v="44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14:58:27"/>
    <n v="1461769107"/>
    <x v="45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23:09:34"/>
    <n v="1450220974"/>
    <x v="46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20:40:07"/>
    <n v="1419021607"/>
    <x v="4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12:00:00"/>
    <n v="1425211200"/>
    <x v="48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d v="2015-10-24T04:14:05"/>
    <n v="1445660045"/>
    <x v="49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7:00:00"/>
    <n v="1422637200"/>
    <x v="5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22:17:17"/>
    <n v="1439245037"/>
    <x v="51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6:50:46"/>
    <n v="1405615846"/>
    <x v="52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d v="2014-04-04T22:00:00"/>
    <n v="1396648800"/>
    <x v="53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7:07:01"/>
    <n v="1451063221"/>
    <x v="54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n v="1464390916"/>
    <x v="55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d v="2015-06-08T16:00:00"/>
    <n v="1433779200"/>
    <x v="56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9:59:22"/>
    <n v="1429991962"/>
    <x v="57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d v="2014-11-19T18:52:52"/>
    <n v="1416423172"/>
    <x v="58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21:00:00"/>
    <n v="1442264400"/>
    <x v="59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3T00:00:00"/>
    <n v="1395532800"/>
    <x v="6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9:32:37"/>
    <n v="1370547157"/>
    <x v="61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9:11:18"/>
    <n v="1362337878"/>
    <x v="62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8T04:59:00"/>
    <n v="1388206740"/>
    <x v="63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8T00:26:21"/>
    <n v="1373243181"/>
    <x v="64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5:59:00"/>
    <n v="1407736740"/>
    <x v="65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d v="2016-07-18T20:23:40"/>
    <n v="1468873420"/>
    <x v="66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14:00:04"/>
    <n v="1342360804"/>
    <x v="67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13:39:51"/>
    <n v="1393162791"/>
    <x v="68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n v="1317538740"/>
    <x v="69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21:30:45"/>
    <n v="1315171845"/>
    <x v="70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6:30:57"/>
    <n v="1338186657"/>
    <x v="71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5T00:00:00"/>
    <n v="1352937600"/>
    <x v="72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3T03:59:00"/>
    <n v="1304395140"/>
    <x v="73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11:41:35"/>
    <n v="1453376495"/>
    <x v="74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5:01:12"/>
    <n v="1366693272"/>
    <x v="75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7:35:58"/>
    <n v="1325007358"/>
    <x v="76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d v="2012-05-21T02:59:00"/>
    <n v="1337569140"/>
    <x v="77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n v="1472751121"/>
    <x v="78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8:38:13"/>
    <n v="1398451093"/>
    <x v="79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10T02:00:56"/>
    <n v="1386640856"/>
    <x v="80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4T03:02:00"/>
    <n v="1342234920"/>
    <x v="81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9:41:01"/>
    <n v="1318189261"/>
    <x v="82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11:30:00"/>
    <n v="1424604600"/>
    <x v="83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8:11:26"/>
    <n v="1305483086"/>
    <x v="84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3T03:00:37"/>
    <n v="1316746837"/>
    <x v="85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14:20:45"/>
    <n v="1451226045"/>
    <x v="86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3T01:41:00"/>
    <n v="1275529260"/>
    <x v="87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5:48:51"/>
    <n v="1403452131"/>
    <x v="88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8:03:12"/>
    <n v="1370196192"/>
    <x v="89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7:08:19"/>
    <n v="1310454499"/>
    <x v="90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n v="1305625164"/>
    <x v="91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8:00:00"/>
    <n v="1485936000"/>
    <x v="92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21:00:00"/>
    <n v="1341349200"/>
    <x v="93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7:13:42"/>
    <n v="1396890822"/>
    <x v="94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6T00:07:21"/>
    <n v="1330214841"/>
    <x v="95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n v="1280631600"/>
    <x v="96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2T03:14:42"/>
    <n v="1310440482"/>
    <x v="97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23:30:00"/>
    <n v="1354923000"/>
    <x v="98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21:39:59"/>
    <n v="1390426799"/>
    <x v="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9:04:46"/>
    <n v="1352055886"/>
    <x v="100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8:38:30"/>
    <n v="1359052710"/>
    <x v="101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3T03:08:53"/>
    <n v="1293073733"/>
    <x v="102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9:20:30"/>
    <n v="1394220030"/>
    <x v="103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d v="2011-04-03T01:00:00"/>
    <n v="1301792400"/>
    <x v="104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4T00:00:00"/>
    <n v="1463184000"/>
    <x v="105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d v="2012-04-02T18:38:21"/>
    <n v="1333391901"/>
    <x v="106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23:34:47"/>
    <n v="1303688087"/>
    <x v="10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14:42:50"/>
    <n v="1370011370"/>
    <x v="108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6T00:37:10"/>
    <n v="1298680630"/>
    <x v="109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5:59:00"/>
    <n v="1384408740"/>
    <x v="11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7:59:47"/>
    <n v="1433059187"/>
    <x v="111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3T02:00:00"/>
    <n v="1397354400"/>
    <x v="112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5:00:00"/>
    <n v="1312642800"/>
    <x v="113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6:34:48"/>
    <n v="1326436488"/>
    <x v="114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d v="2012-02-04T17:44:04"/>
    <n v="1328377444"/>
    <x v="115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10:55:55"/>
    <n v="1302260155"/>
    <x v="116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n v="1276110000"/>
    <x v="117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d v="2011-07-29T01:17:16"/>
    <n v="1311902236"/>
    <x v="118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23:00:00"/>
    <n v="1313276400"/>
    <x v="119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3T01:11:47"/>
    <n v="1475457107"/>
    <x v="120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10:16:00"/>
    <n v="1429352160"/>
    <x v="121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10:21:47"/>
    <n v="1476094907"/>
    <x v="122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22:00:00"/>
    <n v="1414533600"/>
    <x v="123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22:17:22"/>
    <n v="1431728242"/>
    <x v="124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23:51:20"/>
    <n v="1486165880"/>
    <x v="125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n v="1433988000"/>
    <x v="126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13:59:01"/>
    <n v="1428069541"/>
    <x v="127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d v="2016-10-20T05:28:13"/>
    <n v="1476941293"/>
    <x v="128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22:29:43"/>
    <n v="1414708183"/>
    <x v="129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20:16:00"/>
    <n v="1402949760"/>
    <x v="13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d v="2016-07-06T00:00:00"/>
    <n v="1467763200"/>
    <x v="131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20:30:07"/>
    <n v="1415392207"/>
    <x v="132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7:31:00"/>
    <n v="1464715860"/>
    <x v="133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d v="2015-09-04T17:00:00"/>
    <n v="1441386000"/>
    <x v="134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9:00:00"/>
    <n v="1404241200"/>
    <x v="135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10:16:00"/>
    <n v="1431771360"/>
    <x v="136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13:46:33"/>
    <n v="1444657593"/>
    <x v="137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n v="1438405140"/>
    <x v="138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22:06:12"/>
    <n v="1436738772"/>
    <x v="139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20T03:45:32"/>
    <n v="1426823132"/>
    <x v="140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1T03:40:23"/>
    <n v="1433043623"/>
    <x v="141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22:26:18"/>
    <n v="1416176778"/>
    <x v="142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5:55:00"/>
    <n v="1472882100"/>
    <x v="143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7:17:52"/>
    <n v="1428945472"/>
    <x v="144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13:00:52"/>
    <n v="1439298052"/>
    <x v="145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8T00:23:18"/>
    <n v="1484698998"/>
    <x v="146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d v="2015-01-08T18:18:00"/>
    <n v="1420741080"/>
    <x v="147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6:45:36"/>
    <n v="1456555536"/>
    <x v="148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8:00:00"/>
    <n v="1419494400"/>
    <x v="149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6T03:53:02"/>
    <n v="1432612382"/>
    <x v="150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13:13:11"/>
    <n v="1434633191"/>
    <x v="15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d v="2014-09-23T01:51:40"/>
    <n v="1411437100"/>
    <x v="152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5:04:04"/>
    <n v="1417532644"/>
    <x v="153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13:08:15"/>
    <n v="1433336895"/>
    <x v="154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13:25:35"/>
    <n v="1437657935"/>
    <x v="15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n v="1407034796"/>
    <x v="15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21:52:52"/>
    <n v="1456523572"/>
    <x v="157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2T01:50:28"/>
    <n v="1413942628"/>
    <x v="15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10:25:45"/>
    <n v="1467541545"/>
    <x v="159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21:54:51"/>
    <n v="1439675691"/>
    <x v="160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6:29:55"/>
    <n v="1404318595"/>
    <x v="161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23:42:00"/>
    <n v="1408232520"/>
    <x v="162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10-01T00:00:00"/>
    <n v="1443657600"/>
    <x v="163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8:18:21"/>
    <n v="1411150701"/>
    <x v="164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d v="2016-01-12T15:48:44"/>
    <n v="1452613724"/>
    <x v="165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6T01:49:22"/>
    <n v="1484531362"/>
    <x v="166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22:15:35"/>
    <n v="1438726535"/>
    <x v="167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9:02:50"/>
    <n v="1426791770"/>
    <x v="168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12:07:39"/>
    <n v="1413634059"/>
    <x v="16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5:28:00"/>
    <n v="1440912480"/>
    <x v="17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2T04:20:14"/>
    <n v="1470975614"/>
    <x v="171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8:28:43"/>
    <n v="1426753723"/>
    <x v="172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13:45:08"/>
    <n v="1425131108"/>
    <x v="173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8:12:56"/>
    <n v="1431108776"/>
    <x v="174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8:40:11"/>
    <n v="1409337611"/>
    <x v="175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9:46:39"/>
    <n v="1438803999"/>
    <x v="176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d v="2015-03-24T00:08:46"/>
    <n v="1427155726"/>
    <x v="177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23:55:45"/>
    <n v="1448582145"/>
    <x v="178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d v="2016-03-04T01:55:55"/>
    <n v="1457056555"/>
    <x v="179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9:00:00"/>
    <n v="1428951600"/>
    <x v="18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7:48:15"/>
    <n v="1434995295"/>
    <x v="181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7T00:17:12"/>
    <n v="1483748232"/>
    <x v="18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d v="2014-11-26T20:26:50"/>
    <n v="1417033610"/>
    <x v="183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n v="1409543940"/>
    <x v="184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d v="2016-08-18T21:52:19"/>
    <n v="1471557139"/>
    <x v="185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20:00:00"/>
    <n v="1488571200"/>
    <x v="186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6:59:00"/>
    <n v="1437461940"/>
    <x v="187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5T04:23:35"/>
    <n v="1409891015"/>
    <x v="188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6:34:37"/>
    <n v="1472920477"/>
    <x v="189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d v="2016-06-16T15:37:26"/>
    <n v="1466091446"/>
    <x v="190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10:35:38"/>
    <n v="1443782138"/>
    <x v="191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9:00:32"/>
    <n v="1413572432"/>
    <x v="19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23:26:06"/>
    <n v="1417217166"/>
    <x v="193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23:55:31"/>
    <n v="1457308531"/>
    <x v="194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6:05:32"/>
    <n v="1436544332"/>
    <x v="195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21:00:00"/>
    <n v="1444510800"/>
    <x v="196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n v="1487365200"/>
    <x v="197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9:12:02"/>
    <n v="1412500322"/>
    <x v="198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9-01T02:58:22"/>
    <n v="1472698702"/>
    <x v="199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d v="2014-09-15T02:00:03"/>
    <n v="1410746403"/>
    <x v="200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9:38:49"/>
    <n v="1423424329"/>
    <x v="201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d v="2015-10-08T20:59:00"/>
    <n v="1444337940"/>
    <x v="202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20:21:04"/>
    <n v="1422562864"/>
    <x v="203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14:00:03"/>
    <n v="1470319203"/>
    <x v="204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5:10:22"/>
    <n v="1444144222"/>
    <x v="205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d v="2016-08-06T00:06:23"/>
    <n v="1470441983"/>
    <x v="206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4T04:43:58"/>
    <n v="1420346638"/>
    <x v="207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8:52:47"/>
    <n v="1418719967"/>
    <x v="208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n v="1436566135"/>
    <x v="209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5:00:00"/>
    <n v="1443675600"/>
    <x v="21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9T03:50:17"/>
    <n v="1442634617"/>
    <x v="211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20:08:40"/>
    <n v="1460837320"/>
    <x v="212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14:06:41"/>
    <n v="1439734001"/>
    <x v="213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5:22:29"/>
    <n v="1425655349"/>
    <x v="214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23:59:00"/>
    <n v="1455753540"/>
    <x v="215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22:00:37"/>
    <n v="1429740037"/>
    <x v="216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d v="2014-12-28T15:22:29"/>
    <n v="1419780149"/>
    <x v="217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5:04:49"/>
    <n v="1431702289"/>
    <x v="218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d v="2016-04-01T06:59:00"/>
    <n v="1459493940"/>
    <x v="219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20:06:00"/>
    <n v="1440101160"/>
    <x v="22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d v="2015-03-28T19:06:04"/>
    <n v="1427569564"/>
    <x v="221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7T02:39:00"/>
    <n v="1427423940"/>
    <x v="222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2T01:05:00"/>
    <n v="1463879100"/>
    <x v="223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n v="1436506726"/>
    <x v="224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22:04:14"/>
    <n v="1460153054"/>
    <x v="225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d v="2015-05-31T09:29:00"/>
    <n v="1433064540"/>
    <x v="226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21:27:21"/>
    <n v="1436477241"/>
    <x v="227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d v="2015-06-01T16:28:25"/>
    <n v="1433176105"/>
    <x v="228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22:24:57"/>
    <n v="1455402297"/>
    <x v="229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8:39:11"/>
    <n v="1433443151"/>
    <x v="230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23:00:51"/>
    <n v="1451775651"/>
    <x v="23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9:49:06"/>
    <n v="1425066546"/>
    <x v="232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21:52:52"/>
    <n v="1475185972"/>
    <x v="233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1T00:50:59"/>
    <n v="1434847859"/>
    <x v="234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21:48:17"/>
    <n v="1436478497"/>
    <x v="235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5T00:00:00"/>
    <n v="1451952000"/>
    <x v="236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d v="2016-03-08T13:51:09"/>
    <n v="1457445069"/>
    <x v="237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9:00:00"/>
    <n v="1483088400"/>
    <x v="238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12:00:00"/>
    <n v="1446984000"/>
    <x v="239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n v="1367773211"/>
    <x v="240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n v="1419180304"/>
    <x v="241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11:49:50"/>
    <n v="1324381790"/>
    <x v="242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2T01:08:24"/>
    <n v="1393031304"/>
    <x v="243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n v="1268723160"/>
    <x v="244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n v="1345079785"/>
    <x v="24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9:43:25"/>
    <n v="1292665405"/>
    <x v="246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6T03:39:00"/>
    <n v="1287200340"/>
    <x v="247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8:35:09"/>
    <n v="1325961309"/>
    <x v="248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n v="1282498800"/>
    <x v="249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13:34:51"/>
    <n v="1370525691"/>
    <x v="250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9:00:00"/>
    <n v="1337194800"/>
    <x v="251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6-01T03:59:00"/>
    <n v="1275364740"/>
    <x v="252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n v="1329320235"/>
    <x v="253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7T02:00:00"/>
    <n v="1445047200"/>
    <x v="254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11:38:02"/>
    <n v="1300275482"/>
    <x v="255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8:27:47"/>
    <n v="1363458467"/>
    <x v="256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n v="1463670162"/>
    <x v="257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8T01:14:26"/>
    <n v="1308359666"/>
    <x v="258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n v="1428514969"/>
    <x v="25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9:59:00"/>
    <n v="1279360740"/>
    <x v="26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d v="2012-06-07T14:55:00"/>
    <n v="1339080900"/>
    <x v="261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d v="2011-02-26T05:57:08"/>
    <n v="1298699828"/>
    <x v="262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n v="1348786494"/>
    <x v="263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14:53:15"/>
    <n v="1336747995"/>
    <x v="264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n v="1273522560"/>
    <x v="265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n v="1271994660"/>
    <x v="266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10:51:39"/>
    <n v="1403693499"/>
    <x v="267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7T04:39:38"/>
    <n v="1320640778"/>
    <x v="26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n v="1487738622"/>
    <x v="269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5T04:00:00"/>
    <n v="1306296000"/>
    <x v="27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8:00:00"/>
    <n v="1388649600"/>
    <x v="271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n v="1272480540"/>
    <x v="272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11:57:46"/>
    <n v="1309694266"/>
    <x v="273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6:59:00"/>
    <n v="1333609140"/>
    <x v="274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10T01:46:06"/>
    <n v="1352511966"/>
    <x v="275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8T00:57:54"/>
    <n v="1335574674"/>
    <x v="276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21:23:39"/>
    <n v="1432416219"/>
    <x v="277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2T00:58:59"/>
    <n v="1350003539"/>
    <x v="278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7T02:01:00"/>
    <n v="1488160860"/>
    <x v="279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14:10:35"/>
    <n v="1401459035"/>
    <x v="280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9:26:00"/>
    <n v="1249932360"/>
    <x v="281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22:00:00"/>
    <n v="1266876000"/>
    <x v="282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d v="2011-06-01T04:59:00"/>
    <n v="1306904340"/>
    <x v="283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7:43:00"/>
    <n v="1327167780"/>
    <x v="284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8:08:48"/>
    <n v="1379614128"/>
    <x v="285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8:35:24"/>
    <n v="1364236524"/>
    <x v="286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d v="2012-11-02T04:00:00"/>
    <n v="1351828800"/>
    <x v="287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n v="1340683393"/>
    <x v="288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10:57:14"/>
    <n v="1383389834"/>
    <x v="289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7:59:00"/>
    <n v="1296633540"/>
    <x v="29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5-01T00:01:00"/>
    <n v="1367366460"/>
    <x v="291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9T03:59:00"/>
    <n v="1319860740"/>
    <x v="292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6:01:54"/>
    <n v="1398009714"/>
    <x v="293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n v="1279555200"/>
    <x v="294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n v="1383264000"/>
    <x v="295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11:24:43"/>
    <n v="1347017083"/>
    <x v="296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5-01T03:59:00"/>
    <n v="1430452740"/>
    <x v="297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21:00:00"/>
    <n v="1399669200"/>
    <x v="298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n v="1289975060"/>
    <x v="299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n v="1303686138"/>
    <x v="300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6:42:15"/>
    <n v="1363711335"/>
    <x v="301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n v="1330115638"/>
    <x v="302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2T01:42:26"/>
    <n v="1338601346"/>
    <x v="303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9-01T02:00:00"/>
    <n v="1346464800"/>
    <x v="304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5:07:29"/>
    <n v="1331392049"/>
    <x v="305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9:05:33"/>
    <n v="1363806333"/>
    <x v="306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d v="2013-02-07T22:40:01"/>
    <n v="1360276801"/>
    <x v="307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6:40:10"/>
    <n v="1299775210"/>
    <x v="308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8:02:14"/>
    <n v="1346695334"/>
    <x v="309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20T02:00:00"/>
    <n v="1319076000"/>
    <x v="31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7:59:00"/>
    <n v="1325404740"/>
    <x v="311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n v="1365973432"/>
    <x v="31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n v="1281542340"/>
    <x v="313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9:59:48"/>
    <n v="1362167988"/>
    <x v="314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8:32:14"/>
    <n v="1345660334"/>
    <x v="315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1T04:59:00"/>
    <n v="1418273940"/>
    <x v="316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6:14:43"/>
    <n v="1386778483"/>
    <x v="317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23:55:51"/>
    <n v="1364342151"/>
    <x v="318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n v="1265097540"/>
    <x v="319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23:00:00"/>
    <n v="1450825200"/>
    <x v="32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11:43:06"/>
    <n v="1478605386"/>
    <x v="321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13:40:48"/>
    <n v="1463146848"/>
    <x v="322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7:59:00"/>
    <n v="1482307140"/>
    <x v="323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5:01:48"/>
    <n v="1438441308"/>
    <x v="324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20T04:30:33"/>
    <n v="1482208233"/>
    <x v="325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22:57:00"/>
    <n v="1489532220"/>
    <x v="326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8:00:00"/>
    <n v="1427011200"/>
    <x v="327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1-01T04:00:00"/>
    <n v="1446350400"/>
    <x v="328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7T04:00:00"/>
    <n v="1446868800"/>
    <x v="329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7T03:59:00"/>
    <n v="1368763140"/>
    <x v="33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13:57:14"/>
    <n v="1466171834"/>
    <x v="331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8:00:00"/>
    <n v="1446019200"/>
    <x v="332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14:16:31"/>
    <n v="1460038591"/>
    <x v="333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n v="1431716400"/>
    <x v="334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22:00:00"/>
    <n v="1431122400"/>
    <x v="335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5:18:38"/>
    <n v="1447427918"/>
    <x v="336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4T02:05:08"/>
    <n v="1426298708"/>
    <x v="337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n v="1472864400"/>
    <x v="338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8:14:28"/>
    <n v="1430331268"/>
    <x v="339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21:00:00"/>
    <n v="1489006800"/>
    <x v="34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10-01T03:59:00"/>
    <n v="1412135940"/>
    <x v="341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8:44:25"/>
    <n v="1461955465"/>
    <x v="342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n v="1415934000"/>
    <x v="343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6-01T02:20:00"/>
    <n v="1433125200"/>
    <x v="344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22:39:50"/>
    <n v="1432161590"/>
    <x v="345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12:00:21"/>
    <n v="1444824021"/>
    <x v="346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n v="1447505609"/>
    <x v="347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14:05:16"/>
    <n v="1440165916"/>
    <x v="348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11:58:28"/>
    <n v="1487937508"/>
    <x v="349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1T03:59:00"/>
    <n v="1473566340"/>
    <x v="35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22:09:14"/>
    <n v="1460066954"/>
    <x v="351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8T04:01:08"/>
    <n v="1412740868"/>
    <x v="352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n v="1447963219"/>
    <x v="353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8:52:01"/>
    <n v="1460141521"/>
    <x v="354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8:03:14"/>
    <n v="1417420994"/>
    <x v="355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d v="2016-03-16T18:16:33"/>
    <n v="1458152193"/>
    <x v="356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5:19:57"/>
    <n v="1429852797"/>
    <x v="35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5:00:00"/>
    <n v="1466002800"/>
    <x v="358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5:12:00"/>
    <n v="1415941920"/>
    <x v="359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3T03:11:00"/>
    <n v="1437621060"/>
    <x v="3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n v="1416704506"/>
    <x v="361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8T00:00:00"/>
    <n v="1407456000"/>
    <x v="362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n v="1272828120"/>
    <x v="363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1T03:59:00"/>
    <n v="1403323140"/>
    <x v="364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14:33:19"/>
    <n v="1393597999"/>
    <x v="365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9:01:58"/>
    <n v="1337540518"/>
    <x v="366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5-01T04:59:00"/>
    <n v="1367384340"/>
    <x v="367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13:32:02"/>
    <n v="1426426322"/>
    <x v="368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13:14:29"/>
    <n v="1326633269"/>
    <x v="3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9:05:00"/>
    <n v="1483729500"/>
    <x v="37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8:25:39"/>
    <n v="1359743139"/>
    <x v="371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d v="2016-04-05T16:00:00"/>
    <n v="1459872000"/>
    <x v="372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21:53:18"/>
    <n v="1342648398"/>
    <x v="373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21:20:31"/>
    <n v="1316208031"/>
    <x v="374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7:18:00"/>
    <n v="1393694280"/>
    <x v="375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10:51:56"/>
    <n v="1472122316"/>
    <x v="37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7:01:00"/>
    <n v="1447484460"/>
    <x v="377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n v="1453765920"/>
    <x v="378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6:31:12"/>
    <n v="1336062672"/>
    <x v="379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7:16:32"/>
    <n v="1453569392"/>
    <x v="380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5:00:00"/>
    <n v="1343624400"/>
    <x v="381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7:01:40"/>
    <n v="1346950900"/>
    <x v="382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9T02:49:19"/>
    <n v="1400467759"/>
    <x v="383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8:45:47"/>
    <n v="1420569947"/>
    <x v="384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5:01:41"/>
    <n v="1416582101"/>
    <x v="385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22:49:51"/>
    <n v="1439246991"/>
    <x v="386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6:00:00"/>
    <n v="1439618400"/>
    <x v="387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8T01:49:40"/>
    <n v="1469670580"/>
    <x v="388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n v="1394233140"/>
    <x v="389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8T00:52:52"/>
    <n v="1431046372"/>
    <x v="390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8T00:59:00"/>
    <n v="1324169940"/>
    <x v="391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8T03:00:00"/>
    <n v="1315450800"/>
    <x v="392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7:00:52"/>
    <n v="1381424452"/>
    <x v="393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8:38:02"/>
    <n v="1460918282"/>
    <x v="394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21:32:00"/>
    <n v="1335562320"/>
    <x v="395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13:33:26"/>
    <n v="1341668006"/>
    <x v="39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n v="1283312640"/>
    <x v="397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9:02:06"/>
    <n v="1430334126"/>
    <x v="398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12:00:00"/>
    <n v="1481716800"/>
    <x v="399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7T03:30:00"/>
    <n v="1400297400"/>
    <x v="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20:12:50"/>
    <n v="1312747970"/>
    <x v="401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13:56:57"/>
    <n v="1446731817"/>
    <x v="402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7:08:00"/>
    <n v="1312960080"/>
    <x v="403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23:04:00"/>
    <n v="1391641440"/>
    <x v="404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d v="2014-03-06T02:02:19"/>
    <n v="1394071339"/>
    <x v="405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5:59:00"/>
    <n v="1304920740"/>
    <x v="406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21:54:10"/>
    <n v="1321739650"/>
    <x v="407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8:39:50"/>
    <n v="1383676790"/>
    <x v="408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20:42:24"/>
    <n v="1469220144"/>
    <x v="409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23:33:17"/>
    <n v="1434670397"/>
    <x v="410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5:00:00"/>
    <n v="1387688400"/>
    <x v="411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7:49:38"/>
    <n v="1343238578"/>
    <x v="412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21:03:31"/>
    <n v="1342731811"/>
    <x v="413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2T01:31:05"/>
    <n v="1381541465"/>
    <x v="414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12:00:00"/>
    <n v="1413547200"/>
    <x v="415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9:30:31"/>
    <n v="1391851831"/>
    <x v="416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8T04:33:00"/>
    <n v="1365395580"/>
    <x v="417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6:46:37"/>
    <n v="1437633997"/>
    <x v="418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20:13:07"/>
    <n v="1372536787"/>
    <x v="419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n v="1394772031"/>
    <x v="420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11:47:36"/>
    <n v="1440157656"/>
    <x v="421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6:14:57"/>
    <n v="1410416097"/>
    <x v="422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22:13:50"/>
    <n v="1370470430"/>
    <x v="423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8:01:39"/>
    <n v="1332748899"/>
    <x v="424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21:40:04"/>
    <n v="1448660404"/>
    <x v="425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7:05:14"/>
    <n v="1456851914"/>
    <x v="426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8:59:00"/>
    <n v="1445540340"/>
    <x v="427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d v="2014-06-16T22:00:00"/>
    <n v="1402956000"/>
    <x v="428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n v="1259297940"/>
    <x v="429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1T02:34:27"/>
    <n v="1378866867"/>
    <x v="430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20:54:43"/>
    <n v="1467752083"/>
    <x v="431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7:26:21"/>
    <n v="1445448381"/>
    <x v="432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n v="1444576022"/>
    <x v="433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21:01:42"/>
    <n v="1385931702"/>
    <x v="434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7:56:20"/>
    <n v="1379094980"/>
    <x v="435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8:41:53"/>
    <n v="1375260113"/>
    <x v="436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7:38:46"/>
    <n v="1475912326"/>
    <x v="437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7:15:58"/>
    <n v="1447830958"/>
    <x v="43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8:16:58"/>
    <n v="1413569818"/>
    <x v="439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d v="2016-03-24T22:39:13"/>
    <n v="1458859153"/>
    <x v="440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9:03:16"/>
    <n v="1383418996"/>
    <x v="441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d v="2015-02-19T21:19:43"/>
    <n v="1424380783"/>
    <x v="442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10T00:21:41"/>
    <n v="1391991701"/>
    <x v="443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21:46:01"/>
    <n v="1329342361"/>
    <x v="444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8:02:55"/>
    <n v="1432195375"/>
    <x v="44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4T02:00:20"/>
    <n v="1425434420"/>
    <x v="446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12:19:23"/>
    <n v="1364041163"/>
    <x v="447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8:11:35"/>
    <n v="1400091095"/>
    <x v="448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13:38:05"/>
    <n v="1382017085"/>
    <x v="449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22:43:20"/>
    <n v="1392417800"/>
    <x v="45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7:09:51"/>
    <n v="1390669791"/>
    <x v="45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d v="2015-05-13T16:53:35"/>
    <n v="1431536015"/>
    <x v="452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9:47:59"/>
    <n v="1424375279"/>
    <x v="453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13:14:00"/>
    <n v="1417007640"/>
    <x v="454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7T00:31:00"/>
    <n v="1334622660"/>
    <x v="455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2T03:59:00"/>
    <n v="1382414340"/>
    <x v="456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8:25:12"/>
    <n v="1408213512"/>
    <x v="457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6:47:40"/>
    <n v="1368550060"/>
    <x v="458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6:22:07"/>
    <n v="1321201327"/>
    <x v="459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d v="2014-06-01T04:00:00"/>
    <n v="1401595200"/>
    <x v="46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20:19:27"/>
    <n v="1370204367"/>
    <x v="461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10T03:02:21"/>
    <n v="1312945341"/>
    <x v="462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7:02:33"/>
    <n v="1316883753"/>
    <x v="46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20:22:15"/>
    <n v="1463602935"/>
    <x v="464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d v="2014-06-27T02:52:54"/>
    <n v="1403837574"/>
    <x v="465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22:37:44"/>
    <n v="1347057464"/>
    <x v="466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6:18:54"/>
    <n v="1348849134"/>
    <x v="467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1T03:51:05"/>
    <n v="1341978665"/>
    <x v="468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d v="2014-09-05T23:45:24"/>
    <n v="1409960724"/>
    <x v="469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6T04:00:00"/>
    <n v="1389844800"/>
    <x v="47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n v="1397924379"/>
    <x v="471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n v="1408831718"/>
    <x v="472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6:45:19"/>
    <n v="1410972319"/>
    <x v="473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7:53:49"/>
    <n v="1487318029"/>
    <x v="474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6T02:04:03"/>
    <n v="1430877843"/>
    <x v="475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d v="2014-06-03T03:59:00"/>
    <n v="1401767940"/>
    <x v="476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20:02:14"/>
    <n v="1337371334"/>
    <x v="477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20:51:49"/>
    <n v="1427921509"/>
    <x v="478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10:47:15"/>
    <n v="1416566835"/>
    <x v="479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12:00:15"/>
    <n v="1376049615"/>
    <x v="480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6:08:09"/>
    <n v="1349885289"/>
    <x v="481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14:34:00"/>
    <n v="1460644440"/>
    <x v="482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9T04:44:32"/>
    <n v="1359434672"/>
    <x v="483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23:32:52"/>
    <n v="1446766372"/>
    <x v="484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12:08:19"/>
    <n v="1368792499"/>
    <x v="485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22:37:19"/>
    <n v="1401662239"/>
    <x v="486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5:16:34"/>
    <n v="1482678994"/>
    <x v="487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9T01:18:20"/>
    <n v="1483924700"/>
    <x v="488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11:33:00"/>
    <n v="1325763180"/>
    <x v="489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d v="2012-08-22T23:14:45"/>
    <n v="1345677285"/>
    <x v="490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23:34:59"/>
    <n v="1453937699"/>
    <x v="491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3T00:50:30"/>
    <n v="1476319830"/>
    <x v="492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7:25:38"/>
    <n v="1432142738"/>
    <x v="493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3T03:00:00"/>
    <n v="1404356400"/>
    <x v="494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9:51:45"/>
    <n v="1437076305"/>
    <x v="49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22:21:14"/>
    <n v="1392070874"/>
    <x v="496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d v="2014-12-25T05:00:00"/>
    <n v="1419483600"/>
    <x v="497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8:17:29"/>
    <n v="1324664249"/>
    <x v="498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n v="1255381140"/>
    <x v="499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n v="1273356960"/>
    <x v="50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5:37:31"/>
    <n v="1310189851"/>
    <x v="50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12:17:05"/>
    <n v="1332073025"/>
    <x v="502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12:38:23"/>
    <n v="1421498303"/>
    <x v="5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22:36:27"/>
    <n v="1334097387"/>
    <x v="504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5T02:21:26"/>
    <n v="1451010086"/>
    <x v="505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13:15:20"/>
    <n v="1376140520"/>
    <x v="506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n v="1350687657"/>
    <x v="50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14:14:00"/>
    <n v="1337955240"/>
    <x v="508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5:09:30"/>
    <n v="1435504170"/>
    <x v="509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3-01T04:13:59"/>
    <n v="1456805639"/>
    <x v="510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6:16:22"/>
    <n v="1365228982"/>
    <x v="511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8:48:47"/>
    <n v="1479667727"/>
    <x v="512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7:00:00"/>
    <n v="1471244400"/>
    <x v="513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14:44:07"/>
    <n v="1407595447"/>
    <x v="514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11:46:41"/>
    <n v="1451389601"/>
    <x v="515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d v="2015-05-27T18:41:20"/>
    <n v="1432752080"/>
    <x v="516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14:46:01"/>
    <n v="1486046761"/>
    <x v="517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n v="1441550760"/>
    <x v="518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9:23:41"/>
    <n v="1354699421"/>
    <x v="519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6:51:01"/>
    <n v="1449766261"/>
    <x v="520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n v="1477976340"/>
    <x v="521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23:58:45"/>
    <n v="1458518325"/>
    <x v="522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1T03:11:16"/>
    <n v="1442805076"/>
    <x v="523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7:12:49"/>
    <n v="1464801169"/>
    <x v="524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n v="1410601041"/>
    <x v="525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7:00:00"/>
    <n v="1438966800"/>
    <x v="526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n v="1487347500"/>
    <x v="527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d v="2015-06-21T21:20:00"/>
    <n v="1434921600"/>
    <x v="528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n v="1484110800"/>
    <x v="529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4T02:00:00"/>
    <n v="1435111200"/>
    <x v="53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6:59:00"/>
    <n v="1481957940"/>
    <x v="531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3T00:10:08"/>
    <n v="1463098208"/>
    <x v="532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n v="1463394365"/>
    <x v="533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23:00:00"/>
    <n v="1446418800"/>
    <x v="534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13:05:05"/>
    <n v="1483707905"/>
    <x v="53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8:00:00"/>
    <n v="1438624800"/>
    <x v="536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9:26:31"/>
    <n v="1446665191"/>
    <x v="537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9:04:23"/>
    <n v="1463166263"/>
    <x v="538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5T01:11:47"/>
    <n v="1467681107"/>
    <x v="539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9:36:46"/>
    <n v="1423078606"/>
    <x v="540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9T01:07:14"/>
    <n v="1446080834"/>
    <x v="541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6:41:56"/>
    <n v="1462293716"/>
    <x v="542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1-01T02:12:42"/>
    <n v="1414807962"/>
    <x v="543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5:46:00"/>
    <n v="1467647160"/>
    <x v="544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5:13:09"/>
    <n v="1447600389"/>
    <x v="545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6:01:55"/>
    <n v="1445097715"/>
    <x v="546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6:42:44"/>
    <n v="1455122564"/>
    <x v="547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21:40:48"/>
    <n v="1446154848"/>
    <x v="5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5:17:02"/>
    <n v="1436368622"/>
    <x v="549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5:00:00"/>
    <n v="1485838800"/>
    <x v="55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7:53:00"/>
    <n v="1438451580"/>
    <x v="551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14:48:16"/>
    <n v="1452350896"/>
    <x v="552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8:16:31"/>
    <n v="1415988991"/>
    <x v="553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6:26:12"/>
    <n v="1413735972"/>
    <x v="554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8:29:03"/>
    <n v="1465720143"/>
    <x v="555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d v="2016-01-06T20:38:37"/>
    <n v="1452112717"/>
    <x v="556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23:36:43"/>
    <n v="1480721803"/>
    <x v="557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20:11:45"/>
    <n v="1427227905"/>
    <x v="558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n v="1449989260"/>
    <x v="559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8:30:45"/>
    <n v="1418841045"/>
    <x v="560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5:48:33"/>
    <n v="1445874513"/>
    <x v="561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9:20:15"/>
    <n v="1482052815"/>
    <x v="562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7T01:40:47"/>
    <n v="1424137247"/>
    <x v="563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n v="1457822275"/>
    <x v="564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8:50:49"/>
    <n v="1436554249"/>
    <x v="565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6:25:33"/>
    <n v="1468513533"/>
    <x v="566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20:13:14"/>
    <n v="1420143194"/>
    <x v="567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n v="1452942000"/>
    <x v="568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20:20:12"/>
    <n v="1451679612"/>
    <x v="569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d v="2016-02-18T19:09:29"/>
    <n v="1455822569"/>
    <x v="570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7T03:59:00"/>
    <n v="1437969540"/>
    <x v="571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8:11:28"/>
    <n v="1446660688"/>
    <x v="572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8T01:12:00"/>
    <n v="1421543520"/>
    <x v="573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10:38:27"/>
    <n v="1476873507"/>
    <x v="574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6:37:23"/>
    <n v="1434213443"/>
    <x v="575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10:19:12"/>
    <n v="1427537952"/>
    <x v="576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14:08:22"/>
    <n v="1463753302"/>
    <x v="577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d v="2015-09-07T13:53:13"/>
    <n v="1441633993"/>
    <x v="578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20:27:03"/>
    <n v="1419539223"/>
    <x v="579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21:47:47"/>
    <n v="1474580867"/>
    <x v="580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2T00:18:24"/>
    <n v="1438474704"/>
    <x v="581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8:00:00"/>
    <n v="1426442400"/>
    <x v="582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d v="2015-03-19T21:31:27"/>
    <n v="1426800687"/>
    <x v="583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6:11:56"/>
    <n v="1426522316"/>
    <x v="584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d v="2015-12-01T00:00:00"/>
    <n v="1448928000"/>
    <x v="585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20:30:07"/>
    <n v="1424032207"/>
    <x v="586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n v="1429207833"/>
    <x v="587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n v="1479410886"/>
    <x v="588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d v="2015-07-08T14:44:59"/>
    <n v="1436366699"/>
    <x v="58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13:01:00"/>
    <n v="1454936460"/>
    <x v="59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13:02:10"/>
    <n v="1437570130"/>
    <x v="591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5:34:20"/>
    <n v="1417584860"/>
    <x v="592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5:15:45"/>
    <n v="1428333345"/>
    <x v="593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d v="2016-04-16T18:43:26"/>
    <n v="1460832206"/>
    <x v="594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4T01:40:38"/>
    <n v="1430703638"/>
    <x v="595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21:31:32"/>
    <n v="1478122292"/>
    <x v="596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6:00:00"/>
    <n v="1469980800"/>
    <x v="597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d v="2014-12-05T00:03:01"/>
    <n v="1417737781"/>
    <x v="598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5:16:00"/>
    <n v="1425827760"/>
    <x v="599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9:09:22"/>
    <n v="1431198562"/>
    <x v="600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20:35:39"/>
    <n v="1419626139"/>
    <x v="601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9:03:35"/>
    <n v="1434654215"/>
    <x v="602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5:20:23"/>
    <n v="1408029623"/>
    <x v="60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8T00:50:56"/>
    <n v="1409187056"/>
    <x v="604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d v="2015-08-23T08:35:08"/>
    <n v="1440318908"/>
    <x v="605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5:00:00"/>
    <n v="1432479600"/>
    <x v="606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20:48:56"/>
    <n v="1448225336"/>
    <x v="607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22:06:20"/>
    <n v="1434405980"/>
    <x v="608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9T01:49:04"/>
    <n v="1448761744"/>
    <x v="609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9:56:26"/>
    <n v="1429732586"/>
    <x v="610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n v="1453210037"/>
    <x v="611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d v="2016-09-02T00:45:46"/>
    <n v="1472777146"/>
    <x v="612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10-01T04:59:00"/>
    <n v="1443675540"/>
    <x v="613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4T01:29:00"/>
    <n v="1466731740"/>
    <x v="614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5T02:55:59"/>
    <n v="1443149759"/>
    <x v="615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n v="1488013307"/>
    <x v="616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8:14:03"/>
    <n v="1431072843"/>
    <x v="617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9:26:43"/>
    <n v="1449689203"/>
    <x v="618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d v="2014-11-25T16:36:30"/>
    <n v="1416933390"/>
    <x v="619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7:12:18"/>
    <n v="1408986738"/>
    <x v="620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23:42:17"/>
    <n v="1467934937"/>
    <x v="621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8:35:38"/>
    <n v="1467398138"/>
    <x v="622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8T00:13:17"/>
    <n v="1432771997"/>
    <x v="623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23:44:01"/>
    <n v="1431647041"/>
    <x v="624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20:29:37"/>
    <n v="1490560177"/>
    <x v="625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13:22:00"/>
    <n v="1439644920"/>
    <x v="626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23:00:00"/>
    <n v="1457996400"/>
    <x v="627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6:37:37"/>
    <n v="1405269457"/>
    <x v="628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n v="1463239108"/>
    <x v="629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5:10:00"/>
    <n v="1441516200"/>
    <x v="63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8:32:09"/>
    <n v="1464460329"/>
    <x v="631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6:49:25"/>
    <n v="1448470165"/>
    <x v="632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23:00:00"/>
    <n v="1466204400"/>
    <x v="633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d v="2015-02-26T22:17:09"/>
    <n v="1424989029"/>
    <x v="634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d v="2015-04-12T02:12:42"/>
    <n v="1428804762"/>
    <x v="635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10:47:00"/>
    <n v="1433587620"/>
    <x v="636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23:04:00"/>
    <n v="1488063840"/>
    <x v="637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d v="2017-03-25T13:14:22"/>
    <n v="1490447662"/>
    <x v="638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d v="2014-10-13T13:59:55"/>
    <n v="1413208795"/>
    <x v="639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23:00:00"/>
    <n v="1480028400"/>
    <x v="64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13:40:48"/>
    <n v="1439473248"/>
    <x v="641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5:37:54"/>
    <n v="1439998674"/>
    <x v="642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5:24:35"/>
    <n v="1433085875"/>
    <x v="643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n v="1414544400"/>
    <x v="644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d v="2016-08-12T00:37:54"/>
    <n v="1470962274"/>
    <x v="645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20:27:47"/>
    <n v="1407788867"/>
    <x v="646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7:25:49"/>
    <n v="1458235549"/>
    <x v="647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d v="2014-10-14T16:38:28"/>
    <n v="1413304708"/>
    <x v="64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21:53:33"/>
    <n v="1410904413"/>
    <x v="649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9T01:53:04"/>
    <n v="1418953984"/>
    <x v="650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3T00:25:11"/>
    <n v="1418430311"/>
    <x v="65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7:34:10"/>
    <n v="1480613650"/>
    <x v="652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n v="1440082240"/>
    <x v="653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22:58:33"/>
    <n v="1436396313"/>
    <x v="654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21:58:32"/>
    <n v="1426197512"/>
    <x v="655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8:18:39"/>
    <n v="1460917119"/>
    <x v="656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n v="1450901872"/>
    <x v="657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8:00:00"/>
    <n v="1437933600"/>
    <x v="658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d v="2015-08-23T14:14:55"/>
    <n v="1440339295"/>
    <x v="659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8:47:59"/>
    <n v="1415558879"/>
    <x v="660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5:29:19"/>
    <n v="1477236559"/>
    <x v="661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10:30:47"/>
    <n v="1421404247"/>
    <x v="662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20:14:16"/>
    <n v="1437250456"/>
    <x v="663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5:59:35"/>
    <n v="1428940775"/>
    <x v="664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7:04:21"/>
    <n v="1484327061"/>
    <x v="665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9:58:18"/>
    <n v="1408305498"/>
    <x v="666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8:57:43"/>
    <n v="1477731463"/>
    <x v="667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9:57:02"/>
    <n v="1431374222"/>
    <x v="668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5:00:58"/>
    <n v="1467817258"/>
    <x v="669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8:10:00"/>
    <n v="1466323800"/>
    <x v="67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4T04:00:00"/>
    <n v="1421208000"/>
    <x v="671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5-01-01T04:59:00"/>
    <n v="1420088340"/>
    <x v="672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20:10:17"/>
    <n v="1409602217"/>
    <x v="673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2T02:47:07"/>
    <n v="1407811627"/>
    <x v="674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6:59:00"/>
    <n v="1420095540"/>
    <x v="675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8:26:21"/>
    <n v="1423333581"/>
    <x v="676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n v="1467106895"/>
    <x v="677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9:02:18"/>
    <n v="1463821338"/>
    <x v="67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6:41:49"/>
    <n v="1472920909"/>
    <x v="67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12:02:11"/>
    <n v="1410955331"/>
    <x v="680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9:20:04"/>
    <n v="1477509604"/>
    <x v="681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7:22:02"/>
    <n v="1489512122"/>
    <x v="68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21:36:04"/>
    <n v="1477949764"/>
    <x v="683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d v="2014-07-25T03:00:00"/>
    <n v="1406257200"/>
    <x v="684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20:47:52"/>
    <n v="1421095672"/>
    <x v="685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6:09:30"/>
    <n v="1438618170"/>
    <x v="686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8:00:53"/>
    <n v="1486317653"/>
    <x v="687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5T02:30:53"/>
    <n v="1444876253"/>
    <x v="688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n v="1481173140"/>
    <x v="689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d v="2016-09-09T06:00:00"/>
    <n v="1473400800"/>
    <x v="69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7-01T00:40:46"/>
    <n v="1435711246"/>
    <x v="691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9:01:03"/>
    <n v="1482397263"/>
    <x v="692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9:23:47"/>
    <n v="1430421827"/>
    <x v="693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5:55:59"/>
    <n v="1485964559"/>
    <x v="694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12:30:20"/>
    <n v="1414758620"/>
    <x v="695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d v="2014-07-25T22:15:02"/>
    <n v="1406326502"/>
    <x v="696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12:33:09"/>
    <n v="1454502789"/>
    <x v="697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8T02:00:00"/>
    <n v="1411005600"/>
    <x v="698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6:00:00"/>
    <n v="1385136000"/>
    <x v="699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6:31:21"/>
    <n v="1484065881"/>
    <x v="700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5:54:40"/>
    <n v="1406130880"/>
    <x v="701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n v="1480011987"/>
    <x v="702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23:32:00"/>
    <n v="1485905520"/>
    <x v="703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20T04:37:48"/>
    <n v="1487565468"/>
    <x v="704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d v="2017-01-21T11:47:58"/>
    <n v="1484999278"/>
    <x v="705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8:39:00"/>
    <n v="1481740740"/>
    <x v="706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5:55:27"/>
    <n v="1483286127"/>
    <x v="70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13:56:40"/>
    <n v="1410616600"/>
    <x v="708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d v="2014-12-05T00:59:19"/>
    <n v="1417741159"/>
    <x v="70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d v="2014-08-20T00:44:00"/>
    <n v="1408495440"/>
    <x v="71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12:01:08"/>
    <n v="1481716868"/>
    <x v="711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6:20:32"/>
    <n v="1455466832"/>
    <x v="71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12:42:12"/>
    <n v="1465130532"/>
    <x v="713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8:54:42"/>
    <n v="1488308082"/>
    <x v="714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5T03:10:40"/>
    <n v="1446693040"/>
    <x v="715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2-01T00:00:00"/>
    <n v="1417392000"/>
    <x v="716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d v="2014-09-05T20:30:02"/>
    <n v="1409949002"/>
    <x v="717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5:59:00"/>
    <n v="1487397540"/>
    <x v="718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3T00:57:56"/>
    <n v="1456189076"/>
    <x v="719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5:34:51"/>
    <n v="1327851291"/>
    <x v="720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13:43:27"/>
    <n v="1406900607"/>
    <x v="721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8:19:38"/>
    <n v="1333909178"/>
    <x v="722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30T03:59:00"/>
    <n v="1438228740"/>
    <x v="723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5:19:23"/>
    <n v="1309447163"/>
    <x v="724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5:01:52"/>
    <n v="1450018912"/>
    <x v="725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n v="1365728487"/>
    <x v="726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21:20:00"/>
    <n v="1358198400"/>
    <x v="727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20:05:57"/>
    <n v="1313957157"/>
    <x v="728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9T04:27:41"/>
    <n v="1348028861"/>
    <x v="729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d v="2011-12-07T17:53:11"/>
    <n v="1323280391"/>
    <x v="730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6:00:00"/>
    <n v="1327212000"/>
    <x v="731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10:11:01"/>
    <n v="1380449461"/>
    <x v="732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10:04:52"/>
    <n v="1387533892"/>
    <x v="733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d v="2015-05-09T05:00:00"/>
    <n v="1431147600"/>
    <x v="734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4T00:39:00"/>
    <n v="1417653540"/>
    <x v="735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1T04:59:00"/>
    <n v="1385009940"/>
    <x v="736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20:00:00"/>
    <n v="1392408000"/>
    <x v="737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2-01T04:59:00"/>
    <n v="1417409940"/>
    <x v="738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12:03:49"/>
    <n v="1407758629"/>
    <x v="73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1T03:31:22"/>
    <n v="1434857482"/>
    <x v="740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d v="2013-06-11T15:33:26"/>
    <n v="1370964806"/>
    <x v="741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n v="1395435712"/>
    <x v="74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21:00:00"/>
    <n v="1334610000"/>
    <x v="743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22:58:23"/>
    <n v="1355439503"/>
    <x v="744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13:44:05"/>
    <n v="1367588645"/>
    <x v="7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d v="2012-09-23T03:59:00"/>
    <n v="1348372740"/>
    <x v="746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10:54:00"/>
    <n v="1421319240"/>
    <x v="747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20:19:26"/>
    <n v="1407701966"/>
    <x v="748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22:35:30"/>
    <n v="1485642930"/>
    <x v="749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21:04:32"/>
    <n v="1361739872"/>
    <x v="750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5:07:55"/>
    <n v="1312470475"/>
    <x v="751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11:00:00"/>
    <n v="1476615600"/>
    <x v="752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14:09:51"/>
    <n v="1423922991"/>
    <x v="753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7:58:41"/>
    <n v="1357408721"/>
    <x v="754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20T00:41:00"/>
    <n v="1369010460"/>
    <x v="755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7:24:19"/>
    <n v="1303147459"/>
    <x v="756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6T01:18:34"/>
    <n v="1354756714"/>
    <x v="757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d v="2010-10-08T20:04:28"/>
    <n v="1286568268"/>
    <x v="75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7:55:39"/>
    <n v="1404892539"/>
    <x v="75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9:20:13"/>
    <n v="1480188013"/>
    <x v="760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8:02:06"/>
    <n v="1391364126"/>
    <x v="761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6:00:00"/>
    <n v="1480831200"/>
    <x v="762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10:43:28"/>
    <n v="1376563408"/>
    <x v="763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10T04:09:21"/>
    <n v="1441858161"/>
    <x v="764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13:01:24"/>
    <n v="1413723684"/>
    <x v="765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8:48:03"/>
    <n v="1424112483"/>
    <x v="766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n v="1432178810"/>
    <x v="767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6T04:58:10"/>
    <n v="1387169890"/>
    <x v="768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23:54:54"/>
    <n v="1388102094"/>
    <x v="769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23:59:29"/>
    <n v="1361750369"/>
    <x v="770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9:46:42"/>
    <n v="1454183202"/>
    <x v="771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n v="1257047940"/>
    <x v="772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23:01:00"/>
    <n v="1431298860"/>
    <x v="773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8:43:38"/>
    <n v="1393181018"/>
    <x v="774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6T01:26:35"/>
    <n v="1323998795"/>
    <x v="77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5:00:00"/>
    <n v="1444539600"/>
    <x v="776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23:32:57"/>
    <n v="1375313577"/>
    <x v="7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6:51:20"/>
    <n v="1398876680"/>
    <x v="778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n v="1287115200"/>
    <x v="779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6:10:25"/>
    <n v="1304439025"/>
    <x v="780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8T00:01:14"/>
    <n v="1370649674"/>
    <x v="781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8:11:42"/>
    <n v="1345918302"/>
    <x v="78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22:00:00"/>
    <n v="1335564000"/>
    <x v="783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7T02:35:19"/>
    <n v="1395023719"/>
    <x v="784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14:15:15"/>
    <n v="1362060915"/>
    <x v="78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5:47:00"/>
    <n v="1336751220"/>
    <x v="786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5:03:46"/>
    <n v="1383318226"/>
    <x v="787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7T03:59:00"/>
    <n v="1341633540"/>
    <x v="788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7:59:00"/>
    <n v="1358755140"/>
    <x v="789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2-01T01:08:59"/>
    <n v="1359680939"/>
    <x v="790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n v="1384322340"/>
    <x v="791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21:58:03"/>
    <n v="1383861483"/>
    <x v="792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3T04:59:00"/>
    <n v="1372827540"/>
    <x v="793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7:06:00"/>
    <n v="1315242360"/>
    <x v="794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n v="1333774740"/>
    <x v="795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21:10:00"/>
    <n v="1379279400"/>
    <x v="796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9T04:00:00"/>
    <n v="1335672000"/>
    <x v="797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14:09:47"/>
    <n v="1412086187"/>
    <x v="798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6:00:46"/>
    <n v="1335542446"/>
    <x v="799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10:24:14"/>
    <n v="1410431054"/>
    <x v="800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9:05:20"/>
    <n v="1309547120"/>
    <x v="801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7T04:05:00"/>
    <n v="1347854700"/>
    <x v="802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9T01:00:00"/>
    <n v="1306630800"/>
    <x v="803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3T03:59:00"/>
    <n v="1311393540"/>
    <x v="804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23:00:00"/>
    <n v="1310857200"/>
    <x v="805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d v="2011-09-07T16:35:39"/>
    <n v="1315413339"/>
    <x v="806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d v="2017-03-01T02:00:00"/>
    <n v="1488333600"/>
    <x v="807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2T04:59:00"/>
    <n v="1419224340"/>
    <x v="808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d v="2014-01-19T20:00:30"/>
    <n v="1390161630"/>
    <x v="809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9-01T01:21:02"/>
    <n v="1346462462"/>
    <x v="810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d v="2013-07-10T16:52:00"/>
    <n v="1373475120"/>
    <x v="811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13:58:00"/>
    <n v="1362146280"/>
    <x v="812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23:02:45"/>
    <n v="1342825365"/>
    <x v="813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8:04:00"/>
    <n v="1306865040"/>
    <x v="814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d v="2014-11-01T22:01:43"/>
    <n v="1414879303"/>
    <x v="815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6:30:00"/>
    <n v="1365489000"/>
    <x v="816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1T04:59:00"/>
    <n v="1331441940"/>
    <x v="817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7:01:00"/>
    <n v="1344358860"/>
    <x v="818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d v="2013-12-21T04:44:00"/>
    <n v="1387601040"/>
    <x v="819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5:00:00"/>
    <n v="1402290000"/>
    <x v="82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4T04:01:00"/>
    <n v="1430712060"/>
    <x v="821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22:44:10"/>
    <n v="1349477050"/>
    <x v="822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22:20:52"/>
    <n v="1427062852"/>
    <x v="823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n v="1271573940"/>
    <x v="824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d v="2012-10-29T07:21:24"/>
    <n v="1351495284"/>
    <x v="825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23:55:30"/>
    <n v="1332719730"/>
    <x v="826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9:49:00"/>
    <n v="1329248940"/>
    <x v="827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6:24:00"/>
    <n v="1340641440"/>
    <x v="828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9:14:00"/>
    <n v="1468437240"/>
    <x v="829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11:37:05"/>
    <n v="1363952225"/>
    <x v="830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d v="2012-04-27T15:31:34"/>
    <n v="1335540694"/>
    <x v="831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8:13:00"/>
    <n v="1327133580"/>
    <x v="832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d v="2014-04-19T21:04:35"/>
    <n v="1397941475"/>
    <x v="833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7-01T03:59:00"/>
    <n v="1372651140"/>
    <x v="834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9T03:00:00"/>
    <n v="1337396400"/>
    <x v="835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d v="2013-10-07T01:21:58"/>
    <n v="1381108918"/>
    <x v="836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23:57:42"/>
    <n v="1398988662"/>
    <x v="837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21:33:05"/>
    <n v="1326835985"/>
    <x v="838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8:19:16"/>
    <n v="1348337956"/>
    <x v="839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5:26:27"/>
    <n v="1474694787"/>
    <x v="840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21:07:43"/>
    <n v="1415653663"/>
    <x v="841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4T03:59:00"/>
    <n v="1381723140"/>
    <x v="842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8:00:00"/>
    <n v="1481184000"/>
    <x v="843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1-01T04:59:00"/>
    <n v="1414817940"/>
    <x v="844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5T03:59:00"/>
    <n v="1473047940"/>
    <x v="845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14:00:00"/>
    <n v="1394460000"/>
    <x v="846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d v="2015-07-10T19:09:36"/>
    <n v="1436555376"/>
    <x v="847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9:00:33"/>
    <n v="1429038033"/>
    <x v="848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n v="1426473264"/>
    <x v="849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5T04:59:00"/>
    <n v="1461560340"/>
    <x v="85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9:45:00"/>
    <n v="1469994300"/>
    <x v="851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21:00:00"/>
    <n v="1477342800"/>
    <x v="852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9:58:29"/>
    <n v="1424116709"/>
    <x v="853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5:05:46"/>
    <n v="1482901546"/>
    <x v="854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4T03:00:17"/>
    <n v="1469329217"/>
    <x v="855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n v="1477422000"/>
    <x v="856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14:57:11"/>
    <n v="1448463431"/>
    <x v="857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n v="1429138740"/>
    <x v="858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4T00:00:00"/>
    <n v="1433376000"/>
    <x v="859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12:35:13"/>
    <n v="1385123713"/>
    <x v="860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23:10:04"/>
    <n v="1474067404"/>
    <x v="861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14:19:08"/>
    <n v="1384179548"/>
    <x v="862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2T02:49:26"/>
    <n v="1329014966"/>
    <x v="863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9:59:00"/>
    <n v="1381917540"/>
    <x v="864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n v="1358361197"/>
    <x v="865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5:10:00"/>
    <n v="1425136200"/>
    <x v="866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2-01T04:59:00"/>
    <n v="1259643540"/>
    <x v="867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n v="1389055198"/>
    <x v="86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9:17:37"/>
    <n v="1365448657"/>
    <x v="869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9-01T00:32:03"/>
    <n v="1377995523"/>
    <x v="870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14:28:15"/>
    <n v="1385735295"/>
    <x v="871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9:48:47"/>
    <n v="1299786527"/>
    <x v="872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5:00:40"/>
    <n v="1352610040"/>
    <x v="873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14:00:34"/>
    <n v="1367676034"/>
    <x v="87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7:22:11"/>
    <n v="1442856131"/>
    <x v="875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d v="2013-02-04T11:55:27"/>
    <n v="1359978927"/>
    <x v="876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8:56:00"/>
    <n v="1387479360"/>
    <x v="877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5:35:24"/>
    <n v="1293082524"/>
    <x v="878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9:55:05"/>
    <n v="1338321305"/>
    <x v="879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7:42:18"/>
    <n v="1351582938"/>
    <x v="880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6:01:26"/>
    <n v="1326520886"/>
    <x v="881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20:39:10"/>
    <n v="1315341550"/>
    <x v="882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22:27:15"/>
    <n v="1456957635"/>
    <x v="883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2T02:31:00"/>
    <n v="1336789860"/>
    <x v="884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22:35:11"/>
    <n v="1483137311"/>
    <x v="885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20:53:33"/>
    <n v="1473972813"/>
    <x v="886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23:00:55"/>
    <n v="1338159655"/>
    <x v="887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6:00:00"/>
    <n v="1314856800"/>
    <x v="888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8:49:03"/>
    <n v="1412534943"/>
    <x v="889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n v="1385055979"/>
    <x v="890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1T00:45:30"/>
    <n v="1408581930"/>
    <x v="891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8-01T04:00:00"/>
    <n v="1280635200"/>
    <x v="892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20:32:43"/>
    <n v="1427920363"/>
    <x v="89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23:33:30"/>
    <n v="1465169610"/>
    <x v="894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5T03:03:49"/>
    <n v="1287975829"/>
    <x v="895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8T04:00:00"/>
    <n v="1440734400"/>
    <x v="896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7:31:48"/>
    <n v="1354123908"/>
    <x v="897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8:11:50"/>
    <n v="1326651110"/>
    <x v="898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8T02:22:42"/>
    <n v="1306549362"/>
    <x v="899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9:23:22"/>
    <n v="1459365802"/>
    <x v="900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n v="1276024260"/>
    <x v="901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5:30:00"/>
    <n v="1409412600"/>
    <x v="902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3T02:25:00"/>
    <n v="1348367100"/>
    <x v="903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3T01:55:37"/>
    <n v="1451786137"/>
    <x v="904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5:45:26"/>
    <n v="1295847926"/>
    <x v="905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d v="2014-03-13T03:33:10"/>
    <n v="1394681590"/>
    <x v="906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1T04:37:03"/>
    <n v="1315715823"/>
    <x v="907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7T04:59:00"/>
    <n v="1280206740"/>
    <x v="908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3T04:00:00"/>
    <n v="1343016000"/>
    <x v="909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n v="1488546319"/>
    <x v="910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n v="1390522045"/>
    <x v="911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1T03:37:27"/>
    <n v="1355197047"/>
    <x v="912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5T03:20:19"/>
    <n v="1336188019"/>
    <x v="913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8:19:07"/>
    <n v="1345918747"/>
    <x v="914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3-01T04:59:00"/>
    <n v="1330577940"/>
    <x v="915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5:00:00"/>
    <n v="1287723600"/>
    <x v="916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4T02:30:00"/>
    <n v="1405305000"/>
    <x v="917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n v="1417474761"/>
    <x v="918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d v="2012-12-19T15:24:05"/>
    <n v="1355930645"/>
    <x v="919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7:07:02"/>
    <n v="1384448822"/>
    <x v="920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5:06:16"/>
    <n v="1323666376"/>
    <x v="921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12:43:13"/>
    <n v="1412167393"/>
    <x v="922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n v="1416614523"/>
    <x v="9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22:37:49"/>
    <n v="1360795069"/>
    <x v="924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22:08:31"/>
    <n v="1385590111"/>
    <x v="925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22:40:00"/>
    <n v="1278628800"/>
    <x v="926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d v="2012-05-14T19:44:55"/>
    <n v="1337024695"/>
    <x v="927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8T00:00:00"/>
    <n v="1353196800"/>
    <x v="928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9T04:42:49"/>
    <n v="1333946569"/>
    <x v="92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n v="1277501520"/>
    <x v="93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22:00:00"/>
    <n v="1395007200"/>
    <x v="931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d v="2013-03-22T22:15:45"/>
    <n v="1363990545"/>
    <x v="932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2T04:03:29"/>
    <n v="1399867409"/>
    <x v="933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6:00:00"/>
    <n v="1399183200"/>
    <x v="934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8:00:29"/>
    <n v="1454054429"/>
    <x v="935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20:00:00"/>
    <n v="1326916800"/>
    <x v="936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20:09:17"/>
    <n v="1383509357"/>
    <x v="93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11:30:48"/>
    <n v="1346585448"/>
    <x v="93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9:58:00"/>
    <n v="1372622280"/>
    <x v="939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1T00:12:06"/>
    <n v="1439251926"/>
    <x v="940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10T02:19:05"/>
    <n v="1486693145"/>
    <x v="941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20:14:20"/>
    <n v="1455826460"/>
    <x v="942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d v="2016-11-29T17:01:45"/>
    <n v="1480438905"/>
    <x v="943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14:00:00"/>
    <n v="1460988000"/>
    <x v="944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23:59:00"/>
    <n v="1487462340"/>
    <x v="945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d v="2016-09-09T18:00:48"/>
    <n v="1473444048"/>
    <x v="946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8:45:06"/>
    <n v="1467312306"/>
    <x v="947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9:52:44"/>
    <n v="1457812364"/>
    <x v="948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1T01:02:56"/>
    <n v="1456016576"/>
    <x v="949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8:01:01"/>
    <n v="1453053661"/>
    <x v="950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d v="2016-06-04T15:41:12"/>
    <n v="1465054872"/>
    <x v="951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d v="2016-11-18T15:43:32"/>
    <n v="1479483812"/>
    <x v="95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5T03:56:39"/>
    <n v="1422158199"/>
    <x v="953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20:00:39"/>
    <n v="1440100839"/>
    <x v="954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7:05:00"/>
    <n v="1473750300"/>
    <x v="955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20:55:59"/>
    <n v="1430081759"/>
    <x v="956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14:15:33"/>
    <n v="1479392133"/>
    <x v="957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10T04:59:00"/>
    <n v="1428641940"/>
    <x v="958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9T04:11:05"/>
    <n v="1421640665"/>
    <x v="959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14:02:35"/>
    <n v="1489500155"/>
    <x v="960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9:00:00"/>
    <n v="1487617200"/>
    <x v="961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7:05:53"/>
    <n v="1455210353"/>
    <x v="962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d v="2016-10-17T15:15:19"/>
    <n v="1476717319"/>
    <x v="963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5:05:19"/>
    <n v="1441119919"/>
    <x v="964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6T03:59:00"/>
    <n v="1477454340"/>
    <x v="965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5:15:32"/>
    <n v="1475766932"/>
    <x v="966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5:06:14"/>
    <n v="1461301574"/>
    <x v="967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20:20:34"/>
    <n v="1408134034"/>
    <x v="968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7:16:47"/>
    <n v="1486624607"/>
    <x v="969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3T04:59:00"/>
    <n v="1485147540"/>
    <x v="97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7:01:00"/>
    <n v="1433178060"/>
    <x v="971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6:59:00"/>
    <n v="1409813940"/>
    <x v="972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9T01:21:33"/>
    <n v="1447032093"/>
    <x v="97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6:59:16"/>
    <n v="1458925156"/>
    <x v="974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6:43:05"/>
    <n v="1467132185"/>
    <x v="97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4T01:24:57"/>
    <n v="1439515497"/>
    <x v="976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22:36:37"/>
    <n v="1456094197"/>
    <x v="97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7:25:01"/>
    <n v="1456385101"/>
    <x v="978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8:59:00"/>
    <n v="1466449140"/>
    <x v="979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22:42:02"/>
    <n v="1417387322"/>
    <x v="980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22:43:42"/>
    <n v="1407624222"/>
    <x v="981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8:04:46"/>
    <n v="1475431486"/>
    <x v="982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n v="1471985640"/>
    <x v="983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n v="1427507208"/>
    <x v="984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23:00:00"/>
    <n v="1451602800"/>
    <x v="985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10T00:00:00"/>
    <n v="1452384000"/>
    <x v="986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7:04:10"/>
    <n v="1403507050"/>
    <x v="987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8:33:45"/>
    <n v="1475310825"/>
    <x v="988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d v="2016-09-28T22:24:55"/>
    <n v="1475101495"/>
    <x v="989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8:49:24"/>
    <n v="1409770164"/>
    <x v="990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n v="1468349460"/>
    <x v="991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d v="2016-05-07T21:11:59"/>
    <n v="1462655519"/>
    <x v="992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5:00:00"/>
    <n v="1478926800"/>
    <x v="993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n v="1417388340"/>
    <x v="994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6:00:00"/>
    <n v="1417276800"/>
    <x v="995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5:27:00"/>
    <n v="1406474820"/>
    <x v="996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d v="2014-11-28T03:28:17"/>
    <n v="1417145297"/>
    <x v="9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5:03:21"/>
    <n v="1447909401"/>
    <x v="998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8:02:00"/>
    <n v="1415865720"/>
    <x v="999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5T00:26:00"/>
    <n v="1489537560"/>
    <x v="100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7:16:53"/>
    <n v="1485796613"/>
    <x v="1001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5:59:00"/>
    <n v="1450331940"/>
    <x v="1002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6:01:01"/>
    <n v="1489680061"/>
    <x v="1003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7:00:27"/>
    <n v="1455814827"/>
    <x v="1004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14:59:43"/>
    <n v="1446217183"/>
    <x v="1005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7:11:00"/>
    <n v="1418368260"/>
    <x v="1006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5:00:23"/>
    <n v="1481727623"/>
    <x v="1007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9:25:15"/>
    <n v="1482953115"/>
    <x v="1008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14:30:46"/>
    <n v="1466346646"/>
    <x v="1009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5T02:59:00"/>
    <n v="1473044340"/>
    <x v="101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21:33:15"/>
    <n v="1418938395"/>
    <x v="1011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10:34:12"/>
    <n v="1485254052"/>
    <x v="101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20:00:00"/>
    <n v="1451419200"/>
    <x v="1013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5-01-01T00:03:35"/>
    <n v="1420070615"/>
    <x v="1014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22:04:55"/>
    <n v="1448489095"/>
    <x v="101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7T01:34:16"/>
    <n v="1459992856"/>
    <x v="101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7:12:15"/>
    <n v="1448125935"/>
    <x v="1017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11:48:53"/>
    <n v="1468496933"/>
    <x v="1018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23:22:29"/>
    <n v="1423092149"/>
    <x v="101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2T00:47:00"/>
    <n v="1433206020"/>
    <x v="1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7T04:00:00"/>
    <n v="1445054400"/>
    <x v="1021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d v="2015-05-17T15:31:17"/>
    <n v="1431876677"/>
    <x v="1022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22:04:21"/>
    <n v="1434837861"/>
    <x v="1023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13:56:03"/>
    <n v="1454248563"/>
    <x v="1024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9:00:37"/>
    <n v="1426532437"/>
    <x v="1025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8:46:56"/>
    <n v="1459414016"/>
    <x v="102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3T00:49:07"/>
    <n v="1414025347"/>
    <x v="102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20:00:00"/>
    <n v="1488830400"/>
    <x v="1028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21:59:00"/>
    <n v="1428184740"/>
    <x v="1029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d v="2016-09-12T11:35:49"/>
    <n v="1473680149"/>
    <x v="1030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8:20:10"/>
    <n v="1450290010"/>
    <x v="1031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d v="2016-06-23T16:00:25"/>
    <n v="1466697625"/>
    <x v="1032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7:34:40"/>
    <n v="1481564080"/>
    <x v="1033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5T03:59:00"/>
    <n v="1470369540"/>
    <x v="1034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5:23:40"/>
    <n v="1423668220"/>
    <x v="1035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8:00:00"/>
    <n v="1357545600"/>
    <x v="1036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5:00:00"/>
    <n v="1431925200"/>
    <x v="1037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9T04:33:43"/>
    <n v="1458362023"/>
    <x v="1038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7:59:00"/>
    <n v="1481615940"/>
    <x v="1039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7:00:09"/>
    <n v="1472317209"/>
    <x v="1040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1T01:26:32"/>
    <n v="1406769992"/>
    <x v="1041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10:00:00"/>
    <n v="1410516000"/>
    <x v="1042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6:04:15"/>
    <n v="1432101855"/>
    <x v="1043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20:27:00"/>
    <n v="1425587220"/>
    <x v="1044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20:59:10"/>
    <n v="1408827550"/>
    <x v="1045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20:26:00"/>
    <n v="1451161560"/>
    <x v="1046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20:38:35"/>
    <n v="1415219915"/>
    <x v="1047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5T01:16:29"/>
    <n v="1474766189"/>
    <x v="1048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d v="2016-02-12T10:20:45"/>
    <n v="1455272445"/>
    <x v="1049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d v="2015-09-14T19:07:57"/>
    <n v="1442257677"/>
    <x v="1050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7T00:20:25"/>
    <n v="1409098825"/>
    <x v="1051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20:09:00"/>
    <n v="1465243740"/>
    <x v="1052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6T04:08:52"/>
    <n v="1488773332"/>
    <x v="1053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22:00:00"/>
    <n v="1407708000"/>
    <x v="1054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23:49:05"/>
    <n v="1457394545"/>
    <x v="105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6:16:17"/>
    <n v="1429892177"/>
    <x v="1056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21:54:43"/>
    <n v="1480888483"/>
    <x v="1057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6T00:00:00"/>
    <n v="1427328000"/>
    <x v="1058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d v="2015-03-13T17:57:36"/>
    <n v="1426269456"/>
    <x v="1059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21:54:53"/>
    <n v="1429134893"/>
    <x v="1060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d v="2016-05-02T01:00:00"/>
    <n v="1462150800"/>
    <x v="1061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d v="2016-07-12T19:22:21"/>
    <n v="1468351341"/>
    <x v="1062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1T00:44:22"/>
    <n v="1472604262"/>
    <x v="1063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5:28:23"/>
    <n v="1373174903"/>
    <x v="1064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9:08:42"/>
    <n v="1392800922"/>
    <x v="1065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23:06:22"/>
    <n v="1375657582"/>
    <x v="1066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20:32:11"/>
    <n v="1387657931"/>
    <x v="1067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7:54:24"/>
    <n v="1460274864"/>
    <x v="1068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6:30:59"/>
    <n v="1385447459"/>
    <x v="106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10-01T00:17:02"/>
    <n v="1349050622"/>
    <x v="1070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9:04:53"/>
    <n v="1447787093"/>
    <x v="1071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9:58:17"/>
    <n v="1391630297"/>
    <x v="1072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23:09:01"/>
    <n v="1318806541"/>
    <x v="1073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4T04:09:05"/>
    <n v="1388808545"/>
    <x v="1074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d v="2012-05-06T21:41:56"/>
    <n v="1336340516"/>
    <x v="1075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9:04:10"/>
    <n v="1410426250"/>
    <x v="1076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4T04:00:11"/>
    <n v="1452744011"/>
    <x v="1077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2T04:42:01"/>
    <n v="1311309721"/>
    <x v="1078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13:35:36"/>
    <n v="1463232936"/>
    <x v="1079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1T03:18:53"/>
    <n v="1399778333"/>
    <x v="1080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22:14:52"/>
    <n v="1422483292"/>
    <x v="1081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21:44:48"/>
    <n v="1344635088"/>
    <x v="1082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5:49:43"/>
    <n v="1406994583"/>
    <x v="10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d v="2014-08-08T21:53:24"/>
    <n v="1407534804"/>
    <x v="108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5:06:15"/>
    <n v="1457967975"/>
    <x v="108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d v="2014-08-24T20:48:11"/>
    <n v="1408913291"/>
    <x v="1086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7:08:07"/>
    <n v="1402852087"/>
    <x v="1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d v="2014-04-24T19:11:07"/>
    <n v="1398366667"/>
    <x v="1088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d v="2015-06-26T04:32:55"/>
    <n v="1435293175"/>
    <x v="1089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9T04:27:33"/>
    <n v="1432873653"/>
    <x v="1090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8:41:12"/>
    <n v="1460313672"/>
    <x v="1091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6T00:37:18"/>
    <n v="1357432638"/>
    <x v="1092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23:22:17"/>
    <n v="1455232937"/>
    <x v="1093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7:07:13"/>
    <n v="1318180033"/>
    <x v="1094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12:53:40"/>
    <n v="1377867220"/>
    <x v="1095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4T03:30:00"/>
    <n v="1412393400"/>
    <x v="1096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9:01:17"/>
    <n v="1393786877"/>
    <x v="109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d v="2014-04-13T18:18:15"/>
    <n v="1397413095"/>
    <x v="1098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20:04:28"/>
    <n v="1431547468"/>
    <x v="1099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4T02:39:31"/>
    <n v="1455417571"/>
    <x v="1100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d v="2016-07-14T18:12:00"/>
    <n v="1468519920"/>
    <x v="1101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5:59:00"/>
    <n v="1386568740"/>
    <x v="1102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5:19:50"/>
    <n v="1466227190"/>
    <x v="1103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9:50:21"/>
    <n v="1402480221"/>
    <x v="1104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4T02:15:27"/>
    <n v="1395627327"/>
    <x v="1105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6:46:15"/>
    <n v="1333557975"/>
    <x v="1106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20:40:24"/>
    <n v="1406148024"/>
    <x v="1107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14:17:15"/>
    <n v="1334326635"/>
    <x v="1108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9:03:10"/>
    <n v="1479495790"/>
    <x v="1109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22:23:42"/>
    <n v="1354919022"/>
    <x v="1110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8T04:53:10"/>
    <n v="1452228790"/>
    <x v="1111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8:30:00"/>
    <n v="1421656200"/>
    <x v="1112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23:27:00"/>
    <n v="1408058820"/>
    <x v="1113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8:18:07"/>
    <n v="1381306687"/>
    <x v="1114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5:41:35"/>
    <n v="1459352495"/>
    <x v="111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20:20:08"/>
    <n v="1339273208"/>
    <x v="1116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14:21:53"/>
    <n v="1451053313"/>
    <x v="1117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5T02:59:39"/>
    <n v="1396666779"/>
    <x v="1118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9:01:04"/>
    <n v="1396810864"/>
    <x v="1119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20:56:40"/>
    <n v="1319835400"/>
    <x v="112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21:25:16"/>
    <n v="1457904316"/>
    <x v="1121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6:53:45"/>
    <n v="1369932825"/>
    <x v="1122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12:34:08"/>
    <n v="1397910848"/>
    <x v="1123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6:00:51"/>
    <n v="1430409651"/>
    <x v="1124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14:58:50"/>
    <n v="1443193130"/>
    <x v="1125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7:51:34"/>
    <n v="1468482694"/>
    <x v="1126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n v="1416000600"/>
    <x v="1127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d v="2014-08-07T15:35:17"/>
    <n v="1407425717"/>
    <x v="1128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6:21:33"/>
    <n v="1465107693"/>
    <x v="1129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6T00:55:00"/>
    <n v="1416963300"/>
    <x v="113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21:47:48"/>
    <n v="1450993668"/>
    <x v="1131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d v="2017-01-01T02:46:11"/>
    <n v="1483238771"/>
    <x v="1132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9:46:21"/>
    <n v="1406799981"/>
    <x v="1133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9T04:33:00"/>
    <n v="1417235580"/>
    <x v="1134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n v="1470527094"/>
    <x v="1135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6:07:09"/>
    <n v="1450541229"/>
    <x v="1136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9:40:21"/>
    <n v="1461440421"/>
    <x v="1137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21:45:31"/>
    <n v="1485035131"/>
    <x v="1138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8:20:26"/>
    <n v="1420100426"/>
    <x v="1139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11:05:21"/>
    <n v="1438859121"/>
    <x v="1140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d v="2015-07-09T16:47:30"/>
    <n v="1436460450"/>
    <x v="1141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7T00:08:47"/>
    <n v="1424131727"/>
    <x v="1142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7T04:38:46"/>
    <n v="1450327126"/>
    <x v="1143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9T04:22:00"/>
    <n v="1430281320"/>
    <x v="1144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7:56:32"/>
    <n v="1412272592"/>
    <x v="1145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22:52:53"/>
    <n v="1399071173"/>
    <x v="1146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23:19:43"/>
    <n v="1413760783"/>
    <x v="1147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5:06:21"/>
    <n v="1480568781"/>
    <x v="1148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d v="2016-06-16T17:02:46"/>
    <n v="1466096566"/>
    <x v="1149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d v="2016-01-08T22:54:35"/>
    <n v="1452293675"/>
    <x v="1150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7T02:27:43"/>
    <n v="1441592863"/>
    <x v="1151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d v="2015-05-15T17:01:52"/>
    <n v="1431709312"/>
    <x v="115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d v="2015-06-18T17:08:25"/>
    <n v="1434647305"/>
    <x v="1153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6T02:36:46"/>
    <n v="1441507006"/>
    <x v="1154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8:20:08"/>
    <n v="1408040408"/>
    <x v="1155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4T01:42:42"/>
    <n v="1424742162"/>
    <x v="1156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6:04:40"/>
    <n v="1417795480"/>
    <x v="1157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9T02:12:08"/>
    <n v="1418091128"/>
    <x v="115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5:45:00"/>
    <n v="1435679100"/>
    <x v="1159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8T02:43:06"/>
    <n v="1427510586"/>
    <x v="1160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5:06:29"/>
    <n v="1432047989"/>
    <x v="1161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6:24:24"/>
    <n v="1411662264"/>
    <x v="1162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7:22:00"/>
    <n v="1407604920"/>
    <x v="1163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n v="1466270582"/>
    <x v="1164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5:08:50"/>
    <n v="1404623330"/>
    <x v="1165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6T04:00:00"/>
    <n v="1435291200"/>
    <x v="1166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7:38:15"/>
    <n v="1410543495"/>
    <x v="1167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2T01:17:45"/>
    <n v="1474507065"/>
    <x v="1168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8:29:23"/>
    <n v="1424593763"/>
    <x v="1169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21:26:11"/>
    <n v="1433021171"/>
    <x v="1170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20:18:47"/>
    <n v="1415909927"/>
    <x v="1171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d v="2014-08-20T16:22:32"/>
    <n v="1408551752"/>
    <x v="117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n v="1438576057"/>
    <x v="1173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20:12:07"/>
    <n v="1462738327"/>
    <x v="1174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7:28:59"/>
    <n v="1436981339"/>
    <x v="1175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13:00:00"/>
    <n v="1488805200"/>
    <x v="1176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5:51:36"/>
    <n v="1413388296"/>
    <x v="1177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21:44:12"/>
    <n v="1408225452"/>
    <x v="1178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7:17:07"/>
    <n v="1446052627"/>
    <x v="1179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9:21:54"/>
    <n v="1403983314"/>
    <x v="1180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d v="2015-03-01T08:08:41"/>
    <n v="1425197321"/>
    <x v="118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6:42:00"/>
    <n v="1484239320"/>
    <x v="1182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2T03:59:00"/>
    <n v="1478059140"/>
    <x v="1183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14:23:31"/>
    <n v="1486391011"/>
    <x v="1184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n v="1433736000"/>
    <x v="1185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22:42:00"/>
    <n v="1433198520"/>
    <x v="1186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8:00:00"/>
    <n v="1431885600"/>
    <x v="1187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6:49:00"/>
    <n v="1482943740"/>
    <x v="1188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23:29:55"/>
    <n v="1467242995"/>
    <x v="1189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5:58:45"/>
    <n v="1409500725"/>
    <x v="1190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13:29:20"/>
    <n v="1458480560"/>
    <x v="1191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12:09:38"/>
    <n v="1486814978"/>
    <x v="1192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n v="1460223453"/>
    <x v="119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11:42:59"/>
    <n v="1428493379"/>
    <x v="1194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n v="1450602000"/>
    <x v="1195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9:38:59"/>
    <n v="1450467539"/>
    <x v="1196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5:59:00"/>
    <n v="1465797540"/>
    <x v="1197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1T03:00:00"/>
    <n v="1451530800"/>
    <x v="1198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8:30:00"/>
    <n v="1436380200"/>
    <x v="1199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11:27:36"/>
    <n v="1429183656"/>
    <x v="1200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14:34:06"/>
    <n v="1468593246"/>
    <x v="1201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6:55:54"/>
    <n v="1435388154"/>
    <x v="1202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14:45:27"/>
    <n v="1433083527"/>
    <x v="1203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5:00:00"/>
    <n v="1449205200"/>
    <x v="1204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12:09:11"/>
    <n v="1434197351"/>
    <x v="1205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13:29:00"/>
    <n v="1489238940"/>
    <x v="1206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d v="2016-03-31T10:00:00"/>
    <n v="1459418400"/>
    <x v="1207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6:01:04"/>
    <n v="1458835264"/>
    <x v="1208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20:18:25"/>
    <n v="1488053905"/>
    <x v="1209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d v="2015-05-31T21:00:00"/>
    <n v="1433106000"/>
    <x v="121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20:47:41"/>
    <n v="1465505261"/>
    <x v="121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7T01:00:00"/>
    <n v="1448586000"/>
    <x v="1212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8:08:20"/>
    <n v="1485886100"/>
    <x v="1213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20:10:05"/>
    <n v="1433880605"/>
    <x v="1214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22:09:16"/>
    <n v="1401487756"/>
    <x v="1215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d v="2015-10-02T23:03:00"/>
    <n v="1443826980"/>
    <x v="1216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9:25:40"/>
    <n v="1468524340"/>
    <x v="1217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1-01T03:00:00"/>
    <n v="1446346800"/>
    <x v="1218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d v="2016-10-20T11:05:13"/>
    <n v="1476961513"/>
    <x v="1219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5:05:12"/>
    <n v="1440515112"/>
    <x v="1220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n v="1480809600"/>
    <x v="1221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d v="2016-04-01T04:00:00"/>
    <n v="1459483200"/>
    <x v="1222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d v="2016-11-10T05:15:09"/>
    <n v="1478754909"/>
    <x v="1223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13:11:42"/>
    <n v="1402060302"/>
    <x v="1224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21:44:38"/>
    <n v="1382478278"/>
    <x v="1225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1T01:00:00"/>
    <n v="1398042000"/>
    <x v="1226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7:00:00"/>
    <n v="1407394800"/>
    <x v="1227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7:30:08"/>
    <n v="1317231008"/>
    <x v="122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6:00:00"/>
    <n v="1334592000"/>
    <x v="1229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23:20:30"/>
    <n v="1298589630"/>
    <x v="12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8T01:00:00"/>
    <n v="1440723600"/>
    <x v="1231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20:21:10"/>
    <n v="1381090870"/>
    <x v="1232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22:46:14"/>
    <n v="1329864374"/>
    <x v="1233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8:55:42"/>
    <n v="1422903342"/>
    <x v="1234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5T03:14:59"/>
    <n v="1387077299"/>
    <x v="1235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d v="2012-07-28T16:00:00"/>
    <n v="1343491200"/>
    <x v="1236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6:47:45"/>
    <n v="1345790865"/>
    <x v="1237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14:38:56"/>
    <n v="1312641536"/>
    <x v="1238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d v="2012-01-05T23:06:07"/>
    <n v="1325804767"/>
    <x v="1239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21:51:00"/>
    <n v="1373665860"/>
    <x v="124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5:59:00"/>
    <n v="1414994340"/>
    <x v="1241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13:18:00"/>
    <n v="1315747080"/>
    <x v="1242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21:00:00"/>
    <n v="1310158800"/>
    <x v="1243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21:00:00"/>
    <n v="1366664400"/>
    <x v="1244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14:23:54"/>
    <n v="1402755834"/>
    <x v="1245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6T02:02:29"/>
    <n v="1323136949"/>
    <x v="1246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7:00:55"/>
    <n v="1367823655"/>
    <x v="1247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6:59:00"/>
    <n v="1402642740"/>
    <x v="1248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7:46:51"/>
    <n v="1341683211"/>
    <x v="1249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n v="1410017131"/>
    <x v="1250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9:32:47"/>
    <n v="1316979167"/>
    <x v="1251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23:42:49"/>
    <n v="1382658169"/>
    <x v="1252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8:48:27"/>
    <n v="1409770107"/>
    <x v="1253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n v="1293857940"/>
    <x v="1254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21:17:32"/>
    <n v="1385932652"/>
    <x v="1255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n v="1329084231"/>
    <x v="1256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3T01:03:10"/>
    <n v="1301792590"/>
    <x v="1257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14:40:12"/>
    <n v="1377960012"/>
    <x v="1258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9T03:59:00"/>
    <n v="1402286340"/>
    <x v="1259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20:13:40"/>
    <n v="1393445620"/>
    <x v="126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8:13:47"/>
    <n v="1390983227"/>
    <x v="1261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8:18:12"/>
    <n v="1392574692"/>
    <x v="126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9T01:00:00"/>
    <n v="1396054800"/>
    <x v="1263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5:54:43"/>
    <n v="1383062083"/>
    <x v="1264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n v="1291131815"/>
    <x v="126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21:02:25"/>
    <n v="1389474145"/>
    <x v="1266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14:02:38"/>
    <n v="1374674558"/>
    <x v="1267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20:17:27"/>
    <n v="1379708247"/>
    <x v="1268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6T00:00:00"/>
    <n v="1460764800"/>
    <x v="1269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9:34:02"/>
    <n v="1332704042"/>
    <x v="1270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7:24:19"/>
    <n v="1384363459"/>
    <x v="1271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n v="1276574400"/>
    <x v="1272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7:31:31"/>
    <n v="1409506291"/>
    <x v="1273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6:33:45"/>
    <n v="1346344425"/>
    <x v="1274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20:49:47"/>
    <n v="1375908587"/>
    <x v="1275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d v="2009-09-01T04:00:00"/>
    <n v="1251777600"/>
    <x v="1276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13:29:07"/>
    <n v="1346765347"/>
    <x v="127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5T02:00:00"/>
    <n v="1403661600"/>
    <x v="1278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4T01:22:50"/>
    <n v="1395624170"/>
    <x v="1279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8:10:54"/>
    <n v="1299003054"/>
    <x v="1280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n v="1375033836"/>
    <x v="1281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n v="1386565140"/>
    <x v="1282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1T04:00:00"/>
    <n v="1362974400"/>
    <x v="1283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6:59:00"/>
    <n v="1483203540"/>
    <x v="1284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13:59:35"/>
    <n v="1434808775"/>
    <x v="128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14:00:00"/>
    <n v="1424181600"/>
    <x v="1286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n v="1434120856"/>
    <x v="1287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10T04:00:00"/>
    <n v="1470801600"/>
    <x v="1288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4T03:14:05"/>
    <n v="1483499645"/>
    <x v="1289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d v="2015-04-23T06:59:00"/>
    <n v="1429772340"/>
    <x v="129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n v="1428390000"/>
    <x v="1291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22:59:00"/>
    <n v="1444172340"/>
    <x v="1292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7:49:31"/>
    <n v="1447523371"/>
    <x v="1293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11:00:00"/>
    <n v="1445252400"/>
    <x v="1294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7:00:00"/>
    <n v="1438189200"/>
    <x v="1295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4T00:12:53"/>
    <n v="1457914373"/>
    <x v="1296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7:55:58"/>
    <n v="1462125358"/>
    <x v="1297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6:20:32"/>
    <n v="1461860432"/>
    <x v="1298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9:32:39"/>
    <n v="1436902359"/>
    <x v="129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8:57:00"/>
    <n v="1464807420"/>
    <x v="130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1T03:00:00"/>
    <n v="1437447600"/>
    <x v="1301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2-01T02:23:31"/>
    <n v="1480559011"/>
    <x v="1302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d v="2016-07-31T11:00:00"/>
    <n v="1469962800"/>
    <x v="1303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3T03:40:05"/>
    <n v="1489376405"/>
    <x v="1304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7:30:00"/>
    <n v="1469122200"/>
    <x v="1305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n v="1417690734"/>
    <x v="1306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d v="2016-02-17T12:04:39"/>
    <n v="1455710679"/>
    <x v="1307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d v="2016-10-08T14:43:32"/>
    <n v="1475937812"/>
    <x v="1308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21:11:08"/>
    <n v="1444943468"/>
    <x v="1309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6:00:50"/>
    <n v="1471622450"/>
    <x v="131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20:15:19"/>
    <n v="1480536919"/>
    <x v="1311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6:52:02"/>
    <n v="1429375922"/>
    <x v="131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7:01:54"/>
    <n v="1457024514"/>
    <x v="1313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6:04:20"/>
    <n v="1477065860"/>
    <x v="1314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6T01:00:00"/>
    <n v="1446771600"/>
    <x v="1315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23:05:09"/>
    <n v="1456700709"/>
    <x v="1316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14:00:00"/>
    <n v="1469109600"/>
    <x v="1317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1T01:02:52"/>
    <n v="1420938172"/>
    <x v="1318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6:00:00"/>
    <n v="1405094400"/>
    <x v="1319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23:00:00"/>
    <n v="1483138800"/>
    <x v="132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7:58:57"/>
    <n v="1482515937"/>
    <x v="1321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5:45:25"/>
    <n v="1432223125"/>
    <x v="1322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6:55:00"/>
    <n v="1461653700"/>
    <x v="1323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5:12:32"/>
    <n v="1476371552"/>
    <x v="1324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30T02:03:55"/>
    <n v="1483063435"/>
    <x v="132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9:00:28"/>
    <n v="1421348428"/>
    <x v="1326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6:17:15"/>
    <n v="1432916235"/>
    <x v="1327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5:25:34"/>
    <n v="1476458734"/>
    <x v="1328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6:19:05"/>
    <n v="1417501145"/>
    <x v="1329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2T04:00:00"/>
    <n v="1467432000"/>
    <x v="133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12:05:54"/>
    <n v="1471435554"/>
    <x v="1331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7T01:26:48"/>
    <n v="1485480408"/>
    <x v="1332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6T02:33:45"/>
    <n v="1405478025"/>
    <x v="1333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8:34:47"/>
    <n v="1457721287"/>
    <x v="1334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22:28:22"/>
    <n v="1449354502"/>
    <x v="1335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20:43:48"/>
    <n v="1418849028"/>
    <x v="1336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13:51:19"/>
    <n v="1488549079"/>
    <x v="1337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9:17:13"/>
    <n v="1438543033"/>
    <x v="1338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d v="2014-12-08T16:31:55"/>
    <n v="1418056315"/>
    <x v="1339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14:17:33"/>
    <n v="1408112253"/>
    <x v="1340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14:58:37"/>
    <n v="1475333917"/>
    <x v="1341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9:35:39"/>
    <n v="1437161739"/>
    <x v="1342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9T03:59:00"/>
    <n v="1471579140"/>
    <x v="1343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8:57:19"/>
    <n v="1467313039"/>
    <x v="1344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9:32:39"/>
    <n v="1405366359"/>
    <x v="1345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7T01:49:11"/>
    <n v="1372297751"/>
    <x v="1346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n v="1425741525"/>
    <x v="1347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n v="1418904533"/>
    <x v="1348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6:59:00"/>
    <n v="1450249140"/>
    <x v="1349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6T00:18:54"/>
    <n v="1451089134"/>
    <x v="1350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7:45:44"/>
    <n v="1455299144"/>
    <x v="1351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5T03:59:00"/>
    <n v="1441425540"/>
    <x v="1352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1T00:00:00"/>
    <n v="1362960000"/>
    <x v="1353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9:22:59"/>
    <n v="1465672979"/>
    <x v="1354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10:00:00"/>
    <n v="1354269600"/>
    <x v="1355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5T00:56:00"/>
    <n v="1372985760"/>
    <x v="1356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5:59:00"/>
    <n v="1362117540"/>
    <x v="1357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13:42:03"/>
    <n v="1309009323"/>
    <x v="1358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9:33:10"/>
    <n v="1309980790"/>
    <x v="1359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21:37:00"/>
    <n v="1343943420"/>
    <x v="136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7:12:52"/>
    <n v="1403370772"/>
    <x v="1361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22:25:31"/>
    <n v="1378592731"/>
    <x v="1362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7:59:00"/>
    <n v="1455523140"/>
    <x v="1363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n v="1420648906"/>
    <x v="1364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n v="1426523752"/>
    <x v="1365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d v="2014-11-27T00:54:23"/>
    <n v="1417049663"/>
    <x v="1366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4T01:04:10"/>
    <n v="1447463050"/>
    <x v="1367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5T04:34:54"/>
    <n v="1434342894"/>
    <x v="1368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n v="1397225746"/>
    <x v="1369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6T00:04:50"/>
    <n v="1381881890"/>
    <x v="137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8:12:22"/>
    <n v="1431022342"/>
    <x v="1371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d v="2012-07-12T17:45:32"/>
    <n v="1342115132"/>
    <x v="137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22:50:33"/>
    <n v="1483138233"/>
    <x v="137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5T02:53:08"/>
    <n v="1458874388"/>
    <x v="1374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5T01:35:19"/>
    <n v="1484444119"/>
    <x v="1375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7:03:26"/>
    <n v="1480784606"/>
    <x v="137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3T04:11:00"/>
    <n v="1486095060"/>
    <x v="1377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d v="2016-08-01T18:13:30"/>
    <n v="1470075210"/>
    <x v="1378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d v="2015-06-05T11:47:56"/>
    <n v="1433504876"/>
    <x v="1379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d v="2015-06-09T02:00:00"/>
    <n v="1433815200"/>
    <x v="138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n v="1482988125"/>
    <x v="1381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9:12:16"/>
    <n v="1367867536"/>
    <x v="1382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n v="1482457678"/>
    <x v="1383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7:38:42"/>
    <n v="1436117922"/>
    <x v="1384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12:11:00"/>
    <n v="1461931860"/>
    <x v="1385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d v="2015-07-29T15:31:29"/>
    <n v="1438183889"/>
    <x v="1386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3T04:30:00"/>
    <n v="1433305800"/>
    <x v="1387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n v="1476720840"/>
    <x v="1388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11:32:37"/>
    <n v="1471087957"/>
    <x v="1389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7:12:00"/>
    <n v="1430154720"/>
    <x v="139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2T04:59:00"/>
    <n v="1440219540"/>
    <x v="1391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3T03:43:06"/>
    <n v="1456976586"/>
    <x v="1392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d v="2016-08-01T16:22:03"/>
    <n v="1470068523"/>
    <x v="139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3-01T03:00:00"/>
    <n v="1488337200"/>
    <x v="1394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d v="2017-01-14T21:48:01"/>
    <n v="1484430481"/>
    <x v="1395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n v="1423871882"/>
    <x v="1396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21:19:00"/>
    <n v="1477603140"/>
    <x v="1397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20:58:54"/>
    <n v="1467752334"/>
    <x v="1398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7T00:06:13"/>
    <n v="1412640373"/>
    <x v="1399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5:30:00"/>
    <n v="1465709400"/>
    <x v="1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n v="1369612474"/>
    <x v="1401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5-01T00:16:51"/>
    <n v="1430439411"/>
    <x v="1402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6T01:30:35"/>
    <n v="1374802235"/>
    <x v="1403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12:14:45"/>
    <n v="1424607285"/>
    <x v="1404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d v="2014-11-28T17:20:01"/>
    <n v="1417195201"/>
    <x v="1405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d v="2015-12-12T10:00:00"/>
    <n v="1449914400"/>
    <x v="1406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12:52:58"/>
    <n v="1407847978"/>
    <x v="1407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n v="1447451756"/>
    <x v="1408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5-01-01T04:12:15"/>
    <n v="1420085535"/>
    <x v="1409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7:38:40"/>
    <n v="1464939520"/>
    <x v="141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6T01:25:00"/>
    <n v="1423185900"/>
    <x v="1411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4T01:31:39"/>
    <n v="1417656699"/>
    <x v="1412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10:29:30"/>
    <n v="1455964170"/>
    <x v="1413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6:04:27"/>
    <n v="1483423467"/>
    <x v="1414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6:13:11"/>
    <n v="1439741591"/>
    <x v="1415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23:13:39"/>
    <n v="1448147619"/>
    <x v="1416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11:11:00"/>
    <n v="1442315460"/>
    <x v="1417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10:57:14"/>
    <n v="1456397834"/>
    <x v="1418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10:56:59"/>
    <n v="1476010619"/>
    <x v="14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d v="2016-06-28T16:01:26"/>
    <n v="1467129686"/>
    <x v="1420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n v="1423432709"/>
    <x v="1421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5:45:04"/>
    <n v="1474436704"/>
    <x v="1422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8:38:51"/>
    <n v="1451637531"/>
    <x v="1423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8:13:22"/>
    <n v="1479233602"/>
    <x v="1424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n v="1430276959"/>
    <x v="1425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9:22:00"/>
    <n v="1440408120"/>
    <x v="1426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20:26:25"/>
    <n v="1474230385"/>
    <x v="1427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8:06:57"/>
    <n v="1459584417"/>
    <x v="1428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10T01:27:22"/>
    <n v="1428629242"/>
    <x v="1429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9:31:28"/>
    <n v="1419017488"/>
    <x v="1430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6:03:36"/>
    <n v="1448517816"/>
    <x v="1431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8:43:48"/>
    <n v="1437417828"/>
    <x v="1432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11:00:00"/>
    <n v="1481367600"/>
    <x v="1433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5:00:00"/>
    <n v="1433775600"/>
    <x v="1434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8:43:40"/>
    <n v="1444589020"/>
    <x v="1435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8:24:17"/>
    <n v="1456043057"/>
    <x v="1436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3T04:59:00"/>
    <n v="1405227540"/>
    <x v="1437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13:55:00"/>
    <n v="1461765300"/>
    <x v="1438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9:55:01"/>
    <n v="1425758101"/>
    <x v="1439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7:57:43"/>
    <n v="1464285463"/>
    <x v="1440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8:22:49"/>
    <n v="1441995769"/>
    <x v="1441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5:29:18"/>
    <n v="1464190158"/>
    <x v="1442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22:13:29"/>
    <n v="1483395209"/>
    <x v="1443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20:57:42"/>
    <n v="1442091462"/>
    <x v="1444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13:00:55"/>
    <n v="1434286855"/>
    <x v="144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10:44:38"/>
    <n v="1461235478"/>
    <x v="1446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d v="2016-07-08T17:32:14"/>
    <n v="1467999134"/>
    <x v="1447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5:25:00"/>
    <n v="1432272300"/>
    <x v="1448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9:28:25"/>
    <n v="1431286105"/>
    <x v="1449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20T04:06:37"/>
    <n v="1455941197"/>
    <x v="1450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9T00:00:59"/>
    <n v="1416355259"/>
    <x v="1451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6:52:43"/>
    <n v="1406566363"/>
    <x v="1452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5:42:27"/>
    <n v="1492270947"/>
    <x v="1453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21:59:00"/>
    <n v="1461535140"/>
    <x v="1454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13:39:00"/>
    <n v="1409924340"/>
    <x v="1455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d v="2017-01-03T16:02:45"/>
    <n v="1483459365"/>
    <x v="1456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22:30:44"/>
    <n v="1447281044"/>
    <x v="1457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1T04:00:00"/>
    <n v="1407729600"/>
    <x v="1458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7:25:00"/>
    <n v="1449077100"/>
    <x v="1459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23:45:00"/>
    <n v="1417391100"/>
    <x v="146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d v="2014-10-21T00:00:00"/>
    <n v="1413849600"/>
    <x v="1461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d v="2013-04-10T15:54:31"/>
    <n v="1365609271"/>
    <x v="1462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20:52:18"/>
    <n v="1365367938"/>
    <x v="1463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d v="2013-02-16T15:52:38"/>
    <n v="1361029958"/>
    <x v="1464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n v="1332385200"/>
    <x v="1465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5:00:00"/>
    <n v="1452574800"/>
    <x v="1466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d v="2012-03-25T18:14:45"/>
    <n v="1332699285"/>
    <x v="1467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2T00:20:49"/>
    <n v="1307838049"/>
    <x v="1468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14:21:49"/>
    <n v="1360938109"/>
    <x v="146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9:51:03"/>
    <n v="1356724263"/>
    <x v="1470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22:58:54"/>
    <n v="1428620334"/>
    <x v="1471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13:01:43"/>
    <n v="1381928503"/>
    <x v="1472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d v="2012-03-01T23:30:39"/>
    <n v="1330644639"/>
    <x v="1473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7:28:12"/>
    <n v="1379093292"/>
    <x v="1474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20T04:59:00"/>
    <n v="1419051540"/>
    <x v="1475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10T01:00:22"/>
    <n v="1315616422"/>
    <x v="1476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3T03:00:00"/>
    <n v="1324609200"/>
    <x v="1477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20:55:13"/>
    <n v="1368564913"/>
    <x v="1478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10T03:59:00"/>
    <n v="1399694340"/>
    <x v="1479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7:00:00"/>
    <n v="1374858000"/>
    <x v="148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22:09:05"/>
    <n v="1383430145"/>
    <x v="1481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7:51:00"/>
    <n v="1347004260"/>
    <x v="1482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2T04:37:55"/>
    <n v="1469162275"/>
    <x v="1483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d v="2012-07-21T14:51:00"/>
    <n v="1342882260"/>
    <x v="1484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9:06:13"/>
    <n v="1434827173"/>
    <x v="1485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7T04:02:41"/>
    <n v="1425009761"/>
    <x v="1486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22:01:11"/>
    <n v="1470175271"/>
    <x v="1487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13:31:00"/>
    <n v="1388928660"/>
    <x v="1488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5:40:52"/>
    <n v="1352994052"/>
    <x v="1489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13:27:54"/>
    <n v="1380720474"/>
    <x v="1490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5:38:00"/>
    <n v="1424014680"/>
    <x v="1491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n v="1308431646"/>
    <x v="1492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20:47:55"/>
    <n v="1371415675"/>
    <x v="1493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5:38:00"/>
    <n v="1428075480"/>
    <x v="1494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8:57:11"/>
    <n v="1314471431"/>
    <x v="1495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11:24:19"/>
    <n v="1410866659"/>
    <x v="1496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9:43:00"/>
    <n v="1375299780"/>
    <x v="1497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23:36:18"/>
    <n v="1409787378"/>
    <x v="149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5T00:10:33"/>
    <n v="1470355833"/>
    <x v="1499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21:42:37"/>
    <n v="1367444557"/>
    <x v="1500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d v="2015-07-08T14:00:23"/>
    <n v="1436364023"/>
    <x v="1501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22:00:00"/>
    <n v="1458943200"/>
    <x v="1502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8:20:01"/>
    <n v="1477210801"/>
    <x v="1503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d v="2014-06-10T08:33:00"/>
    <n v="1402389180"/>
    <x v="1504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n v="1458676860"/>
    <x v="1505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8:51:44"/>
    <n v="1406227904"/>
    <x v="1506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n v="1273911000"/>
    <x v="1507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14:44:41"/>
    <n v="1403880281"/>
    <x v="1508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22:59:00"/>
    <n v="1487113140"/>
    <x v="1509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n v="1405761278"/>
    <x v="1510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n v="1447858804"/>
    <x v="1511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6:25:39"/>
    <n v="1486311939"/>
    <x v="1512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5:17:46"/>
    <n v="1405523866"/>
    <x v="1513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14:20:40"/>
    <n v="1443363640"/>
    <x v="1514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5:04:57"/>
    <n v="1458104697"/>
    <x v="1515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14:00:00"/>
    <n v="1475762400"/>
    <x v="1516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6:00:00"/>
    <n v="1417845600"/>
    <x v="1517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9:40:52"/>
    <n v="1401565252"/>
    <x v="1518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21:59:00"/>
    <n v="1403301540"/>
    <x v="1519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d v="2014-12-19T04:00:00"/>
    <n v="1418961600"/>
    <x v="152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7T04:01:31"/>
    <n v="1465272091"/>
    <x v="152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n v="1413575739"/>
    <x v="1522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3T00:00:00"/>
    <n v="1419292800"/>
    <x v="1523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12:01:30"/>
    <n v="1487592090"/>
    <x v="1524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n v="1471539138"/>
    <x v="1525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n v="1453185447"/>
    <x v="1526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13:24:46"/>
    <n v="1489497886"/>
    <x v="1527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d v="2017-02-01T00:00:00"/>
    <n v="1485907200"/>
    <x v="1528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14:05:20"/>
    <n v="1426773920"/>
    <x v="1529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8:24:55"/>
    <n v="1445624695"/>
    <x v="1530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2-01T03:00:00"/>
    <n v="1417402800"/>
    <x v="1531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5:00:00"/>
    <n v="1455548400"/>
    <x v="1532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2T03:59:00"/>
    <n v="1462161540"/>
    <x v="1533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6:11:02"/>
    <n v="1441383062"/>
    <x v="1534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n v="1464040800"/>
    <x v="1535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n v="1440702910"/>
    <x v="1536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8:00:00"/>
    <n v="1470506400"/>
    <x v="1537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8:46:10"/>
    <n v="1421952370"/>
    <x v="1538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22:03:39"/>
    <n v="1483481019"/>
    <x v="153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n v="1416964500"/>
    <x v="154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7:05:38"/>
    <n v="1420045538"/>
    <x v="1541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23:55:00"/>
    <n v="1435708500"/>
    <x v="1542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13:13:54"/>
    <n v="1416662034"/>
    <x v="1543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4-01T00:18:00"/>
    <n v="1427847480"/>
    <x v="1544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21:16:00"/>
    <n v="1425330960"/>
    <x v="1545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5:06:39"/>
    <n v="1410930399"/>
    <x v="1546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10:14:42"/>
    <n v="1487844882"/>
    <x v="1547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22:10:20"/>
    <n v="1447020620"/>
    <x v="1548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3T04:15:59"/>
    <n v="1446524159"/>
    <x v="154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10:47:14"/>
    <n v="1463050034"/>
    <x v="1550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9:47:19"/>
    <n v="1432756039"/>
    <x v="1551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10-01T03:59:00"/>
    <n v="1412135940"/>
    <x v="1552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6:47:27"/>
    <n v="1441176447"/>
    <x v="1553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6:03:10"/>
    <n v="1438495390"/>
    <x v="1554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7:00:00"/>
    <n v="1442509200"/>
    <x v="1555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4T03:40:24"/>
    <n v="1467603624"/>
    <x v="1556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5:40:33"/>
    <n v="1411227633"/>
    <x v="1557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12:12:00"/>
    <n v="1440763920"/>
    <x v="1558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9T01:16:39"/>
    <n v="1430270199"/>
    <x v="155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3T01:29:53"/>
    <n v="1415842193"/>
    <x v="1560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7T02:00:03"/>
    <n v="1383789603"/>
    <x v="1561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n v="1259715000"/>
    <x v="1562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6:49:11"/>
    <n v="1394815751"/>
    <x v="1563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20:05:00"/>
    <n v="1432843500"/>
    <x v="1564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7:31:01"/>
    <n v="1307554261"/>
    <x v="1565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22:00:00"/>
    <n v="1469656800"/>
    <x v="1566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7T00:00:00"/>
    <n v="1392595200"/>
    <x v="1567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4T01:29:45"/>
    <n v="1419384585"/>
    <x v="1568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d v="2013-05-25T16:18:34"/>
    <n v="1369498714"/>
    <x v="1569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8:31:22"/>
    <n v="1460140282"/>
    <x v="1570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8:28:03"/>
    <n v="1434738483"/>
    <x v="1571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23:59:00"/>
    <n v="1456703940"/>
    <x v="1572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4-01T03:59:00"/>
    <n v="1491019140"/>
    <x v="1573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22:15:29"/>
    <n v="1424211329"/>
    <x v="1574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12:34:56"/>
    <n v="1404909296"/>
    <x v="1575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21:06:08"/>
    <n v="1435698368"/>
    <x v="1576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20:20:48"/>
    <n v="1343161248"/>
    <x v="1577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n v="1283392800"/>
    <x v="1578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23:54:51"/>
    <n v="1377734091"/>
    <x v="1579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1T01:12:06"/>
    <n v="1337562726"/>
    <x v="1580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10:46:30"/>
    <n v="1450521990"/>
    <x v="1581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d v="2015-10-26T21:20:00"/>
    <n v="1445894400"/>
    <x v="1582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21:43:11"/>
    <n v="1411681391"/>
    <x v="1583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5:35:01"/>
    <n v="1401464101"/>
    <x v="1584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11:00:00"/>
    <n v="1482663600"/>
    <x v="1585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d v="2015-04-05T01:30:22"/>
    <n v="1428197422"/>
    <x v="1586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22:49:25"/>
    <n v="1418510965"/>
    <x v="1587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d v="2015-01-31T20:12:00"/>
    <n v="1422735120"/>
    <x v="1588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23:38:06"/>
    <n v="1444433886"/>
    <x v="1589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d v="2015-09-23T20:34:24"/>
    <n v="1443040464"/>
    <x v="1590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n v="1459700741"/>
    <x v="159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d v="2015-03-28T00:44:45"/>
    <n v="1427503485"/>
    <x v="1592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d v="2015-02-28T20:17:35"/>
    <n v="1425154655"/>
    <x v="1593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6:21:00"/>
    <n v="1463329260"/>
    <x v="1594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20:13:00"/>
    <n v="1403122380"/>
    <x v="1595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11:19:29"/>
    <n v="1418469569"/>
    <x v="1596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8:29:57"/>
    <n v="1474360197"/>
    <x v="15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6:00:58"/>
    <n v="1437926458"/>
    <x v="159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11:56:16"/>
    <n v="1460116576"/>
    <x v="1599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5:11:00"/>
    <n v="1405401060"/>
    <x v="160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5T02:13:53"/>
    <n v="1304561633"/>
    <x v="1601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23:00:00"/>
    <n v="1318633200"/>
    <x v="1602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8T04:04:19"/>
    <n v="1327723459"/>
    <x v="1603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n v="1332011835"/>
    <x v="1604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n v="1312182000"/>
    <x v="1605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4T01:40:38"/>
    <n v="1300930838"/>
    <x v="1606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9:24:11"/>
    <n v="1339701851"/>
    <x v="1607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5:26:00"/>
    <n v="1388553960"/>
    <x v="1608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8:00:00"/>
    <n v="1320220800"/>
    <x v="1609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22:11:50"/>
    <n v="1355609510"/>
    <x v="16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d v="2013-06-05T00:00:32"/>
    <n v="1370390432"/>
    <x v="1611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20:59:44"/>
    <n v="1357160384"/>
    <x v="1612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2T01:40:02"/>
    <n v="1342921202"/>
    <x v="1613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7:00:00"/>
    <n v="1407085200"/>
    <x v="1614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3T02:13:16"/>
    <n v="1323742396"/>
    <x v="1615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22:00:00"/>
    <n v="1353621600"/>
    <x v="1616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9:00:00"/>
    <n v="1383332400"/>
    <x v="1617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d v="2013-03-08T15:42:15"/>
    <n v="1362757335"/>
    <x v="1618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5T04:28:06"/>
    <n v="1410755286"/>
    <x v="1619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d v="2013-02-23T08:09:00"/>
    <n v="1361606940"/>
    <x v="162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8T03:59:00"/>
    <n v="1338177540"/>
    <x v="1621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7:59:00"/>
    <n v="1418803140"/>
    <x v="1622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6:31:29"/>
    <n v="1377621089"/>
    <x v="1623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8:48:55"/>
    <n v="1357721335"/>
    <x v="1624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6:47:33"/>
    <n v="1347382053"/>
    <x v="1625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21:21:07"/>
    <n v="1385932867"/>
    <x v="1626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6T04:59:00"/>
    <n v="1353905940"/>
    <x v="1627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7:41:22"/>
    <n v="1403026882"/>
    <x v="1628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20:48:53"/>
    <n v="1392929333"/>
    <x v="1629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6:59:00"/>
    <n v="1330671540"/>
    <x v="163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20:37:41"/>
    <n v="1350074261"/>
    <x v="163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8:10:54"/>
    <n v="1316851854"/>
    <x v="1632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5:00:00"/>
    <n v="1326690000"/>
    <x v="1633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5:59:00"/>
    <n v="1306994340"/>
    <x v="1634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20:51:01"/>
    <n v="1468270261"/>
    <x v="1635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2T04:00:00"/>
    <n v="1307851200"/>
    <x v="1636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23:39:00"/>
    <n v="1262302740"/>
    <x v="1637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d v="2013-02-28T21:25:00"/>
    <n v="1362086700"/>
    <x v="1638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5:39:25"/>
    <n v="1330789165"/>
    <x v="1639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3T01:59:00"/>
    <n v="1280800740"/>
    <x v="16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d v="2014-12-19T14:19:04"/>
    <n v="1418998744"/>
    <x v="1641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4T00:35:27"/>
    <n v="1308011727"/>
    <x v="1642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9:46:52"/>
    <n v="1348516012"/>
    <x v="1643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2T02:26:00"/>
    <n v="1353551160"/>
    <x v="1644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14:49:00"/>
    <n v="1379515740"/>
    <x v="1645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8:11:00"/>
    <n v="1408039860"/>
    <x v="1646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9:49:37"/>
    <n v="1339235377"/>
    <x v="164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5:54:42"/>
    <n v="1300636482"/>
    <x v="1648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6:25:55"/>
    <n v="1400862355"/>
    <x v="1649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10:27:17"/>
    <n v="1381314437"/>
    <x v="1650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6:59:00"/>
    <n v="1303801140"/>
    <x v="1651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12:49:53"/>
    <n v="1385297393"/>
    <x v="1652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20:01:36"/>
    <n v="1303675296"/>
    <x v="1653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21:22:40"/>
    <n v="1334784160"/>
    <x v="1654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d v="2012-04-05T18:00:20"/>
    <n v="1333648820"/>
    <x v="1655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22:17:32"/>
    <n v="1355437052"/>
    <x v="1656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8:46:08"/>
    <n v="1337885168"/>
    <x v="1657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14:20:00"/>
    <n v="1355840400"/>
    <x v="1658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12:00:00"/>
    <n v="1387281600"/>
    <x v="1659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21:59:00"/>
    <n v="1462053540"/>
    <x v="166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n v="1453064400"/>
    <x v="1661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n v="1325310336"/>
    <x v="1662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2-01T00:31:47"/>
    <n v="1422750707"/>
    <x v="1663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6T03:59:00"/>
    <n v="1331870340"/>
    <x v="1664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2T03:00:00"/>
    <n v="1298343600"/>
    <x v="1665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5:04:33"/>
    <n v="1364447073"/>
    <x v="1666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6:59:00"/>
    <n v="1394521140"/>
    <x v="1667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8T04:35:39"/>
    <n v="1322454939"/>
    <x v="1668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21:14:36"/>
    <n v="1464729276"/>
    <x v="1669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n v="1278302400"/>
    <x v="167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d v="2016-08-01T13:03:34"/>
    <n v="1470056614"/>
    <x v="1671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5:45:30"/>
    <n v="1338824730"/>
    <x v="1672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21:04:52"/>
    <n v="1425675892"/>
    <x v="1673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n v="1471503540"/>
    <x v="1674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22:03:00"/>
    <n v="1318802580"/>
    <x v="1675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1T03:59:00"/>
    <n v="1334980740"/>
    <x v="1676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5:59:00"/>
    <n v="1460786340"/>
    <x v="1677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20:31:11"/>
    <n v="1391718671"/>
    <x v="1678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2T01:39:05"/>
    <n v="1311298745"/>
    <x v="1679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d v="2014-07-12T18:11:07"/>
    <n v="1405188667"/>
    <x v="1680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n v="1490752800"/>
    <x v="1681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4T04:07:40"/>
    <n v="1492142860"/>
    <x v="1682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8:45:38"/>
    <n v="1491590738"/>
    <x v="1683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8:34:01"/>
    <n v="1489775641"/>
    <x v="1684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5:00:23"/>
    <n v="1490331623"/>
    <x v="1685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9:15:19"/>
    <n v="1493320519"/>
    <x v="1686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n v="1491855300"/>
    <x v="1687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11:49:54"/>
    <n v="1491738594"/>
    <x v="1688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d v="2017-03-16T21:37:10"/>
    <n v="1489700230"/>
    <x v="1689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9:20:42"/>
    <n v="1491470442"/>
    <x v="1690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n v="1491181200"/>
    <x v="1691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23:59:00"/>
    <n v="1490572740"/>
    <x v="1692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20:00:00"/>
    <n v="1491768000"/>
    <x v="1693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7T04:36:00"/>
    <n v="1490589360"/>
    <x v="1694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n v="1491786000"/>
    <x v="1695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4-01T00:40:11"/>
    <n v="1491007211"/>
    <x v="1696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23:47:28"/>
    <n v="1491781648"/>
    <x v="1697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n v="1490499180"/>
    <x v="1698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20:44:05"/>
    <n v="1491943445"/>
    <x v="1699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4-01T04:00:00"/>
    <n v="1491019200"/>
    <x v="17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5:56:45"/>
    <n v="1421337405"/>
    <x v="1701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d v="2015-03-30T19:52:30"/>
    <n v="1427745150"/>
    <x v="1702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6:45:37"/>
    <n v="1441003537"/>
    <x v="1703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6T03:21:13"/>
    <n v="1424056873"/>
    <x v="1704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6:00:00"/>
    <n v="1441814400"/>
    <x v="1705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7:21:12"/>
    <n v="1440314472"/>
    <x v="1706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6:18:15"/>
    <n v="1459181895"/>
    <x v="1707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20:48:26"/>
    <n v="1462135706"/>
    <x v="1708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9:39:00"/>
    <n v="1409513940"/>
    <x v="1709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13:00:00"/>
    <n v="1453122000"/>
    <x v="171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5:30:34"/>
    <n v="1409585434"/>
    <x v="1711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21:55:53"/>
    <n v="1435701353"/>
    <x v="1712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9:13:32"/>
    <n v="1412536412"/>
    <x v="1713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22:02:41"/>
    <n v="1430517761"/>
    <x v="1714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1T03:22:00"/>
    <n v="1427772120"/>
    <x v="1715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14:51:39"/>
    <n v="1481295099"/>
    <x v="1716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1T04:00:00"/>
    <n v="1461211200"/>
    <x v="1717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d v="2016-05-14T04:59:00"/>
    <n v="1463201940"/>
    <x v="1718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12:49:51"/>
    <n v="1410958191"/>
    <x v="1719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9:47:51"/>
    <n v="1415562471"/>
    <x v="1720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11:04:23"/>
    <n v="1449831863"/>
    <x v="1721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3T00:10:00"/>
    <n v="1459642200"/>
    <x v="1722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6:00:00"/>
    <n v="1435730400"/>
    <x v="1723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22:22:42"/>
    <n v="1414707762"/>
    <x v="1724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23:14:09"/>
    <n v="1408922049"/>
    <x v="1725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22:04:24"/>
    <n v="1403906664"/>
    <x v="1726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11:00:00"/>
    <n v="1428231600"/>
    <x v="1727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5:01:14"/>
    <n v="1445439674"/>
    <x v="1728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10T01:15:06"/>
    <n v="1465521306"/>
    <x v="1729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5T02:06:23"/>
    <n v="1445738783"/>
    <x v="1730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d v="2015-06-11T15:00:00"/>
    <n v="1434034800"/>
    <x v="1731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5:00:00"/>
    <n v="1452920400"/>
    <x v="1732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21:30:00"/>
    <n v="1473802200"/>
    <x v="1733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8T00:52:36"/>
    <n v="1431046356"/>
    <x v="1734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9:32:25"/>
    <n v="1470598345"/>
    <x v="173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d v="2015-11-08T21:40:33"/>
    <n v="1447018833"/>
    <x v="1736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22:46:32"/>
    <n v="1437432392"/>
    <x v="1737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d v="2014-10-02T20:59:02"/>
    <n v="1412283542"/>
    <x v="1738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9:58:52"/>
    <n v="1462391932"/>
    <x v="1739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9:37:02"/>
    <n v="1437075422"/>
    <x v="1740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d v="2015-06-10T15:04:31"/>
    <n v="1433948671"/>
    <x v="174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21:00:00"/>
    <n v="1483822800"/>
    <x v="1742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7T03:59:00"/>
    <n v="1472270340"/>
    <x v="1743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13:31:17"/>
    <n v="1425821477"/>
    <x v="1744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2T02:00:00"/>
    <n v="1482372000"/>
    <x v="1745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4T02:00:00"/>
    <n v="1479952800"/>
    <x v="1746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5:00:00"/>
    <n v="1447426800"/>
    <x v="1747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d v="2015-09-02T22:49:03"/>
    <n v="1441234143"/>
    <x v="1748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9:00:00"/>
    <n v="1488394800"/>
    <x v="1749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20:05:04"/>
    <n v="1461096304"/>
    <x v="1750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7:45:23"/>
    <n v="1426787123"/>
    <x v="1751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d v="2016-10-14T06:04:42"/>
    <n v="1476425082"/>
    <x v="175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6:59:28"/>
    <n v="1458579568"/>
    <x v="1753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20:02:33"/>
    <n v="1428091353"/>
    <x v="1754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8:56:01"/>
    <n v="1444071361"/>
    <x v="1755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9T04:01:09"/>
    <n v="1472443269"/>
    <x v="1756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9:29:00"/>
    <n v="1485631740"/>
    <x v="1757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22:56:32"/>
    <n v="1468536992"/>
    <x v="1758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d v="2015-03-25T18:53:49"/>
    <n v="1427309629"/>
    <x v="175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6:08:33"/>
    <n v="1456416513"/>
    <x v="1760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d v="2015-09-12T13:37:40"/>
    <n v="1442065060"/>
    <x v="1761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d v="2016-03-11T23:34:05"/>
    <n v="1457739245"/>
    <x v="1762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20:50:40"/>
    <n v="1477255840"/>
    <x v="1763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11:39:39"/>
    <n v="1407065979"/>
    <x v="1764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23:31:52"/>
    <n v="1407972712"/>
    <x v="1765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20:38:08"/>
    <n v="1408999088"/>
    <x v="1766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5:48:04"/>
    <n v="1407080884"/>
    <x v="1767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13:27:24"/>
    <n v="1411824444"/>
    <x v="1768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9:39:19"/>
    <n v="1421177959"/>
    <x v="176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8:43:14"/>
    <n v="1413312194"/>
    <x v="1770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23:30:40"/>
    <n v="1414107040"/>
    <x v="1771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d v="2014-07-06T17:13:56"/>
    <n v="1404666836"/>
    <x v="1772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8:14:58"/>
    <n v="1421691298"/>
    <x v="1773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14:59:00"/>
    <n v="1417273140"/>
    <x v="1774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23:26:00"/>
    <n v="1414193160"/>
    <x v="1775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22:57:51"/>
    <n v="1414623471"/>
    <x v="1776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8:34:13"/>
    <n v="1424421253"/>
    <x v="1777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9:43:15"/>
    <n v="1427485395"/>
    <x v="1778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6:36:20"/>
    <n v="1472834180"/>
    <x v="1779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14:25:10"/>
    <n v="1467469510"/>
    <x v="178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14:49:05"/>
    <n v="1473950945"/>
    <x v="1781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13:48:09"/>
    <n v="1456062489"/>
    <x v="1782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22:47:58"/>
    <n v="1432248478"/>
    <x v="1783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1T03:25:00"/>
    <n v="1422674700"/>
    <x v="1784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6T00:00:00"/>
    <n v="1413417600"/>
    <x v="1785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13:12:57"/>
    <n v="1418649177"/>
    <x v="1786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14:43:57"/>
    <n v="1428158637"/>
    <x v="178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22:45:42"/>
    <n v="1414795542"/>
    <x v="1788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6:00:03"/>
    <n v="1421042403"/>
    <x v="1789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6:11:18"/>
    <n v="1423152678"/>
    <x v="1790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d v="2015-01-29T17:46:05"/>
    <n v="1422553565"/>
    <x v="1791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6:59:00"/>
    <n v="1439189940"/>
    <x v="1792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22:24:00"/>
    <n v="1417127040"/>
    <x v="1793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n v="1423660422"/>
    <x v="1794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6:00:00"/>
    <n v="1476460800"/>
    <x v="1795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10:32:46"/>
    <n v="1469356366"/>
    <x v="179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13:39:49"/>
    <n v="1481809189"/>
    <x v="1797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7:50:33"/>
    <n v="1454572233"/>
    <x v="1798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d v="2014-11-11T21:13:28"/>
    <n v="1415740408"/>
    <x v="1799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n v="1476109970"/>
    <x v="180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12:10:00"/>
    <n v="1450181400"/>
    <x v="1801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d v="2015-06-27T21:59:00"/>
    <n v="1435442340"/>
    <x v="1802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4T01:43:02"/>
    <n v="1423878182"/>
    <x v="1803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7:16:44"/>
    <n v="1447521404"/>
    <x v="18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8:00:00"/>
    <n v="1443808800"/>
    <x v="1805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5:19:09"/>
    <n v="1412090349"/>
    <x v="1806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d v="2014-09-28T01:38:33"/>
    <n v="1411868313"/>
    <x v="1807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6:20:30"/>
    <n v="1486830030"/>
    <x v="1808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21:47:19"/>
    <n v="1425246439"/>
    <x v="180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d v="2014-08-21T21:50:26"/>
    <n v="1408657826"/>
    <x v="1810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4T04:00:00"/>
    <n v="1414123200"/>
    <x v="1811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7:38:56"/>
    <n v="1467531536"/>
    <x v="1812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21:20:12"/>
    <n v="1407532812"/>
    <x v="1813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7:32:16"/>
    <n v="1425108736"/>
    <x v="1814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21:45:37"/>
    <n v="1435787137"/>
    <x v="1815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9:00:00"/>
    <n v="1469473200"/>
    <x v="1816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6:59:00"/>
    <n v="1485759540"/>
    <x v="1817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3T04:37:30"/>
    <n v="1428035850"/>
    <x v="1818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8:03:16"/>
    <n v="1406743396"/>
    <x v="1819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4-01T01:01:30"/>
    <n v="1427850090"/>
    <x v="182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7:39:27"/>
    <n v="1330760367"/>
    <x v="1821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9:01:00"/>
    <n v="1391194860"/>
    <x v="1822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6:26:16"/>
    <n v="1351095976"/>
    <x v="1823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d v="2014-01-08T02:08:00"/>
    <n v="1389146880"/>
    <x v="1824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n v="1373572903"/>
    <x v="1825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d v="2014-02-17T22:10:17"/>
    <n v="1392675017"/>
    <x v="1826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n v="1299138561"/>
    <x v="1827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n v="1399672800"/>
    <x v="1828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22:00:00"/>
    <n v="1295647200"/>
    <x v="1829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6:25:07"/>
    <n v="1393259107"/>
    <x v="1830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23:54:23"/>
    <n v="1336866863"/>
    <x v="1831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12:57:07"/>
    <n v="1299243427"/>
    <x v="1832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7:59:00"/>
    <n v="1362211140"/>
    <x v="1833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d v="2015-01-24T23:08:15"/>
    <n v="1422140895"/>
    <x v="1834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5:51:11"/>
    <n v="1459439471"/>
    <x v="1835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d v="2013-02-17T19:25:29"/>
    <n v="1361129129"/>
    <x v="1836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n v="1332029335"/>
    <x v="1837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10-01T03:00:00"/>
    <n v="1317438000"/>
    <x v="1838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7:19:42"/>
    <n v="1475342382"/>
    <x v="1839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7T04:59:00"/>
    <n v="1367902740"/>
    <x v="18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d v="2014-05-20T04:59:00"/>
    <n v="1400561940"/>
    <x v="1841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5:59:00"/>
    <n v="1425275940"/>
    <x v="1842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n v="1298245954"/>
    <x v="1843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1T03:00:00"/>
    <n v="1307761200"/>
    <x v="1844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n v="1466139300"/>
    <x v="1845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5:36:17"/>
    <n v="1355585777"/>
    <x v="1846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5:40:32"/>
    <n v="1429594832"/>
    <x v="1847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n v="1312095540"/>
    <x v="1848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d v="2012-10-17T20:17:39"/>
    <n v="1350505059"/>
    <x v="184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23:01:40"/>
    <n v="1405033300"/>
    <x v="185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8T01:00:00"/>
    <n v="1406509200"/>
    <x v="1851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n v="1429920000"/>
    <x v="1852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4T02:26:57"/>
    <n v="1352860017"/>
    <x v="1853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4T00:30:37"/>
    <n v="1369355437"/>
    <x v="1854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12:55:40"/>
    <n v="1389012940"/>
    <x v="1855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20:31:12"/>
    <n v="1405715472"/>
    <x v="1856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8:26:53"/>
    <n v="1410546413"/>
    <x v="1857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n v="1324014521"/>
    <x v="1858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d v="2011-09-22T18:28:49"/>
    <n v="1316716129"/>
    <x v="185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7:01:24"/>
    <n v="1391706084"/>
    <x v="1860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n v="1422256341"/>
    <x v="186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7:30:00"/>
    <n v="1488958200"/>
    <x v="1862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9:08:05"/>
    <n v="1402600085"/>
    <x v="1863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7:11:40"/>
    <n v="1399223500"/>
    <x v="1864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9:49:07"/>
    <n v="1478425747"/>
    <x v="1865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3-01T04:00:00"/>
    <n v="1488340800"/>
    <x v="1866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22:11:52"/>
    <n v="1478383912"/>
    <x v="1867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7:59:00"/>
    <n v="1450166340"/>
    <x v="1868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n v="1483488249"/>
    <x v="186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1T04:17:00"/>
    <n v="1454213820"/>
    <x v="187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9:48:21"/>
    <n v="1416512901"/>
    <x v="187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30T03:06:42"/>
    <n v="1435633602"/>
    <x v="187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6:45:00"/>
    <n v="1436373900"/>
    <x v="1873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23:15:33"/>
    <n v="1467155733"/>
    <x v="1874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21:35:08"/>
    <n v="1470519308"/>
    <x v="1875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6:50:05"/>
    <n v="1402901405"/>
    <x v="1876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3-01T00:42:05"/>
    <n v="1425170525"/>
    <x v="1877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3T00:12:35"/>
    <n v="1402618355"/>
    <x v="1878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14:35:29"/>
    <n v="1457966129"/>
    <x v="187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d v="2016-03-30T12:36:20"/>
    <n v="1459341380"/>
    <x v="18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10T02:39:49"/>
    <n v="1425955189"/>
    <x v="1881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23:48:00"/>
    <n v="1341964080"/>
    <x v="1882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21:45:08"/>
    <n v="1333921508"/>
    <x v="1883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12:00:00"/>
    <n v="1354017600"/>
    <x v="1884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22:00:00"/>
    <n v="1344636000"/>
    <x v="1885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22:45:38"/>
    <n v="1415832338"/>
    <x v="1886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21:30:00"/>
    <n v="1449178200"/>
    <x v="1887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n v="1275368340"/>
    <x v="1888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8:02:26"/>
    <n v="1363024946"/>
    <x v="1889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8:52:08"/>
    <n v="1355597528"/>
    <x v="1890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n v="1279778400"/>
    <x v="1891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5:18:01"/>
    <n v="1307459881"/>
    <x v="1892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6T03:59:00"/>
    <n v="1302926340"/>
    <x v="1893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d v="2012-02-12T21:43:03"/>
    <n v="1329082983"/>
    <x v="1894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7:55:22"/>
    <n v="1445363722"/>
    <x v="1895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7:02:45"/>
    <n v="1334250165"/>
    <x v="1896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21:00:00"/>
    <n v="1393966800"/>
    <x v="1897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8:00:00"/>
    <n v="1454349600"/>
    <x v="1898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21:36:06"/>
    <n v="1427319366"/>
    <x v="1899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n v="1349517540"/>
    <x v="190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13:00:00"/>
    <n v="1432299600"/>
    <x v="1901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8:57:27"/>
    <n v="1425495447"/>
    <x v="1902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8:29:51"/>
    <n v="1485541791"/>
    <x v="1903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6:27:01"/>
    <n v="1451752021"/>
    <x v="1904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22:13:14"/>
    <n v="1410127994"/>
    <x v="1905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6:06:23"/>
    <n v="1466697983"/>
    <x v="1906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14:05:25"/>
    <n v="1400853925"/>
    <x v="1907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22:01:40"/>
    <n v="1483048900"/>
    <x v="1908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10:17:59"/>
    <n v="1414059479"/>
    <x v="190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22:45:00"/>
    <n v="1446331500"/>
    <x v="191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9T00:48:54"/>
    <n v="1407545334"/>
    <x v="1911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5:26:00"/>
    <n v="1433395560"/>
    <x v="1912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12:16:18"/>
    <n v="1412770578"/>
    <x v="1913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n v="1414814340"/>
    <x v="1914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2T01:10:22"/>
    <n v="1409620222"/>
    <x v="1915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8:12:55"/>
    <n v="1478542375"/>
    <x v="1916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d v="2017-02-10T06:28:53"/>
    <n v="1486708133"/>
    <x v="1917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8:57:31"/>
    <n v="1407869851"/>
    <x v="1918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21:00:49"/>
    <n v="1432069249"/>
    <x v="191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23:00:00"/>
    <n v="1445468400"/>
    <x v="192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d v="2012-07-14T05:19:03"/>
    <n v="1342243143"/>
    <x v="1921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6:08:27"/>
    <n v="1386828507"/>
    <x v="1922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7T04:59:00"/>
    <n v="1317099540"/>
    <x v="1923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9:33:00"/>
    <n v="1389814380"/>
    <x v="1924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1T00:00:00"/>
    <n v="1381449600"/>
    <x v="1925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n v="1288657560"/>
    <x v="1926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d v="2012-03-08T04:59:00"/>
    <n v="1331182740"/>
    <x v="1927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5:33:14"/>
    <n v="1367940794"/>
    <x v="1928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5T00:31:06"/>
    <n v="1309825866"/>
    <x v="1929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13:24:42"/>
    <n v="1373203482"/>
    <x v="1930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2T03:30:00"/>
    <n v="1337657400"/>
    <x v="1931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9:26:13"/>
    <n v="1327433173"/>
    <x v="1932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7T03:08:27"/>
    <n v="1411787307"/>
    <x v="1933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5:00:00"/>
    <n v="1324789200"/>
    <x v="1934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1T04:59:00"/>
    <n v="1403326740"/>
    <x v="1935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5:59:00"/>
    <n v="1323151140"/>
    <x v="1936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5T03:59:00"/>
    <n v="1339732740"/>
    <x v="1937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5:00:00"/>
    <n v="1372741200"/>
    <x v="1938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22:38:28"/>
    <n v="1362955108"/>
    <x v="1939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5T03:59:00"/>
    <n v="1308110340"/>
    <x v="19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6:58:51"/>
    <n v="1400137131"/>
    <x v="194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9:52:20"/>
    <n v="1309809140"/>
    <x v="1942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6:28:36"/>
    <n v="1470896916"/>
    <x v="1943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n v="1398952890"/>
    <x v="1944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6:02:38"/>
    <n v="1436680958"/>
    <x v="1945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20T02:36:01"/>
    <n v="1397961361"/>
    <x v="1946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n v="1258955940"/>
    <x v="1947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7:02:00"/>
    <n v="1465232520"/>
    <x v="1948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10:09:11"/>
    <n v="1404986951"/>
    <x v="1949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2T04:21:13"/>
    <n v="1303446073"/>
    <x v="1950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11:05:37"/>
    <n v="1478516737"/>
    <x v="1951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14:33:35"/>
    <n v="1381934015"/>
    <x v="1952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2T03:00:00"/>
    <n v="1330657200"/>
    <x v="1953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d v="2016-03-12T05:00:00"/>
    <n v="1457758800"/>
    <x v="1954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n v="1337799600"/>
    <x v="1955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21:10:05"/>
    <n v="1429391405"/>
    <x v="1956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d v="2012-10-27T02:21:53"/>
    <n v="1351304513"/>
    <x v="1957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22:42:41"/>
    <n v="1364078561"/>
    <x v="1958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n v="1412121600"/>
    <x v="1959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8:42:21"/>
    <n v="1419151341"/>
    <x v="1960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6T03:59:00"/>
    <n v="1349495940"/>
    <x v="1961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n v="1400006636"/>
    <x v="1962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10:18:54"/>
    <n v="1410862734"/>
    <x v="1963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6:32:52"/>
    <n v="1461306772"/>
    <x v="1964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2T01:00:00"/>
    <n v="1326330000"/>
    <x v="1965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n v="1408021098"/>
    <x v="1966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5:55:29"/>
    <n v="1398959729"/>
    <x v="1967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5:05:15"/>
    <n v="1480777515"/>
    <x v="1968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9:01:08"/>
    <n v="1470423668"/>
    <x v="1969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20T03:38:21"/>
    <n v="1366429101"/>
    <x v="1970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n v="1384488000"/>
    <x v="1971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8T01:17:24"/>
    <n v="1353201444"/>
    <x v="1972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7:00:00"/>
    <n v="1470466800"/>
    <x v="1973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n v="1376899269"/>
    <x v="1974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8:07:31"/>
    <n v="1362938851"/>
    <x v="1975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21:35:25"/>
    <n v="1373751325"/>
    <x v="1976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7:59:00"/>
    <n v="1450511940"/>
    <x v="1977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n v="1339484400"/>
    <x v="1978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9T04:59:00"/>
    <n v="1447909140"/>
    <x v="1979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d v="2016-04-03T12:01:02"/>
    <n v="1459684862"/>
    <x v="1980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7:24:25"/>
    <n v="1404926665"/>
    <x v="1981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5:04:47"/>
    <n v="1480863887"/>
    <x v="1982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7:00:00"/>
    <n v="1472799600"/>
    <x v="1983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9:58:01"/>
    <n v="1417377481"/>
    <x v="1984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23:00:00"/>
    <n v="1470178800"/>
    <x v="1985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9:24:43"/>
    <n v="1457947483"/>
    <x v="1986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d v="2015-03-01T15:21:16"/>
    <n v="1425223276"/>
    <x v="1987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d v="2015-08-20T18:19:02"/>
    <n v="1440094742"/>
    <x v="1988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6:20:08"/>
    <n v="1481473208"/>
    <x v="1989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3T04:42:12"/>
    <n v="1455338532"/>
    <x v="1990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d v="2015-07-03T21:26:26"/>
    <n v="1435958786"/>
    <x v="1991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d v="2015-02-18T03:26:31"/>
    <n v="1424229991"/>
    <x v="1992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14:07:17"/>
    <n v="1450706837"/>
    <x v="1993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7T01:09:02"/>
    <n v="1481072942"/>
    <x v="1994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21:38:56"/>
    <n v="1437082736"/>
    <x v="1995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9:40:11"/>
    <n v="1405021211"/>
    <x v="1996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22:20:12"/>
    <n v="1409091612"/>
    <x v="1997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8-01T02:50:38"/>
    <n v="1406861438"/>
    <x v="199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12:35:08"/>
    <n v="1415882108"/>
    <x v="1999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22:50:13"/>
    <n v="1452120613"/>
    <x v="2000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20:00:00"/>
    <n v="1434139200"/>
    <x v="2001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7:05:43"/>
    <n v="1485191143"/>
    <x v="2002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n v="1278111600"/>
    <x v="2003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14:31:03"/>
    <n v="1405002663"/>
    <x v="2004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6T03:59:00"/>
    <n v="1381895940"/>
    <x v="2005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n v="1417611645"/>
    <x v="2006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n v="1282622400"/>
    <x v="2007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14:30:22"/>
    <n v="1316442622"/>
    <x v="2008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8:45:43"/>
    <n v="1479890743"/>
    <x v="2009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d v="2016-08-18T23:54:51"/>
    <n v="1471564491"/>
    <x v="2010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23:00:00"/>
    <n v="1452553200"/>
    <x v="2011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9:44:01"/>
    <n v="1423165441"/>
    <x v="2012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23:03:34"/>
    <n v="1468019014"/>
    <x v="2013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5T04:08:59"/>
    <n v="1364184539"/>
    <x v="2014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21:02:43"/>
    <n v="1315602163"/>
    <x v="2015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21:08:19"/>
    <n v="1362863299"/>
    <x v="2016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n v="1332561600"/>
    <x v="2017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8:46:49"/>
    <n v="1439455609"/>
    <x v="2018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n v="1474563621"/>
    <x v="2019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23:04:00"/>
    <n v="1400108640"/>
    <x v="202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n v="1411522897"/>
    <x v="2021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13:39:32"/>
    <n v="1465652372"/>
    <x v="202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10:05:53"/>
    <n v="1434017153"/>
    <x v="202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3T03:00:00"/>
    <n v="1344826800"/>
    <x v="2024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1T04:25:46"/>
    <n v="1433996746"/>
    <x v="2025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1T03:59:00"/>
    <n v="1398052740"/>
    <x v="2026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8:31:59"/>
    <n v="1427740319"/>
    <x v="2027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21:55:00"/>
    <n v="1268690100"/>
    <x v="2028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d v="2014-08-27T00:31:21"/>
    <n v="1409099481"/>
    <x v="2029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23:54:56"/>
    <n v="1354233296"/>
    <x v="2030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9T01:00:00"/>
    <n v="1420765200"/>
    <x v="2031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5:00:00"/>
    <n v="1481778000"/>
    <x v="2032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6T01:58:38"/>
    <n v="1398477518"/>
    <x v="2033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n v="1430981880"/>
    <x v="2034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9T01:00:00"/>
    <n v="1450486800"/>
    <x v="2035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20:45:19"/>
    <n v="1399668319"/>
    <x v="2036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6:02:33"/>
    <n v="1388383353"/>
    <x v="2037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8:00:00"/>
    <n v="1372701600"/>
    <x v="2038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2-01T04:59:00"/>
    <n v="1480568340"/>
    <x v="2039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d v="2013-11-15T23:15:03"/>
    <n v="1384557303"/>
    <x v="2040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13:37:07"/>
    <n v="1478785027"/>
    <x v="2041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6:59:34"/>
    <n v="1453481974"/>
    <x v="2042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1T04:59:00"/>
    <n v="1481432340"/>
    <x v="2043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6:25:14"/>
    <n v="1434212714"/>
    <x v="204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9T02:07:27"/>
    <n v="1341799647"/>
    <x v="2045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3T04:07:24"/>
    <n v="1369282044"/>
    <x v="2046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7T00:00:00"/>
    <n v="1429228800"/>
    <x v="2047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n v="1369323491"/>
    <x v="2048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d v="2013-12-02T22:59:00"/>
    <n v="1386025140"/>
    <x v="2049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n v="1433036578"/>
    <x v="2050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6T00:32:17"/>
    <n v="1388017937"/>
    <x v="2051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20T02:00:53"/>
    <n v="1455933653"/>
    <x v="2052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5:49:11"/>
    <n v="1448466551"/>
    <x v="2053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12:30:10"/>
    <n v="1399033810"/>
    <x v="2054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3T04:00:00"/>
    <n v="1417579200"/>
    <x v="2055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8:15:42"/>
    <n v="1366222542"/>
    <x v="2056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11:52:12"/>
    <n v="1456487532"/>
    <x v="2057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d v="2015-03-02T20:00:00"/>
    <n v="1425326400"/>
    <x v="2058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n v="1454277540"/>
    <x v="2059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5:25:50"/>
    <n v="1406129150"/>
    <x v="206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8:20:54"/>
    <n v="1483208454"/>
    <x v="2061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8:11:38"/>
    <n v="1458807098"/>
    <x v="2062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7:35:01"/>
    <n v="1463333701"/>
    <x v="2063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12:00:00"/>
    <n v="1370001600"/>
    <x v="2064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n v="1387958429"/>
    <x v="2065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8:31:23"/>
    <n v="1408818683"/>
    <x v="2066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20:29:36"/>
    <n v="1432499376"/>
    <x v="2067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20:11:55"/>
    <n v="1476994315"/>
    <x v="2068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n v="1451776791"/>
    <x v="2069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5:45:23"/>
    <n v="1467128723"/>
    <x v="2070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6:41:24"/>
    <n v="1475390484"/>
    <x v="2071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13:57:12"/>
    <n v="1462629432"/>
    <x v="207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n v="1431100918"/>
    <x v="2073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9:49:42"/>
    <n v="1462564182"/>
    <x v="2074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6:21:28"/>
    <n v="1374769288"/>
    <x v="2075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21:08:09"/>
    <n v="1406149689"/>
    <x v="2076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21:00:00"/>
    <n v="1433538000"/>
    <x v="2077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8:30:57"/>
    <n v="1482085857"/>
    <x v="2078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9:00:00"/>
    <n v="1435258800"/>
    <x v="2079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23:58:20"/>
    <n v="1447286300"/>
    <x v="208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6T04:59:00"/>
    <n v="1337144340"/>
    <x v="2081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4T03:53:16"/>
    <n v="1322106796"/>
    <x v="2082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7:19:55"/>
    <n v="1338830395"/>
    <x v="2083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6:59:00"/>
    <n v="1399186740"/>
    <x v="2084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20:03:07"/>
    <n v="1342382587"/>
    <x v="2085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4T04:59:00"/>
    <n v="1323838740"/>
    <x v="2086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n v="1315457658"/>
    <x v="2087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1T03:59:00"/>
    <n v="1284177540"/>
    <x v="2088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d v="2013-08-02T01:49:54"/>
    <n v="1375408194"/>
    <x v="2089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9:09:15"/>
    <n v="1361696955"/>
    <x v="2090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20:00:00"/>
    <n v="1299009600"/>
    <x v="2091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6:58:52"/>
    <n v="1318006732"/>
    <x v="209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21:30:32"/>
    <n v="1356211832"/>
    <x v="2093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5T03:00:00"/>
    <n v="1330916400"/>
    <x v="2094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7:36:13"/>
    <n v="1317576973"/>
    <x v="2095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6T03:59:00"/>
    <n v="1351223940"/>
    <x v="2096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5:02:15"/>
    <n v="1322751735"/>
    <x v="2097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8T02:43:55"/>
    <n v="1331174635"/>
    <x v="2098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d v="2015-07-02T03:40:00"/>
    <n v="1435808400"/>
    <x v="2099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30T03:59:00"/>
    <n v="1341028740"/>
    <x v="210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3T03:35:14"/>
    <n v="1329104114"/>
    <x v="2101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20:50:48"/>
    <n v="1304628648"/>
    <x v="2102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d v="2012-11-09T19:07:07"/>
    <n v="1352488027"/>
    <x v="2103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1T00:00:00"/>
    <n v="1369958400"/>
    <x v="2104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1T04:00:00"/>
    <n v="1416542400"/>
    <x v="2105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5:09:34"/>
    <n v="1359176974"/>
    <x v="2106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8:03:13"/>
    <n v="1415815393"/>
    <x v="2107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10T03:55:00"/>
    <n v="1347249300"/>
    <x v="2108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7:00:17"/>
    <n v="1436115617"/>
    <x v="2109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8T04:59:00"/>
    <n v="1401253140"/>
    <x v="211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5T01:00:00"/>
    <n v="1313370000"/>
    <x v="2111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22:16:33"/>
    <n v="1366064193"/>
    <x v="2112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d v="2014-09-23T20:46:16"/>
    <n v="1411505176"/>
    <x v="2113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n v="1291870740"/>
    <x v="2114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20T01:56:41"/>
    <n v="1298167001"/>
    <x v="2115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8:40:03"/>
    <n v="1349203203"/>
    <x v="2116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7T04:59:00"/>
    <n v="1445921940"/>
    <x v="2117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d v="2011-07-24T20:08:56"/>
    <n v="1311538136"/>
    <x v="2118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6T03:07:25"/>
    <n v="1345086445"/>
    <x v="2119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d v="2014-01-01T23:08:56"/>
    <n v="1388617736"/>
    <x v="2120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7:49:08"/>
    <n v="1484156948"/>
    <x v="2121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7:12:49"/>
    <n v="1483773169"/>
    <x v="2122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n v="1268636340"/>
    <x v="2123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5:00:00"/>
    <n v="1291093200"/>
    <x v="2124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5T00:33:53"/>
    <n v="1438734833"/>
    <x v="2125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23:21:27"/>
    <n v="1418080887"/>
    <x v="2126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d v="2015-03-12T11:07:43"/>
    <n v="1426158463"/>
    <x v="2127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8:32:49"/>
    <n v="1411324369"/>
    <x v="2128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10T00:35:00"/>
    <n v="1457570100"/>
    <x v="2129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d v="2014-08-16T02:04:23"/>
    <n v="1408154663"/>
    <x v="2130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2T04:58:11"/>
    <n v="1436677091"/>
    <x v="213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n v="1391427692"/>
    <x v="213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6:59:00"/>
    <n v="1303628340"/>
    <x v="2133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21:16:31"/>
    <n v="1367097391"/>
    <x v="2134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23:07:13"/>
    <n v="1349392033"/>
    <x v="2135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12:13:06"/>
    <n v="1382184786"/>
    <x v="213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8:30:29"/>
    <n v="1417804229"/>
    <x v="2137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9T01:18:59"/>
    <n v="1383959939"/>
    <x v="2138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8:00:08"/>
    <n v="1478196008"/>
    <x v="2139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20:00:24"/>
    <n v="1357934424"/>
    <x v="2140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6:39:19"/>
    <n v="1415947159"/>
    <x v="2141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6:50:10"/>
    <n v="1451494210"/>
    <x v="2142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9:00:00"/>
    <n v="1279738800"/>
    <x v="2143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d v="2013-09-14T13:07:20"/>
    <n v="1379164040"/>
    <x v="2144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6:41:54"/>
    <n v="1385534514"/>
    <x v="2145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6:18:30"/>
    <n v="1455207510"/>
    <x v="2146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d v="2014-11-16T08:05:48"/>
    <n v="1416125148"/>
    <x v="2147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6:36:22"/>
    <n v="1427992582"/>
    <x v="2148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1T00:00:00"/>
    <n v="1280534400"/>
    <x v="2149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d v="2016-07-13T06:49:59"/>
    <n v="1468392599"/>
    <x v="2150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20:20:14"/>
    <n v="1467231614"/>
    <x v="2151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8:58:29"/>
    <n v="1394909909"/>
    <x v="2152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7:59:00"/>
    <n v="1420876740"/>
    <x v="2153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5:10:27"/>
    <n v="1390921827"/>
    <x v="2154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6:56:25"/>
    <n v="1459443385"/>
    <x v="215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20:30:06"/>
    <n v="1379363406"/>
    <x v="215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d v="2016-12-23T07:59:00"/>
    <n v="1482479940"/>
    <x v="2157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20:29:34"/>
    <n v="1360009774"/>
    <x v="2158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n v="1310837574"/>
    <x v="2159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7:05:05"/>
    <n v="1337447105"/>
    <x v="2160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d v="2015-09-23T20:27:39"/>
    <n v="1443040059"/>
    <x v="2161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8:23:11"/>
    <n v="1406226191"/>
    <x v="2162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8T03:50:00"/>
    <n v="1433735400"/>
    <x v="2163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d v="2016-06-25T03:59:00"/>
    <n v="1466827140"/>
    <x v="2164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5:00:35"/>
    <n v="1460127635"/>
    <x v="216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21:06:58"/>
    <n v="1417813618"/>
    <x v="2166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5T01:35:37"/>
    <n v="1347672937"/>
    <x v="216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5:00:00"/>
    <n v="1486702800"/>
    <x v="2168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6:49:11"/>
    <n v="1488473351"/>
    <x v="2169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8:00:22"/>
    <n v="1440266422"/>
    <x v="2170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5:00:00"/>
    <n v="1434949200"/>
    <x v="2171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13:55:20"/>
    <n v="1429365320"/>
    <x v="2172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10T03:59:00"/>
    <n v="1378785540"/>
    <x v="2173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13:01:47"/>
    <n v="1462453307"/>
    <x v="2174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1T00:13:06"/>
    <n v="1469059986"/>
    <x v="2175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5:11:49"/>
    <n v="1430579509"/>
    <x v="2176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6:01:07"/>
    <n v="1465192867"/>
    <x v="217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5:16:37"/>
    <n v="1484752597"/>
    <x v="2178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d v="2015-04-11T04:06:32"/>
    <n v="1428725192"/>
    <x v="2179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7:04:28"/>
    <n v="1447434268"/>
    <x v="2180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1T00:07:33"/>
    <n v="1487635653"/>
    <x v="2181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21:37:05"/>
    <n v="1412285825"/>
    <x v="2182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5:00:00"/>
    <n v="1486616400"/>
    <x v="2183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6:00:00"/>
    <n v="1453737600"/>
    <x v="2184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8:23:59"/>
    <n v="1364286239"/>
    <x v="2185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7T02:00:00"/>
    <n v="1473213600"/>
    <x v="2186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3T03:59:00"/>
    <n v="1428033540"/>
    <x v="2187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7:00:00"/>
    <n v="1477414800"/>
    <x v="2188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22:00:00"/>
    <n v="1461276000"/>
    <x v="2189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6:59:00"/>
    <n v="1458716340"/>
    <x v="219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20:00:27"/>
    <n v="1487102427"/>
    <x v="2191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23:00:00"/>
    <n v="1481842800"/>
    <x v="2192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1T04:59:00"/>
    <n v="1479704340"/>
    <x v="2193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7:11:30"/>
    <n v="1459012290"/>
    <x v="2194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d v="2015-08-11T18:31:40"/>
    <n v="1439317900"/>
    <x v="2195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d v="2016-12-02T07:00:00"/>
    <n v="1480662000"/>
    <x v="2196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14:00:59"/>
    <n v="1425132059"/>
    <x v="2197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13:20:00"/>
    <n v="1447507200"/>
    <x v="2198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d v="2015-10-15T09:59:58"/>
    <n v="1444903198"/>
    <x v="2199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6T03:00:00"/>
    <n v="1436151600"/>
    <x v="22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20:19:25"/>
    <n v="1358367565"/>
    <x v="2201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20:22:48"/>
    <n v="1351801368"/>
    <x v="2202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20:38:02"/>
    <n v="1443127082"/>
    <x v="2203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7:28:39"/>
    <n v="1362814119"/>
    <x v="2204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n v="1338579789"/>
    <x v="2205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6:10:24"/>
    <n v="1334556624"/>
    <x v="2206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5:39:33"/>
    <n v="1384580373"/>
    <x v="2207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7T04:00:00"/>
    <n v="1333771200"/>
    <x v="2208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23:00:00"/>
    <n v="1397516400"/>
    <x v="2209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7:36:00"/>
    <n v="1334424960"/>
    <x v="221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6:59:00"/>
    <n v="1397113140"/>
    <x v="2211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4T01:00:00"/>
    <n v="1383526800"/>
    <x v="2212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n v="1431719379"/>
    <x v="2213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9:00:48"/>
    <n v="1391713248"/>
    <x v="2214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d v="2012-03-13T06:59:00"/>
    <n v="1331621940"/>
    <x v="2215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8:02:25"/>
    <n v="1437674545"/>
    <x v="2216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8:00:00"/>
    <n v="1446451200"/>
    <x v="2217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9T00:00:00"/>
    <n v="1346198400"/>
    <x v="2218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7:15:12"/>
    <n v="1440004512"/>
    <x v="2219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7T01:27:16"/>
    <n v="1374888436"/>
    <x v="2220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3T00:00:00"/>
    <n v="1461369600"/>
    <x v="2221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8:54:07"/>
    <n v="1327776847"/>
    <x v="2222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5:22:48"/>
    <n v="1435418568"/>
    <x v="2223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9:00:00"/>
    <n v="1477767600"/>
    <x v="2224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9:00:15"/>
    <n v="1411326015"/>
    <x v="222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n v="1455253140"/>
    <x v="2226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20:22:35"/>
    <n v="1384374155"/>
    <x v="2227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n v="1439707236"/>
    <x v="2228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3T04:00:00"/>
    <n v="1378180800"/>
    <x v="2229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n v="1398460127"/>
    <x v="2230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5:00:00"/>
    <n v="1372136400"/>
    <x v="2231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9T03:00:00"/>
    <n v="1405738800"/>
    <x v="2232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4T00:00:00"/>
    <n v="1450051200"/>
    <x v="2233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9:47:27"/>
    <n v="1483645647"/>
    <x v="2234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23:31:51"/>
    <n v="1427585511"/>
    <x v="2235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14:48:43"/>
    <n v="1454338123"/>
    <x v="2236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7:59:00"/>
    <n v="1415779140"/>
    <x v="2237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14:55:16"/>
    <n v="1489157716"/>
    <x v="2238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2-01T04:02:00"/>
    <n v="1385870520"/>
    <x v="2239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9:49:04"/>
    <n v="1461354544"/>
    <x v="2240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9:51:40"/>
    <n v="1488484300"/>
    <x v="2241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7T03:02:00"/>
    <n v="1385521320"/>
    <x v="2242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n v="1489374000"/>
    <x v="2243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20:30:00"/>
    <n v="1476649800"/>
    <x v="2244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8:00:00"/>
    <n v="1393005600"/>
    <x v="2245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9:00:10"/>
    <n v="1441393210"/>
    <x v="2246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d v="2015-07-29T15:59:25"/>
    <n v="1438185565"/>
    <x v="2247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21:01:18"/>
    <n v="1481749278"/>
    <x v="224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5:52:45"/>
    <n v="1364917965"/>
    <x v="2249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3T01:07:53"/>
    <n v="1480727273"/>
    <x v="2250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8:17:57"/>
    <n v="1408177077"/>
    <x v="2251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7:52:18"/>
    <n v="1470469938"/>
    <x v="2252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6:09:07"/>
    <n v="1447862947"/>
    <x v="2253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5:32:48"/>
    <n v="1485271968"/>
    <x v="2254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22:50:51"/>
    <n v="1462661451"/>
    <x v="2255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10:50:46"/>
    <n v="1479811846"/>
    <x v="225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n v="1466377200"/>
    <x v="2257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d v="2015-06-11T18:01:27"/>
    <n v="1434045687"/>
    <x v="2258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9:18:56"/>
    <n v="1481224736"/>
    <x v="2259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23:24:10"/>
    <n v="1395876250"/>
    <x v="226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7:23:40"/>
    <n v="1487093020"/>
    <x v="2261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8T00:00:00"/>
    <n v="1416268800"/>
    <x v="2262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9:58:33"/>
    <n v="1422734313"/>
    <x v="226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3T03:00:00"/>
    <n v="1463972400"/>
    <x v="2264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20:28:27"/>
    <n v="1479846507"/>
    <x v="2265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d v="2016-04-27T02:00:00"/>
    <n v="1461722400"/>
    <x v="2266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n v="1419123600"/>
    <x v="2267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2T01:58:35"/>
    <n v="1489283915"/>
    <x v="2268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5:00:00"/>
    <n v="1488862800"/>
    <x v="2269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21:59:00"/>
    <n v="1484085540"/>
    <x v="227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10T00:00:04"/>
    <n v="1481328004"/>
    <x v="2271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6:47:16"/>
    <n v="1449506836"/>
    <x v="2272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12:10:42"/>
    <n v="1489320642"/>
    <x v="2273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12:00:57"/>
    <n v="1393156857"/>
    <x v="2274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14:47:59"/>
    <n v="1419259679"/>
    <x v="2275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5:38:09"/>
    <n v="1388936289"/>
    <x v="2276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6:17:03"/>
    <n v="1330359423"/>
    <x v="2277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22:59:00"/>
    <n v="1451861940"/>
    <x v="2278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4T04:00:00"/>
    <n v="1423022400"/>
    <x v="2279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14:59:51"/>
    <n v="1442501991"/>
    <x v="2280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6:50:00"/>
    <n v="1311576600"/>
    <x v="2281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d v="2016-01-14T04:11:26"/>
    <n v="1452744686"/>
    <x v="2282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9T02:00:04"/>
    <n v="1336528804"/>
    <x v="2283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d v="2011-03-12T04:00:00"/>
    <n v="1299902400"/>
    <x v="2284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9T04:27:23"/>
    <n v="1340944043"/>
    <x v="2285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6T03:59:00"/>
    <n v="1378439940"/>
    <x v="2286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6:01:00"/>
    <n v="1403539260"/>
    <x v="2287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8:00:00"/>
    <n v="1340733600"/>
    <x v="2288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23:22:00"/>
    <n v="1386372120"/>
    <x v="2289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7:00:00"/>
    <n v="1259686800"/>
    <x v="229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3T04:00:00"/>
    <n v="1335153600"/>
    <x v="2291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n v="1334767476"/>
    <x v="2292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5T03:59:00"/>
    <n v="1348545540"/>
    <x v="2293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7:21:20"/>
    <n v="1358702480"/>
    <x v="2294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22:54:16"/>
    <n v="1359240856"/>
    <x v="2295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7:33:46"/>
    <n v="1330018426"/>
    <x v="229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d v="2012-03-14T03:59:00"/>
    <n v="1331697540"/>
    <x v="2297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9:10:33"/>
    <n v="1395861033"/>
    <x v="2298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6T00:46:49"/>
    <n v="1296953209"/>
    <x v="229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7:26:56"/>
    <n v="1340904416"/>
    <x v="2300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d v="2013-06-21T03:31:36"/>
    <n v="1371785496"/>
    <x v="2301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7:00:00"/>
    <n v="1388473200"/>
    <x v="2302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3T03:39:56"/>
    <n v="1323747596"/>
    <x v="2303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1-01-01T04:59:00"/>
    <n v="1293857940"/>
    <x v="2304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8:00:00"/>
    <n v="1407520800"/>
    <x v="2305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10T04:02:09"/>
    <n v="1331352129"/>
    <x v="2306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n v="1336245328"/>
    <x v="2307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9T01:00:00"/>
    <n v="1409274000"/>
    <x v="2308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23:42:17"/>
    <n v="1362872537"/>
    <x v="2309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n v="1363889015"/>
    <x v="2310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7T00:06:29"/>
    <n v="1399421189"/>
    <x v="2311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23:00:00"/>
    <n v="1397862000"/>
    <x v="2312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d v="2012-05-03T23:00:26"/>
    <n v="1336086026"/>
    <x v="2313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13:14:17"/>
    <n v="1339074857"/>
    <x v="2314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7:25:43"/>
    <n v="1336238743"/>
    <x v="2315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n v="1260383040"/>
    <x v="2316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5:00:00"/>
    <n v="1266210000"/>
    <x v="2317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n v="1253937540"/>
    <x v="2318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5T01:58:05"/>
    <n v="1387072685"/>
    <x v="2319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8:36:40"/>
    <n v="1396463800"/>
    <x v="232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5:15:01"/>
    <n v="1491282901"/>
    <x v="232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20:29:29"/>
    <n v="1491769769"/>
    <x v="2322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8:07:27"/>
    <n v="1490033247"/>
    <x v="2323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d v="2017-03-26T20:14:45"/>
    <n v="1490559285"/>
    <x v="2324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23:32:11"/>
    <n v="1490830331"/>
    <x v="2325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7:00:00"/>
    <n v="1493571600"/>
    <x v="2326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22:00:40"/>
    <n v="1409090440"/>
    <x v="2327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n v="1434307537"/>
    <x v="2328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14:59:06"/>
    <n v="1405609146"/>
    <x v="2329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5T00:00:00"/>
    <n v="1451001600"/>
    <x v="233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8T00:08:10"/>
    <n v="1408320490"/>
    <x v="2331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5:04:31"/>
    <n v="1423235071"/>
    <x v="2332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7:50:00"/>
    <n v="1401385800"/>
    <x v="2333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7:34:00"/>
    <n v="1415208840"/>
    <x v="2334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13:44:03"/>
    <n v="1402494243"/>
    <x v="2335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22:11:35"/>
    <n v="1394316695"/>
    <x v="2336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5:22:23"/>
    <n v="1403796143"/>
    <x v="2337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n v="1404077484"/>
    <x v="2338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7:59:00"/>
    <n v="1482134340"/>
    <x v="2339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5:25:38"/>
    <n v="1477841138"/>
    <x v="2340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9:31:44"/>
    <n v="1436729504"/>
    <x v="2341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5:00:00"/>
    <n v="1412571600"/>
    <x v="2342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9:47:00"/>
    <n v="1452282420"/>
    <x v="2343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7:27:49"/>
    <n v="1466789269"/>
    <x v="2344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23:39:00"/>
    <n v="1427845140"/>
    <x v="2345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9:10:31"/>
    <n v="1476731431"/>
    <x v="2346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14:34:36"/>
    <n v="1472135676"/>
    <x v="2347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22:22:18"/>
    <n v="1456006938"/>
    <x v="234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8:37:08"/>
    <n v="1439318228"/>
    <x v="2349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20:12:50"/>
    <n v="1483474370"/>
    <x v="235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d v="2015-04-30T02:25:39"/>
    <n v="1430360739"/>
    <x v="2351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5:12:32"/>
    <n v="1433603552"/>
    <x v="23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6:13:42"/>
    <n v="1429632822"/>
    <x v="2353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7:21:00"/>
    <n v="1420910460"/>
    <x v="2354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22:02:16"/>
    <n v="1430604136"/>
    <x v="2355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d v="2015-06-05T18:48:24"/>
    <n v="1433530104"/>
    <x v="2356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14:52:58"/>
    <n v="1445093578"/>
    <x v="2357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1T00:39:00"/>
    <n v="1422664740"/>
    <x v="2358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5:35:24"/>
    <n v="1438616124"/>
    <x v="2359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6:58:00"/>
    <n v="1454864280"/>
    <x v="236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22:00:00"/>
    <n v="1462053600"/>
    <x v="2361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6:31:10"/>
    <n v="1418315470"/>
    <x v="2362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9T00:16:40"/>
    <n v="1451348200"/>
    <x v="2363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22:25:56"/>
    <n v="1445898356"/>
    <x v="2364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23:00:00"/>
    <n v="1453071600"/>
    <x v="2365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12:45:33"/>
    <n v="1445431533"/>
    <x v="2366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22:16:56"/>
    <n v="1461622616"/>
    <x v="2367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6:19:25"/>
    <n v="1429028365"/>
    <x v="2368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9:30:11"/>
    <n v="1455132611"/>
    <x v="2369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8T04:32:21"/>
    <n v="1418877141"/>
    <x v="2370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8:39:56"/>
    <n v="1435257596"/>
    <x v="2371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4T01:39:31"/>
    <n v="1429839571"/>
    <x v="2372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d v="2015-08-29T15:53:44"/>
    <n v="1440863624"/>
    <x v="2373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20:14:20"/>
    <n v="1423772060"/>
    <x v="2374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20:03:57"/>
    <n v="1473451437"/>
    <x v="2375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22:12:46"/>
    <n v="1449785566"/>
    <x v="237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21:53:03"/>
    <n v="1480110783"/>
    <x v="2377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6T00:18:50"/>
    <n v="1440548330"/>
    <x v="2378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d v="2015-10-05T00:23:36"/>
    <n v="1444004616"/>
    <x v="2379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9:02:22"/>
    <n v="1443726142"/>
    <x v="2380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22:27:28"/>
    <n v="1428704848"/>
    <x v="2381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4T04:30:03"/>
    <n v="1438662603"/>
    <x v="2382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n v="1424568107"/>
    <x v="2383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4T02:37:23"/>
    <n v="1415932643"/>
    <x v="2384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6:50:32"/>
    <n v="1438793432"/>
    <x v="2385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20:07:04"/>
    <n v="1420920424"/>
    <x v="2386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5:02:20"/>
    <n v="1469199740"/>
    <x v="2387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9:29:00"/>
    <n v="1421350140"/>
    <x v="2388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n v="1437861540"/>
    <x v="2389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6:17:44"/>
    <n v="1420352264"/>
    <x v="2390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8:04:04"/>
    <n v="1427825044"/>
    <x v="2391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9T02:53:43"/>
    <n v="1446087223"/>
    <x v="2392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5:33:37"/>
    <n v="1439048017"/>
    <x v="2393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8:41:33"/>
    <n v="1424940093"/>
    <x v="2394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8:57:00"/>
    <n v="1484038620"/>
    <x v="2395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20:22:38"/>
    <n v="1444940558"/>
    <x v="2396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21:14:16"/>
    <n v="1420233256"/>
    <x v="2397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21:59:44"/>
    <n v="1435874384"/>
    <x v="2398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20:28:26"/>
    <n v="1418934506"/>
    <x v="2399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6:26:04"/>
    <n v="1460615164"/>
    <x v="2400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9:44:56"/>
    <n v="1457207096"/>
    <x v="2401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d v="2015-05-13T16:18:51"/>
    <n v="1431533931"/>
    <x v="2402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20:10:58"/>
    <n v="1459368658"/>
    <x v="2403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3T00:56:47"/>
    <n v="1451782607"/>
    <x v="2404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14:02:55"/>
    <n v="1472911375"/>
    <x v="240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9T02:39:50"/>
    <n v="1421635190"/>
    <x v="2406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6:00:00"/>
    <n v="1428732000"/>
    <x v="2407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d v="2014-11-06T04:22:37"/>
    <n v="1415247757"/>
    <x v="2408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21:01:15"/>
    <n v="1439931675"/>
    <x v="2409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9:47:55"/>
    <n v="1441619275"/>
    <x v="2410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7:34:42"/>
    <n v="1440524082"/>
    <x v="2411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8:41:13"/>
    <n v="1480185673"/>
    <x v="2412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23:30:00"/>
    <n v="1401579000"/>
    <x v="2413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2T03:59:00"/>
    <n v="1440215940"/>
    <x v="2414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20:42:26"/>
    <n v="1468615346"/>
    <x v="2415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n v="1426345200"/>
    <x v="2416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21:13:07"/>
    <n v="1407705187"/>
    <x v="241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d v="2015-03-24T19:34:04"/>
    <n v="1427225644"/>
    <x v="2418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7:43:09"/>
    <n v="1424281389"/>
    <x v="241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10T01:41:35"/>
    <n v="1415583695"/>
    <x v="2420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d v="2015-02-21T16:29:56"/>
    <n v="1424536196"/>
    <x v="2421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d v="2015-03-11T16:23:56"/>
    <n v="1426091036"/>
    <x v="2422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6:54:50"/>
    <n v="1420044890"/>
    <x v="2423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d v="2014-10-27T21:25:08"/>
    <n v="1414445108"/>
    <x v="2424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22:04:00"/>
    <n v="1464386640"/>
    <x v="2425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8T04:04:52"/>
    <n v="1439006692"/>
    <x v="2426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6:38:53"/>
    <n v="1458715133"/>
    <x v="2427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d v="2015-03-12T17:49:11"/>
    <n v="1426182551"/>
    <x v="2428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n v="1486313040"/>
    <x v="2429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2T03:08:24"/>
    <n v="1455246504"/>
    <x v="2430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d v="2016-06-28T02:23:33"/>
    <n v="1467080613"/>
    <x v="2431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5:14:57"/>
    <n v="1425791697"/>
    <x v="2432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n v="1456608943"/>
    <x v="243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4T04:27:54"/>
    <n v="1438662474"/>
    <x v="243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6:39:46"/>
    <n v="1444027186"/>
    <x v="2435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14:46:10"/>
    <n v="1454078770"/>
    <x v="2436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8:00:00"/>
    <n v="1426615200"/>
    <x v="2437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22:57:42"/>
    <n v="1449529062"/>
    <x v="2438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9:38:49"/>
    <n v="1445197129"/>
    <x v="243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21:35:13"/>
    <n v="1455399313"/>
    <x v="2440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d v="2015-07-23T04:59:00"/>
    <n v="1437627540"/>
    <x v="2441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5:00:28"/>
    <n v="1426777228"/>
    <x v="2442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5:00:22"/>
    <n v="1408114822"/>
    <x v="2443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8:06:31"/>
    <n v="1464199591"/>
    <x v="2444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n v="1443242021"/>
    <x v="2445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n v="1480174071"/>
    <x v="2446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2T04:00:00"/>
    <n v="1478923200"/>
    <x v="2447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5:36:00"/>
    <n v="1472621760"/>
    <x v="2448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30T04:25:15"/>
    <n v="1417321515"/>
    <x v="2449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8T03:11:00"/>
    <n v="1414465860"/>
    <x v="245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21:48:10"/>
    <n v="1488750490"/>
    <x v="2451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23:00:00"/>
    <n v="1451430000"/>
    <x v="2452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6:36:49"/>
    <n v="1486053409"/>
    <x v="2453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1T04:50:08"/>
    <n v="1489207808"/>
    <x v="2454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8:45:50"/>
    <n v="1461177950"/>
    <x v="2455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23:03:59"/>
    <n v="1488063839"/>
    <x v="2456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13:27:36"/>
    <n v="1458826056"/>
    <x v="2457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9:00:00"/>
    <n v="1465498800"/>
    <x v="2458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14:18:05"/>
    <n v="1458742685"/>
    <x v="2459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3T04:17:00"/>
    <n v="1483417020"/>
    <x v="246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10-01T03:00:00"/>
    <n v="1317438000"/>
    <x v="2461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9T04:28:16"/>
    <n v="1342672096"/>
    <x v="2462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d v="2013-04-16T19:00:00"/>
    <n v="1366138800"/>
    <x v="2463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9:29:00"/>
    <n v="1443641340"/>
    <x v="2464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7:15:48"/>
    <n v="1348420548"/>
    <x v="2465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9T02:27:33"/>
    <n v="1368066453"/>
    <x v="2466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7:00:00"/>
    <n v="1336669200"/>
    <x v="2467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5:00:00"/>
    <n v="1351400400"/>
    <x v="2468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n v="1297160329"/>
    <x v="246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4T01:47:35"/>
    <n v="1337824055"/>
    <x v="2470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n v="1327535392"/>
    <x v="2471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n v="1283562180"/>
    <x v="2472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8:57:49"/>
    <n v="1352573869"/>
    <x v="2473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n v="1286756176"/>
    <x v="2474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22:00:00"/>
    <n v="1278799200"/>
    <x v="2475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8:52:50"/>
    <n v="1415004770"/>
    <x v="2476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d v="2012-08-12T16:35:45"/>
    <n v="1344789345"/>
    <x v="2477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22:48:33"/>
    <n v="1358117313"/>
    <x v="2478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d v="2012-07-28T02:00:00"/>
    <n v="1343440800"/>
    <x v="2479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22:28:04"/>
    <n v="1444516084"/>
    <x v="2480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5:30:08"/>
    <n v="1335799808"/>
    <x v="2481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n v="1312224383"/>
    <x v="2482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7:00:03"/>
    <n v="1335891603"/>
    <x v="248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n v="1316124003"/>
    <x v="2484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23:57:59"/>
    <n v="1318463879"/>
    <x v="2485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n v="1335113976"/>
    <x v="248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7T01:59:57"/>
    <n v="1338083997"/>
    <x v="248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n v="1321459908"/>
    <x v="248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6:33:59"/>
    <n v="1368117239"/>
    <x v="248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5:27:56"/>
    <n v="1340429276"/>
    <x v="2490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6T01:51:00"/>
    <n v="1295142660"/>
    <x v="2491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d v="2012-06-16T09:59:00"/>
    <n v="1339840740"/>
    <x v="2492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9T04:02:20"/>
    <n v="1367208140"/>
    <x v="2493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5:29:04"/>
    <n v="1337786944"/>
    <x v="249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22:42:55"/>
    <n v="1339022575"/>
    <x v="249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22:54:52"/>
    <n v="1364597692"/>
    <x v="2496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21:05:38"/>
    <n v="1312578338"/>
    <x v="2497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23:13:07"/>
    <n v="1422400387"/>
    <x v="2498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8:00:00"/>
    <n v="1356976800"/>
    <x v="2499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8:32:55"/>
    <n v="1340476375"/>
    <x v="2500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8:38:24"/>
    <n v="1443379104"/>
    <x v="2501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9:48:38"/>
    <n v="1411328918"/>
    <x v="2502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21:06:00"/>
    <n v="1465333560"/>
    <x v="2503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5T01:22:14"/>
    <n v="1416014534"/>
    <x v="250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4T00:20:16"/>
    <n v="1426292416"/>
    <x v="2505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21:00:00"/>
    <n v="1443906000"/>
    <x v="2506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d v="2015-05-11T01:45:04"/>
    <n v="1431308704"/>
    <x v="2507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22:50:34"/>
    <n v="1408056634"/>
    <x v="2508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8:25:49"/>
    <n v="1429554349"/>
    <x v="250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23:56:12"/>
    <n v="1431647772"/>
    <x v="2510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10:43:33"/>
    <n v="1454323413"/>
    <x v="2511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21:02:41"/>
    <n v="1418504561"/>
    <x v="2512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n v="1488067789"/>
    <x v="2513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9:21:17"/>
    <n v="1408526477"/>
    <x v="2514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20:09:13"/>
    <n v="1424635753"/>
    <x v="2515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6:40:52"/>
    <n v="1417279252"/>
    <x v="2516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8:15:30"/>
    <n v="1426788930"/>
    <x v="2517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7:20:28"/>
    <n v="1415899228"/>
    <x v="251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d v="2014-07-19T03:43:24"/>
    <n v="1405741404"/>
    <x v="2519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9:21:00"/>
    <n v="1476559260"/>
    <x v="252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n v="1444778021"/>
    <x v="25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n v="1461336720"/>
    <x v="2522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8T00:24:52"/>
    <n v="1416270292"/>
    <x v="2523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1T04:30:00"/>
    <n v="1419136200"/>
    <x v="2524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20:16:11"/>
    <n v="1340914571"/>
    <x v="2525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8T04:59:00"/>
    <n v="1418014740"/>
    <x v="2526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8T03:59:00"/>
    <n v="1382068740"/>
    <x v="2527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11:00:00"/>
    <n v="1440068400"/>
    <x v="2528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d v="2012-03-25T00:56:15"/>
    <n v="1332636975"/>
    <x v="2529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20T04:50:00"/>
    <n v="1429505400"/>
    <x v="253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5T03:59:00"/>
    <n v="1439611140"/>
    <x v="2531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20:22:46"/>
    <n v="1345148566"/>
    <x v="2532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8:01:08"/>
    <n v="1362160868"/>
    <x v="2533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n v="1262325600"/>
    <x v="2534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d v="2014-12-01T19:59:05"/>
    <n v="1417463945"/>
    <x v="253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30T02:32:46"/>
    <n v="1375151566"/>
    <x v="253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5:34:15"/>
    <n v="1312212855"/>
    <x v="2537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4T04:59:00"/>
    <n v="1361681940"/>
    <x v="2538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21:39:12"/>
    <n v="1422913152"/>
    <x v="2539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n v="1319904721"/>
    <x v="2540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10:46:58"/>
    <n v="1380192418"/>
    <x v="2541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10-01T03:59:00"/>
    <n v="1380599940"/>
    <x v="2542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2T03:00:00"/>
    <n v="1293937200"/>
    <x v="2543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12:29:29"/>
    <n v="1341750569"/>
    <x v="2544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7T00:30:00"/>
    <n v="1424997000"/>
    <x v="2545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5:00:00"/>
    <n v="1380949200"/>
    <x v="2546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7:33:23"/>
    <n v="1333560803"/>
    <x v="2547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30T04:27:00"/>
    <n v="1475209620"/>
    <x v="2548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7:00:00"/>
    <n v="1370019600"/>
    <x v="2549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8T03:59:00"/>
    <n v="1444276740"/>
    <x v="255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20:48:00"/>
    <n v="1332362880"/>
    <x v="2551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9:26:21"/>
    <n v="1488741981"/>
    <x v="2552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1T04:46:47"/>
    <n v="1348202807"/>
    <x v="2553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6-01T03:59:00"/>
    <n v="1433131140"/>
    <x v="2554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5:43:13"/>
    <n v="1338219793"/>
    <x v="2555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n v="1356392857"/>
    <x v="2556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d v="2014-05-15T17:53:06"/>
    <n v="1400176386"/>
    <x v="2557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13:59:00"/>
    <n v="1430488740"/>
    <x v="2558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9:37:00"/>
    <n v="1321385820"/>
    <x v="2559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22:49:34"/>
    <n v="1425682174"/>
    <x v="2560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12:41:29"/>
    <n v="1444740089"/>
    <x v="2561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12:35:39"/>
    <n v="1476189339"/>
    <x v="2562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d v="2015-07-30T03:20:51"/>
    <n v="1438226451"/>
    <x v="2563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8-01T00:58:19"/>
    <n v="1406854699"/>
    <x v="2564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20:50:00"/>
    <n v="1462827000"/>
    <x v="2565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23:32:28"/>
    <n v="1408663948"/>
    <x v="2566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21:05:38"/>
    <n v="1429823138"/>
    <x v="2567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5:59:54"/>
    <n v="1472745594"/>
    <x v="2568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7T02:31:52"/>
    <n v="1442457112"/>
    <x v="2569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21:40:35"/>
    <n v="1486590035"/>
    <x v="2570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8:12:01"/>
    <n v="1463645521"/>
    <x v="257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3T02:51:57"/>
    <n v="1428893517"/>
    <x v="2572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14:12:29"/>
    <n v="1408803149"/>
    <x v="2573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9:49:05"/>
    <n v="1463600945"/>
    <x v="2574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2T02:36:34"/>
    <n v="1421030194"/>
    <x v="2575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d v="2015-04-10T23:14:07"/>
    <n v="1428707647"/>
    <x v="2576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9:41:37"/>
    <n v="1407181297"/>
    <x v="257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n v="1444410000"/>
    <x v="2578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9:55:03"/>
    <n v="1410810903"/>
    <x v="2579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6T03:00:00"/>
    <n v="1431745200"/>
    <x v="258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6:04:58"/>
    <n v="1447689898"/>
    <x v="2581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d v="2016-10-29T23:43:54"/>
    <n v="1477784634"/>
    <x v="2582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7:28:00"/>
    <n v="1426526880"/>
    <x v="2583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5T04:09:29"/>
    <n v="1434341369"/>
    <x v="2584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23:07:12"/>
    <n v="1404601632"/>
    <x v="2585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d v="2015-12-25T07:55:36"/>
    <n v="1451030136"/>
    <x v="258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6:12:33"/>
    <n v="1451491953"/>
    <x v="2587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13:14:00"/>
    <n v="1427807640"/>
    <x v="2588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11:52:07"/>
    <n v="1458733927"/>
    <x v="2589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14:08:17"/>
    <n v="1453817297"/>
    <x v="2590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20:45:24"/>
    <n v="1457901924"/>
    <x v="2591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9:13:41"/>
    <n v="1412536421"/>
    <x v="2592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20:17:06"/>
    <n v="1429993026"/>
    <x v="2593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23:13:48"/>
    <n v="1407453228"/>
    <x v="2594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d v="2017-02-24T05:51:40"/>
    <n v="1487915500"/>
    <x v="2595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5:56:49"/>
    <n v="1407427009"/>
    <x v="2596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8:11:57"/>
    <n v="1466323917"/>
    <x v="259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20:10:01"/>
    <n v="1443039001"/>
    <x v="2598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8:05:47"/>
    <n v="1407089147"/>
    <x v="2599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20:36:40"/>
    <n v="1458938200"/>
    <x v="26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3T03:59:00"/>
    <n v="1347508740"/>
    <x v="2601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21:20:00"/>
    <n v="1415827200"/>
    <x v="2602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d v="2013-12-23T21:54:14"/>
    <n v="1387835654"/>
    <x v="2603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9T01:13:43"/>
    <n v="1335662023"/>
    <x v="2604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n v="1466168390"/>
    <x v="2605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7:06:22"/>
    <n v="1398791182"/>
    <x v="2606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2T02:00:00"/>
    <n v="1439344800"/>
    <x v="2607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5T00:00:00"/>
    <n v="1489536000"/>
    <x v="2608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5:42:31"/>
    <n v="1342330951"/>
    <x v="2609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6:59:00"/>
    <n v="1471849140"/>
    <x v="261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n v="1483397940"/>
    <x v="2611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9T03:26:10"/>
    <n v="1420773970"/>
    <x v="2612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9:38:14"/>
    <n v="1348256294"/>
    <x v="2613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5:00:00"/>
    <n v="1398834000"/>
    <x v="2614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12:00:00"/>
    <n v="1462017600"/>
    <x v="2615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23:52:09"/>
    <n v="1440546729"/>
    <x v="2616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20:59:11"/>
    <n v="1413838751"/>
    <x v="2617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d v="2015-12-01T20:01:01"/>
    <n v="1449000061"/>
    <x v="2618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11:00:00"/>
    <n v="1445598000"/>
    <x v="2619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1T01:00:00"/>
    <n v="1444525200"/>
    <x v="262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7:56:28"/>
    <n v="1432230988"/>
    <x v="2621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7:50:16"/>
    <n v="1483120216"/>
    <x v="2622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6:09:26"/>
    <n v="1480658966"/>
    <x v="2623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10:07:02"/>
    <n v="1347530822"/>
    <x v="2624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20:26:48"/>
    <n v="1478723208"/>
    <x v="2625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5:04:29"/>
    <n v="1433343869"/>
    <x v="2626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20:54:21"/>
    <n v="1448571261"/>
    <x v="2627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d v="2014-11-30T23:11:07"/>
    <n v="1417389067"/>
    <x v="2628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12:55:22"/>
    <n v="1431608122"/>
    <x v="2629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10:00:00"/>
    <n v="1467280800"/>
    <x v="263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30T04:03:47"/>
    <n v="1440907427"/>
    <x v="2631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9T01:28:59"/>
    <n v="1464485339"/>
    <x v="2632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23:00:00"/>
    <n v="1393542000"/>
    <x v="2633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5:45:21"/>
    <n v="1475163921"/>
    <x v="2634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21:49:21"/>
    <n v="1425937761"/>
    <x v="2635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6T01:00:00"/>
    <n v="1476579600"/>
    <x v="2636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13:11:15"/>
    <n v="1476277875"/>
    <x v="2637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21:54:55"/>
    <n v="1421358895"/>
    <x v="2638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20:45:48"/>
    <n v="1424378748"/>
    <x v="2639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8T03:51:14"/>
    <n v="1433735474"/>
    <x v="2640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20:09:00"/>
    <n v="1410811740"/>
    <x v="2641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n v="1468565820"/>
    <x v="2642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n v="1482307140"/>
    <x v="2643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9:00:35"/>
    <n v="1489172435"/>
    <x v="2644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21:13:23"/>
    <n v="1415481203"/>
    <x v="2645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7:31:09"/>
    <n v="1441783869"/>
    <x v="2646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6:16:59"/>
    <n v="1439533019"/>
    <x v="2647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7:09:20"/>
    <n v="1457543360"/>
    <x v="2648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d v="2016-02-01T23:55:41"/>
    <n v="1454370941"/>
    <x v="2649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14:59:03"/>
    <n v="1482332343"/>
    <x v="2650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9:20:09"/>
    <n v="1450380009"/>
    <x v="2651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10T03:48:45"/>
    <n v="1418183325"/>
    <x v="2652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3T04:00:00"/>
    <n v="1402632000"/>
    <x v="2653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13:25:26"/>
    <n v="1429622726"/>
    <x v="2654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d v="2016-02-09T20:00:00"/>
    <n v="1455048000"/>
    <x v="2655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9:00:00"/>
    <n v="1489345200"/>
    <x v="2656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3T01:30:00"/>
    <n v="1470187800"/>
    <x v="2657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21:13:14"/>
    <n v="1469913194"/>
    <x v="2658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d v="2015-04-18T01:40:10"/>
    <n v="1429321210"/>
    <x v="2659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8:06:58"/>
    <n v="1448388418"/>
    <x v="2660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23:00:10"/>
    <n v="1382742010"/>
    <x v="2661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7:55:13"/>
    <n v="1440179713"/>
    <x v="2662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5:00:00"/>
    <n v="1441378800"/>
    <x v="2663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6:59:00"/>
    <n v="1449644340"/>
    <x v="2664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21:29:34"/>
    <n v="1430774974"/>
    <x v="2665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21:00:00"/>
    <n v="1443214800"/>
    <x v="2666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22:13:36"/>
    <n v="1455142416"/>
    <x v="2667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d v="2015-11-09T14:32:00"/>
    <n v="1447079520"/>
    <x v="2668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10T00:51:36"/>
    <n v="1452387096"/>
    <x v="2669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9T00:29:40"/>
    <n v="1406593780"/>
    <x v="267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9:38:00"/>
    <n v="1419017880"/>
    <x v="2671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6:00:00"/>
    <n v="1451282400"/>
    <x v="2672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22:45:00"/>
    <n v="1414622700"/>
    <x v="2673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n v="1467694740"/>
    <x v="2674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21:34:49"/>
    <n v="1415655289"/>
    <x v="2675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14:59:34"/>
    <n v="1463929174"/>
    <x v="2676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3T00:42:23"/>
    <n v="1404348143"/>
    <x v="2677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9:09:25"/>
    <n v="1443121765"/>
    <x v="2678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8T00:01:34"/>
    <n v="1425081694"/>
    <x v="2679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d v="2016-04-06T04:04:51"/>
    <n v="1459915491"/>
    <x v="2680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21:29:10"/>
    <n v="1405027750"/>
    <x v="2681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5:59:00"/>
    <n v="1416635940"/>
    <x v="2682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8:07:20"/>
    <n v="1425233240"/>
    <x v="2683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21:57:05"/>
    <n v="1407621425"/>
    <x v="2684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5:42:10"/>
    <n v="1430149330"/>
    <x v="2685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23:23:43"/>
    <n v="1412119423"/>
    <x v="2686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5:21:58"/>
    <n v="1435591318"/>
    <x v="2687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d v="2015-02-24T03:00:00"/>
    <n v="1424746800"/>
    <x v="2688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23:04:50"/>
    <n v="1469919890"/>
    <x v="2689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3T02:31:16"/>
    <n v="1433298676"/>
    <x v="2690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d v="2015-05-10T17:22:37"/>
    <n v="1431278557"/>
    <x v="2691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7:01:00"/>
    <n v="1427266860"/>
    <x v="2692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3T03:19:26"/>
    <n v="1407899966"/>
    <x v="2693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6T03:22:19"/>
    <n v="1411701739"/>
    <x v="2694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4T03:21:58"/>
    <n v="1428981718"/>
    <x v="2695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20:16:00"/>
    <n v="1419538560"/>
    <x v="2696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22:00:00"/>
    <n v="1438552800"/>
    <x v="2697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21:33:28"/>
    <n v="1403904808"/>
    <x v="269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21:31:03"/>
    <n v="1407533463"/>
    <x v="2699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20:59:32"/>
    <n v="1411073972"/>
    <x v="2700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7:35:34"/>
    <n v="1491586534"/>
    <x v="2701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8:14:37"/>
    <n v="1491416077"/>
    <x v="2702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5:33:50"/>
    <n v="1490196830"/>
    <x v="2703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9:41:54"/>
    <n v="1491421314"/>
    <x v="270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d v="2017-03-24T20:59:18"/>
    <n v="1490389158"/>
    <x v="2705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6:59:00"/>
    <n v="1413442740"/>
    <x v="2706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6:59:00"/>
    <n v="1369637940"/>
    <x v="2707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6:45:26"/>
    <n v="1469119526"/>
    <x v="2708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4T03:59:00"/>
    <n v="1475553540"/>
    <x v="2709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d v="2014-08-09T02:00:00"/>
    <n v="1407549600"/>
    <x v="271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22:01:00"/>
    <n v="1403301660"/>
    <x v="2711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8:00:00"/>
    <n v="1373738400"/>
    <x v="2712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5:41:24"/>
    <n v="1450971684"/>
    <x v="2713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d v="2016-10-14T23:00:00"/>
    <n v="1476486000"/>
    <x v="2714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9:33:48"/>
    <n v="1456047228"/>
    <x v="2715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n v="1444291193"/>
    <x v="2716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22:57:29"/>
    <n v="1417906649"/>
    <x v="2717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23:00:00"/>
    <n v="1462316400"/>
    <x v="2718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23:44:54"/>
    <n v="1460936694"/>
    <x v="2719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12:10:53"/>
    <n v="1478866253"/>
    <x v="2720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9:00:00"/>
    <n v="1378494000"/>
    <x v="2721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20:34:13"/>
    <n v="1485722053"/>
    <x v="2722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21:08:08"/>
    <n v="1420060088"/>
    <x v="2723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7:50:59"/>
    <n v="1439625059"/>
    <x v="2724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7:52:15"/>
    <n v="1488390735"/>
    <x v="272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d v="2016-04-22T13:55:11"/>
    <n v="1461333311"/>
    <x v="2726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6:14:23"/>
    <n v="1438964063"/>
    <x v="2727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14:23:54"/>
    <n v="1451485434"/>
    <x v="2728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5:46:37"/>
    <n v="1430459197"/>
    <x v="2729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12:59:35"/>
    <n v="1366635575"/>
    <x v="2730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8T04:00:00"/>
    <n v="1413604800"/>
    <x v="2731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8T00:00:00"/>
    <n v="1369699200"/>
    <x v="2732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5:32:54"/>
    <n v="1428643974"/>
    <x v="2733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21:59:00"/>
    <n v="1476395940"/>
    <x v="2734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20:00:00"/>
    <n v="1363204800"/>
    <x v="2735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n v="1398268773"/>
    <x v="2736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n v="1389812400"/>
    <x v="2737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6T03:26:44"/>
    <n v="1478402804"/>
    <x v="2738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21:18:37"/>
    <n v="1399324717"/>
    <x v="2739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23:45:52"/>
    <n v="1426117552"/>
    <x v="2740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d v="2014-10-20T02:07:00"/>
    <n v="1413770820"/>
    <x v="2741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7:16:27"/>
    <n v="1337102187"/>
    <x v="2742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7:53:27"/>
    <n v="1476863607"/>
    <x v="2743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n v="1330478998"/>
    <x v="2744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23:42:48"/>
    <n v="1342309368"/>
    <x v="2745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8:45:11"/>
    <n v="1409337911"/>
    <x v="2746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6T03:10:00"/>
    <n v="1339816200"/>
    <x v="2747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7:03:22"/>
    <n v="1472835802"/>
    <x v="2748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d v="2015-04-04T18:10:37"/>
    <n v="1428171037"/>
    <x v="2749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20:00:00"/>
    <n v="1341086400"/>
    <x v="275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n v="1403039842"/>
    <x v="2751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8:21:44"/>
    <n v="1324232504"/>
    <x v="2752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21:37:03"/>
    <n v="1346017023"/>
    <x v="275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5:15:51"/>
    <n v="1410448551"/>
    <x v="2754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8:58:47"/>
    <n v="1428519527"/>
    <x v="2755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21:36:41"/>
    <n v="1389476201"/>
    <x v="2756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d v="2016-08-06T15:45:32"/>
    <n v="1470498332"/>
    <x v="2757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10:36:23"/>
    <n v="1476095783"/>
    <x v="2758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8:47:46"/>
    <n v="1468658866"/>
    <x v="2759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11:04:18"/>
    <n v="1371726258"/>
    <x v="2760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3T01:31:33"/>
    <n v="1357176693"/>
    <x v="2761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23:53:15"/>
    <n v="1332114795"/>
    <x v="2762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d v="2013-05-24T13:54:44"/>
    <n v="1369403684"/>
    <x v="2763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9:00:00"/>
    <n v="1338404400"/>
    <x v="2764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13:53:48"/>
    <n v="1351432428"/>
    <x v="2765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6:01:58"/>
    <n v="1313078518"/>
    <x v="2766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23:00:50"/>
    <n v="1439766050"/>
    <x v="2767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n v="1333028723"/>
    <x v="2768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9:49:50"/>
    <n v="1401997790"/>
    <x v="2769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5:55:30"/>
    <n v="1395158130"/>
    <x v="277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7:00:00"/>
    <n v="1359738000"/>
    <x v="2771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20:51:34"/>
    <n v="1381006294"/>
    <x v="2772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20:45:21"/>
    <n v="1461530721"/>
    <x v="2773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8T03:02:08"/>
    <n v="1362711728"/>
    <x v="2774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6T00:19:14"/>
    <n v="1323994754"/>
    <x v="2775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n v="1434092876"/>
    <x v="27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6:03:24"/>
    <n v="1437149004"/>
    <x v="2777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n v="1409009306"/>
    <x v="2778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5:03:41"/>
    <n v="1448204621"/>
    <x v="2779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d v="2017-03-10T10:44:48"/>
    <n v="1489142688"/>
    <x v="2780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7:00:00"/>
    <n v="1423724400"/>
    <x v="2781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7T04:59:00"/>
    <n v="1424149140"/>
    <x v="2782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12:50:46"/>
    <n v="1429793446"/>
    <x v="2783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8:54:03"/>
    <n v="1414608843"/>
    <x v="2784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21:00:00"/>
    <n v="1470430800"/>
    <x v="2785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d v="2014-07-09T13:39:40"/>
    <n v="1404913180"/>
    <x v="2786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8T04:45:52"/>
    <n v="1405658752"/>
    <x v="2787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6:50:43"/>
    <n v="1469811043"/>
    <x v="2788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d v="2015-03-12T04:00:00"/>
    <n v="1426132800"/>
    <x v="2789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n v="1423693903"/>
    <x v="2790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9T04:00:00"/>
    <n v="1473393600"/>
    <x v="2791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5:32:39"/>
    <n v="1439357559"/>
    <x v="2792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n v="1437473005"/>
    <x v="2793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9:00:00"/>
    <n v="1457031600"/>
    <x v="2794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23:00:00"/>
    <n v="1402095600"/>
    <x v="2795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12:40:28"/>
    <n v="1404564028"/>
    <x v="2796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n v="1404858840"/>
    <x v="2797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6:00:00"/>
    <n v="1438358400"/>
    <x v="2798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6:00:00"/>
    <n v="1466179200"/>
    <x v="2799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13:16:06"/>
    <n v="1420377366"/>
    <x v="2800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d v="2014-10-10T11:00:00"/>
    <n v="1412938800"/>
    <x v="2801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n v="1438875107"/>
    <x v="2802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6T00:00:00"/>
    <n v="1437004800"/>
    <x v="2803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10:53:10"/>
    <n v="1411987990"/>
    <x v="2804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n v="1440245273"/>
    <x v="2805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11:00:00"/>
    <n v="1438772400"/>
    <x v="2806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d v="2015-06-29T20:57:18"/>
    <n v="1435611438"/>
    <x v="2807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20:18:55"/>
    <n v="1440274735"/>
    <x v="2808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14:39:00"/>
    <n v="1459348740"/>
    <x v="2809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6-01T03:59:00"/>
    <n v="1401595140"/>
    <x v="281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11:55:03"/>
    <n v="1424692503"/>
    <x v="2811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6T04:00:00"/>
    <n v="1428292800"/>
    <x v="2812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7:49:21"/>
    <n v="1481737761"/>
    <x v="2813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9:35:15"/>
    <n v="1431164115"/>
    <x v="2814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8:38:29"/>
    <n v="1470595109"/>
    <x v="2815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6:00:00"/>
    <n v="1438531200"/>
    <x v="2816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5:14:22"/>
    <n v="1425136462"/>
    <x v="2817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14:21:26"/>
    <n v="1443018086"/>
    <x v="2818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12:36:49"/>
    <n v="1434285409"/>
    <x v="281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6T00:00:00"/>
    <n v="1456444800"/>
    <x v="282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22:08:55"/>
    <n v="1411510135"/>
    <x v="2821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5:24:52"/>
    <n v="1427469892"/>
    <x v="282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n v="1427842740"/>
    <x v="2823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d v="2015-06-13T01:43:00"/>
    <n v="1434159780"/>
    <x v="2824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9:01:26"/>
    <n v="1449255686"/>
    <x v="2825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7:00:00"/>
    <n v="1436511600"/>
    <x v="2826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6:30:00"/>
    <n v="1464971400"/>
    <x v="2827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23:00:00"/>
    <n v="1443826800"/>
    <x v="2828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10:25:18"/>
    <n v="1464863118"/>
    <x v="2829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d v="2014-05-12T03:59:00"/>
    <n v="1399867140"/>
    <x v="283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9:47:50"/>
    <n v="1437076070"/>
    <x v="2831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22:00:00"/>
    <n v="1416780000"/>
    <x v="2832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d v="2015-10-11T02:00:00"/>
    <n v="1444528800"/>
    <x v="2833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23:02:10"/>
    <n v="1422658930"/>
    <x v="2834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5T00:00:00"/>
    <n v="1449273600"/>
    <x v="2835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8T04:59:00"/>
    <n v="1487393940"/>
    <x v="2836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n v="1449701284"/>
    <x v="2837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22:00:00"/>
    <n v="1407967200"/>
    <x v="2838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5T04:59:00"/>
    <n v="1408942740"/>
    <x v="2839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7:00:00"/>
    <n v="1426698000"/>
    <x v="284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8:44:57"/>
    <n v="1450032297"/>
    <x v="2841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11:00:00"/>
    <n v="1403348400"/>
    <x v="2842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3T04:00:00"/>
    <n v="1465790400"/>
    <x v="2843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13:06:20"/>
    <n v="1483535180"/>
    <x v="2844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8T00:23:53"/>
    <n v="1433723033"/>
    <x v="2845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n v="1432917394"/>
    <x v="2846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9:21:05"/>
    <n v="1464031265"/>
    <x v="2847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5:34:19"/>
    <n v="1432913659"/>
    <x v="2848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10:16:40"/>
    <n v="1461406600"/>
    <x v="2849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6T00:10:11"/>
    <n v="1409962211"/>
    <x v="2850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23:17:00"/>
    <n v="1454109420"/>
    <x v="2851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1T01:05:03"/>
    <n v="1403312703"/>
    <x v="2852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4T04:34:57"/>
    <n v="1410669297"/>
    <x v="2853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7:11:59"/>
    <n v="1431018719"/>
    <x v="2854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23:34:00"/>
    <n v="1454110440"/>
    <x v="2855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21:34:00"/>
    <n v="1439069640"/>
    <x v="2856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8:00:00"/>
    <n v="1487613600"/>
    <x v="2857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11:28:00"/>
    <n v="1417778880"/>
    <x v="2858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8:41:44"/>
    <n v="1444984904"/>
    <x v="2859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9:12:56"/>
    <n v="1466363576"/>
    <x v="2860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14:10:48"/>
    <n v="1443103848"/>
    <x v="2861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8:57:09"/>
    <n v="1403636229"/>
    <x v="2862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6:12:03"/>
    <n v="1410279123"/>
    <x v="286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d v="2015-07-17T13:18:00"/>
    <n v="1437139080"/>
    <x v="2864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6T02:44:19"/>
    <n v="1420512259"/>
    <x v="2865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22:00:00"/>
    <n v="1476482400"/>
    <x v="2866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4T04:00:00"/>
    <n v="1467604800"/>
    <x v="2867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n v="1475697054"/>
    <x v="2868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14:14:41"/>
    <n v="1468937681"/>
    <x v="2869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7T04:32:45"/>
    <n v="1400301165"/>
    <x v="2870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7:43:33"/>
    <n v="1419183813"/>
    <x v="2871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d v="2015-06-20T02:47:18"/>
    <n v="1434768438"/>
    <x v="2872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9:37:11"/>
    <n v="1422473831"/>
    <x v="2873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20:16:26"/>
    <n v="1484684186"/>
    <x v="2874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5T03:04:53"/>
    <n v="1462417493"/>
    <x v="2875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7:51:19"/>
    <n v="1437069079"/>
    <x v="2876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7:00:00"/>
    <n v="1480525200"/>
    <x v="2877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14:46:35"/>
    <n v="1435934795"/>
    <x v="2878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7:24:21"/>
    <n v="1453310661"/>
    <x v="2879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7:05:00"/>
    <n v="1440090300"/>
    <x v="288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n v="1417620036"/>
    <x v="2881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14:18:38"/>
    <n v="1462112318"/>
    <x v="2882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6T04:59:00"/>
    <n v="1454734740"/>
    <x v="2883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7:27:15"/>
    <n v="1417800435"/>
    <x v="2884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d v="2015-03-14T00:50:01"/>
    <n v="1426294201"/>
    <x v="2885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9T03:59:00"/>
    <n v="1442635140"/>
    <x v="2886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n v="1420971324"/>
    <x v="2887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8T04:59:00"/>
    <n v="1413608340"/>
    <x v="2888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20:43:05"/>
    <n v="1409344985"/>
    <x v="2889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9T03:00:00"/>
    <n v="1407553200"/>
    <x v="289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20:12:08"/>
    <n v="1460751128"/>
    <x v="2891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21:00:00"/>
    <n v="1409000400"/>
    <x v="2892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d v="2015-01-09T02:00:00"/>
    <n v="1420768800"/>
    <x v="2893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d v="2015-04-03T22:40:15"/>
    <n v="1428100815"/>
    <x v="2894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21:00:00"/>
    <n v="1403470800"/>
    <x v="2895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6:00:00"/>
    <n v="1481522400"/>
    <x v="2896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5:29:05"/>
    <n v="1444577345"/>
    <x v="2897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5:57:33"/>
    <n v="1446307053"/>
    <x v="2898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4T01:52:38"/>
    <n v="1469325158"/>
    <x v="2899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n v="1407562632"/>
    <x v="2900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21:42:19"/>
    <n v="1423345339"/>
    <x v="2901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10:33:16"/>
    <n v="1440412396"/>
    <x v="2902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9T04:00:18"/>
    <n v="1441771218"/>
    <x v="2903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12:00:00"/>
    <n v="1415534400"/>
    <x v="2904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7T01:21:53"/>
    <n v="1473211313"/>
    <x v="2905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8-01T01:00:00"/>
    <n v="1438390800"/>
    <x v="2906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21:03:57"/>
    <n v="1463259837"/>
    <x v="290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n v="1465407219"/>
    <x v="2908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9:46:00"/>
    <n v="1416944760"/>
    <x v="2909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20:11:27"/>
    <n v="1434139887"/>
    <x v="2910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8:27:06"/>
    <n v="1435429626"/>
    <x v="2911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5T03:09:34"/>
    <n v="1452827374"/>
    <x v="2912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22:08:59"/>
    <n v="1410041339"/>
    <x v="2913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d v="2015-03-14T20:46:34"/>
    <n v="1426365994"/>
    <x v="291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8:33:10"/>
    <n v="1458117190"/>
    <x v="2915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11:26:29"/>
    <n v="1400498789"/>
    <x v="2916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5:37:27"/>
    <n v="1442381847"/>
    <x v="291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5:06:47"/>
    <n v="1446131207"/>
    <x v="2918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14:52:09"/>
    <n v="1407250329"/>
    <x v="291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n v="1427306470"/>
    <x v="292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21:16:44"/>
    <n v="1411679804"/>
    <x v="2921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20:58:47"/>
    <n v="1431982727"/>
    <x v="2922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4T03:00:00"/>
    <n v="1422068400"/>
    <x v="2923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9T03:59:00"/>
    <n v="1431143940"/>
    <x v="2924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14:01:08"/>
    <n v="1410444068"/>
    <x v="2925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8:22:59"/>
    <n v="1424715779"/>
    <x v="2926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5:00:00"/>
    <n v="1405400400"/>
    <x v="2927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23:57:26"/>
    <n v="1457135846"/>
    <x v="2928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13:32:38"/>
    <n v="1401024758"/>
    <x v="2929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14:01:04"/>
    <n v="1431007264"/>
    <x v="2930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6:08:00"/>
    <n v="1410761280"/>
    <x v="2931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11:00:00"/>
    <n v="1424516400"/>
    <x v="2932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22:57:33"/>
    <n v="1465081053"/>
    <x v="293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5:16:04"/>
    <n v="1402845364"/>
    <x v="293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7:00:00"/>
    <n v="1472490000"/>
    <x v="2935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3T04:59:00"/>
    <n v="1413176340"/>
    <x v="2936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d v="2014-07-13T10:58:33"/>
    <n v="1405249113"/>
    <x v="2937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6:53:34"/>
    <n v="1422636814"/>
    <x v="2938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8T01:00:00"/>
    <n v="1409187600"/>
    <x v="2939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8:33:38"/>
    <n v="1421606018"/>
    <x v="2940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23:02:35"/>
    <n v="1425250955"/>
    <x v="2941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20:18:00"/>
    <n v="1450297080"/>
    <x v="2942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3T03:06:20"/>
    <n v="1428894380"/>
    <x v="2943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21:56:38"/>
    <n v="1433714198"/>
    <x v="2944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4T03:21:00"/>
    <n v="1432437660"/>
    <x v="2945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12:44:52"/>
    <n v="1471265092"/>
    <x v="2946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7:11:00"/>
    <n v="1480007460"/>
    <x v="2947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5:34:53"/>
    <n v="1433259293"/>
    <x v="2948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20:45:17"/>
    <n v="1447965917"/>
    <x v="2949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8:45:52"/>
    <n v="1453538752"/>
    <x v="2950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9:16:13"/>
    <n v="1412536573"/>
    <x v="2951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n v="1476676800"/>
    <x v="2952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9:00:21"/>
    <n v="1444330821"/>
    <x v="2953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13:00:03"/>
    <n v="1489669203"/>
    <x v="2954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7:47:29"/>
    <n v="1434476849"/>
    <x v="2955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23:00:50"/>
    <n v="1462402850"/>
    <x v="2956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23:16:12"/>
    <n v="1427498172"/>
    <x v="2957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7:41:57"/>
    <n v="1462729317"/>
    <x v="2958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7T00:12:05"/>
    <n v="1465258325"/>
    <x v="2959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8:10:23"/>
    <n v="1410459023"/>
    <x v="2960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6T04:00:00"/>
    <n v="1427342400"/>
    <x v="2961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6:59:00"/>
    <n v="1425193140"/>
    <x v="2962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11:17:04"/>
    <n v="1435835824"/>
    <x v="2963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n v="1407360720"/>
    <x v="2964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7:30:33"/>
    <n v="1436290233"/>
    <x v="2965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7:43:32"/>
    <n v="1442425412"/>
    <x v="2966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9T03:44:52"/>
    <n v="1425872692"/>
    <x v="2967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7T03:59:00"/>
    <n v="1471406340"/>
    <x v="2968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22:51:00"/>
    <n v="1430693460"/>
    <x v="2969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6:04:11"/>
    <n v="1405699451"/>
    <x v="2970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5:47:58"/>
    <n v="1409500078"/>
    <x v="2971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d v="2016-12-05T01:00:00"/>
    <n v="1480899600"/>
    <x v="2972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6-01-01T04:00:00"/>
    <n v="1451620800"/>
    <x v="2973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6T01:35:00"/>
    <n v="1411695300"/>
    <x v="2974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n v="1417057200"/>
    <x v="2975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12:00:00"/>
    <n v="1457870400"/>
    <x v="2976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n v="1427076840"/>
    <x v="2977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5:59:00"/>
    <n v="1413784740"/>
    <x v="2978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6:00:00"/>
    <n v="1420524000"/>
    <x v="2979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4T02:00:00"/>
    <n v="1440381600"/>
    <x v="298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13:25:56"/>
    <n v="1443014756"/>
    <x v="2981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6:29:03"/>
    <n v="1455208143"/>
    <x v="2982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6:10:36"/>
    <n v="1415722236"/>
    <x v="2983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6:41:21"/>
    <n v="1472020881"/>
    <x v="2984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1T04:00:00"/>
    <n v="1477886400"/>
    <x v="2985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11:00:06"/>
    <n v="1462100406"/>
    <x v="298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3T00:00:00"/>
    <n v="1476316800"/>
    <x v="2987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8:41:21"/>
    <n v="1466412081"/>
    <x v="2988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d v="2015-12-21T04:59:00"/>
    <n v="1450673940"/>
    <x v="2989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13:47:00"/>
    <n v="1452174420"/>
    <x v="299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n v="1485547530"/>
    <x v="2991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8:25:10"/>
    <n v="1476037510"/>
    <x v="2992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d v="2016-02-20T20:07:47"/>
    <n v="1455998867"/>
    <x v="2993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11:29:32"/>
    <n v="1412335772"/>
    <x v="2994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5:57:51"/>
    <n v="1484841471"/>
    <x v="2995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21:54:00"/>
    <n v="1432677240"/>
    <x v="2996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7T04:59:00"/>
    <n v="1488171540"/>
    <x v="2997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6T04:25:00"/>
    <n v="1402892700"/>
    <x v="2998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3-01T02:00:00"/>
    <n v="1488333600"/>
    <x v="2999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8:00:00"/>
    <n v="1485885600"/>
    <x v="30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21:29:42"/>
    <n v="1468445382"/>
    <x v="3001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20:04:12"/>
    <n v="1356552252"/>
    <x v="300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5:59:00"/>
    <n v="1456811940"/>
    <x v="3003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22:08:44"/>
    <n v="1416089324"/>
    <x v="300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6:11:45"/>
    <n v="1412611905"/>
    <x v="30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8:09:51"/>
    <n v="1418580591"/>
    <x v="3006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d v="2015-04-25T05:11:23"/>
    <n v="1429938683"/>
    <x v="3007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5:05:19"/>
    <n v="1453352719"/>
    <x v="3008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14:40:40"/>
    <n v="1417012840"/>
    <x v="3009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9:58:39"/>
    <n v="1424548719"/>
    <x v="3010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22:59:00"/>
    <n v="1450911540"/>
    <x v="3011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6:52:10"/>
    <n v="1423587130"/>
    <x v="3012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20:04:09"/>
    <n v="1434917049"/>
    <x v="3013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5:00:00"/>
    <n v="1415163600"/>
    <x v="3014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1T04:00:00"/>
    <n v="1402459200"/>
    <x v="3015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13:09:12"/>
    <n v="1405688952"/>
    <x v="3016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20:24:03"/>
    <n v="1408566243"/>
    <x v="3017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n v="1437429600"/>
    <x v="3018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7T03:00:00"/>
    <n v="1401159600"/>
    <x v="3019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20:18:53"/>
    <n v="1439583533"/>
    <x v="3020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5:59:00"/>
    <n v="1479794340"/>
    <x v="3021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22:53:29"/>
    <n v="1472338409"/>
    <x v="3022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6:13:06"/>
    <n v="1434039186"/>
    <x v="3023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23:51:15"/>
    <n v="1349567475"/>
    <x v="3024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6:00:00"/>
    <n v="1401465600"/>
    <x v="3025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11:01:32"/>
    <n v="1488538892"/>
    <x v="3026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5:54:11"/>
    <n v="1426866851"/>
    <x v="3027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6:20:25"/>
    <n v="1471242025"/>
    <x v="3028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8T04:35:00"/>
    <n v="1416285300"/>
    <x v="3029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7:56:11"/>
    <n v="1442426171"/>
    <x v="3030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n v="1476479447"/>
    <x v="3031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1T01:04:19"/>
    <n v="1441933459"/>
    <x v="3032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8T02:38:45"/>
    <n v="1471487925"/>
    <x v="3033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n v="1477972740"/>
    <x v="3034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d v="2013-05-04T13:26:49"/>
    <n v="1367674009"/>
    <x v="3035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11:59:00"/>
    <n v="1376654340"/>
    <x v="3036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n v="1285995540"/>
    <x v="3037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6:03:17"/>
    <n v="1457071397"/>
    <x v="3038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7:59:00"/>
    <n v="1388303940"/>
    <x v="3039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23:00:00"/>
    <n v="1435359600"/>
    <x v="304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d v="2016-01-20T20:50:48"/>
    <n v="1453323048"/>
    <x v="3041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6:30:47"/>
    <n v="1444149047"/>
    <x v="3042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6T02:50:00"/>
    <n v="1429152600"/>
    <x v="3043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7:26:38"/>
    <n v="1454433998"/>
    <x v="3044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2T03:44:15"/>
    <n v="1408679055"/>
    <x v="304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10T04:52:00"/>
    <n v="1410324720"/>
    <x v="3046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13:16:00"/>
    <n v="1461762960"/>
    <x v="3047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21:22:00"/>
    <n v="1420060920"/>
    <x v="3048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4T00:20:55"/>
    <n v="1434241255"/>
    <x v="3049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5T04:02:40"/>
    <n v="1462420960"/>
    <x v="305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9:59:05"/>
    <n v="1486547945"/>
    <x v="3051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5:59:00"/>
    <n v="1432828740"/>
    <x v="3052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2T03:59:00"/>
    <n v="1412222340"/>
    <x v="3053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2T01:04:00"/>
    <n v="1425258240"/>
    <x v="3054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22:59:50"/>
    <n v="1420844390"/>
    <x v="3055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5:16:24"/>
    <n v="1412003784"/>
    <x v="3056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14:36:51"/>
    <n v="1459694211"/>
    <x v="3057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8:59:00"/>
    <n v="1463734740"/>
    <x v="3058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22:27:26"/>
    <n v="1407536846"/>
    <x v="3059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6:35:34"/>
    <n v="1443422134"/>
    <x v="3060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d v="2014-08-13T18:49:08"/>
    <n v="1407955748"/>
    <x v="3061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8:00:00"/>
    <n v="1443636000"/>
    <x v="3062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d v="2016-10-22T22:08:58"/>
    <n v="1477174138"/>
    <x v="3063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d v="2015-11-22T06:59:00"/>
    <n v="1448175540"/>
    <x v="3064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30T01:19:32"/>
    <n v="1406683172"/>
    <x v="3065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5:28:57"/>
    <n v="1468128537"/>
    <x v="3066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22:31:19"/>
    <n v="1441837879"/>
    <x v="3067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6:35:52"/>
    <n v="1445013352"/>
    <x v="3068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n v="1418587234"/>
    <x v="3069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7:36:09"/>
    <n v="1481132169"/>
    <x v="3070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5:59:00"/>
    <n v="1429595940"/>
    <x v="3071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30T01:46:00"/>
    <n v="1477791960"/>
    <x v="3072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9:19:00"/>
    <n v="1434309540"/>
    <x v="3073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n v="1457617359"/>
    <x v="3074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9T02:27:20"/>
    <n v="1471573640"/>
    <x v="3075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d v="2015-10-09T15:38:43"/>
    <n v="1444405123"/>
    <x v="3076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22:57:58"/>
    <n v="1488495478"/>
    <x v="3077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6T03:19:55"/>
    <n v="1424920795"/>
    <x v="3078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6:07:15"/>
    <n v="1427040435"/>
    <x v="3079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7T01:40:44"/>
    <n v="1419644444"/>
    <x v="3080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20T04:21:31"/>
    <n v="1442722891"/>
    <x v="308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23:09:06"/>
    <n v="1447628946"/>
    <x v="3082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n v="1409547600"/>
    <x v="3083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8:48:00"/>
    <n v="1430851680"/>
    <x v="3084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21:12:39"/>
    <n v="1443561159"/>
    <x v="3085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6:05:59"/>
    <n v="1439827559"/>
    <x v="3086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n v="1482294990"/>
    <x v="3087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13:41:00"/>
    <n v="1420724460"/>
    <x v="3088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9T01:59:00"/>
    <n v="1468029540"/>
    <x v="3089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8:39:05"/>
    <n v="1430505545"/>
    <x v="3090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22:45:43"/>
    <n v="1471214743"/>
    <x v="3091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22:00:00"/>
    <n v="1444946400"/>
    <x v="3092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6-01T03:59:00"/>
    <n v="1401595140"/>
    <x v="3093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9:05:56"/>
    <n v="1442775956"/>
    <x v="3094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8-01T00:36:20"/>
    <n v="1470011780"/>
    <x v="3095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9:48:46"/>
    <n v="1432151326"/>
    <x v="309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14:00:00"/>
    <n v="1475848800"/>
    <x v="3097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8T00:17:00"/>
    <n v="1454890620"/>
    <x v="3098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2T04:33:11"/>
    <n v="1455251591"/>
    <x v="3099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14:56:15"/>
    <n v="1413816975"/>
    <x v="3100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n v="1437033360"/>
    <x v="3101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8:10:18"/>
    <n v="1471939818"/>
    <x v="3102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2T03:45:06"/>
    <n v="1434080706"/>
    <x v="3103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3T02:00:00"/>
    <n v="1422928800"/>
    <x v="3104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5:00:00"/>
    <n v="1413694800"/>
    <x v="3105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22:00:00"/>
    <n v="1442440800"/>
    <x v="3106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9:32:31"/>
    <n v="1431372751"/>
    <x v="3107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d v="2015-04-28T15:19:54"/>
    <n v="1430234394"/>
    <x v="3108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8T03:00:10"/>
    <n v="1409194810"/>
    <x v="3109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9T00:45:19"/>
    <n v="1487465119"/>
    <x v="3110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14:17:00"/>
    <n v="1412432220"/>
    <x v="3111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1-01T02:55:34"/>
    <n v="1477968934"/>
    <x v="3112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7:33:02"/>
    <n v="1429291982"/>
    <x v="3113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5:10:50"/>
    <n v="1411312250"/>
    <x v="3114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10:43:47"/>
    <n v="1465123427"/>
    <x v="3115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12:22:05"/>
    <n v="1427890925"/>
    <x v="3116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13:12:00"/>
    <n v="1464354720"/>
    <x v="3117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5:35:23"/>
    <n v="1467473723"/>
    <x v="3118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7T00:05:32"/>
    <n v="1427414732"/>
    <x v="3119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21:36:36"/>
    <n v="1462484196"/>
    <x v="3120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6:18:55"/>
    <n v="1411748335"/>
    <x v="3121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d v="2016-11-09T23:22:12"/>
    <n v="1478733732"/>
    <x v="312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23:49:58"/>
    <n v="1468108198"/>
    <x v="3123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8:43:21"/>
    <n v="1422902601"/>
    <x v="3124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d v="2016-01-07T04:57:52"/>
    <n v="1452142672"/>
    <x v="3125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n v="1459121162"/>
    <x v="3126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n v="1425242029"/>
    <x v="3127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8:49:01"/>
    <n v="1489690141"/>
    <x v="3128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9:13:39"/>
    <n v="1492542819"/>
    <x v="312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4T04:59:00"/>
    <n v="1492145940"/>
    <x v="313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d v="2017-04-08T12:54:05"/>
    <n v="1491656045"/>
    <x v="3131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d v="2017-04-21T07:24:20"/>
    <n v="1492759460"/>
    <x v="3132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12:33:54"/>
    <n v="1490358834"/>
    <x v="3133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6:16:59"/>
    <n v="1490631419"/>
    <x v="3134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4T03:38:41"/>
    <n v="1491277121"/>
    <x v="3135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22:59:00"/>
    <n v="1491001140"/>
    <x v="3136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9:12:00"/>
    <n v="1493838720"/>
    <x v="3137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5:30:07"/>
    <n v="1491233407"/>
    <x v="3138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5T04:33:00"/>
    <n v="1490416380"/>
    <x v="3139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6:15:03"/>
    <n v="1491581703"/>
    <x v="3140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20:00:00"/>
    <n v="1492372800"/>
    <x v="3141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11:18:59"/>
    <n v="1489922339"/>
    <x v="3142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8:35:56"/>
    <n v="1491726956"/>
    <x v="3143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6:00:00"/>
    <n v="1489903200"/>
    <x v="3144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23:58:54"/>
    <n v="1490659134"/>
    <x v="3145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5:22:46"/>
    <n v="1492356166"/>
    <x v="314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7T00:15:55"/>
    <n v="1415319355"/>
    <x v="3147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d v="2014-10-01T04:00:00"/>
    <n v="1412136000"/>
    <x v="3148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7T02:00:00"/>
    <n v="1354845600"/>
    <x v="3149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n v="1295928000"/>
    <x v="315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20:09:34"/>
    <n v="1410379774"/>
    <x v="3151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20:49:27"/>
    <n v="1383425367"/>
    <x v="3152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5-01T04:59:00"/>
    <n v="1304225940"/>
    <x v="3153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20:00:58"/>
    <n v="1333310458"/>
    <x v="3154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11:58:45"/>
    <n v="1356004725"/>
    <x v="315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22:52:24"/>
    <n v="1338591144"/>
    <x v="3156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d v="2014-07-19T05:00:00"/>
    <n v="1405746000"/>
    <x v="3157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d v="2013-07-22T20:09:12"/>
    <n v="1374523752"/>
    <x v="3158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23:00:00"/>
    <n v="1326927600"/>
    <x v="3159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3T04:59:00"/>
    <n v="1407905940"/>
    <x v="316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n v="1413377522"/>
    <x v="3161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7T02:00:00"/>
    <n v="1404698400"/>
    <x v="3162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8:05:25"/>
    <n v="1402855525"/>
    <x v="3163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9:20:15"/>
    <n v="1402341615"/>
    <x v="3164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3T03:59:00"/>
    <n v="1304395140"/>
    <x v="3165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7:59:00"/>
    <n v="1416988740"/>
    <x v="3166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d v="2014-08-02T04:13:01"/>
    <n v="1406952781"/>
    <x v="3167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22:00:00"/>
    <n v="1402696800"/>
    <x v="3168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d v="2013-12-13T04:59:00"/>
    <n v="1386910740"/>
    <x v="3169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2T04:00:00"/>
    <n v="1404273600"/>
    <x v="317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n v="1462545358"/>
    <x v="3171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7:31:08"/>
    <n v="1329240668"/>
    <x v="3172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n v="1411765492"/>
    <x v="3173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n v="1408999508"/>
    <x v="3174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21:17:07"/>
    <n v="1297977427"/>
    <x v="3175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5:00:00"/>
    <n v="1376838000"/>
    <x v="3176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6:00:09"/>
    <n v="1403366409"/>
    <x v="3177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14:31:15"/>
    <n v="1405521075"/>
    <x v="3178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6:51:11"/>
    <n v="1367859071"/>
    <x v="3179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9:54:09"/>
    <n v="1403258049"/>
    <x v="3180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6:00:00"/>
    <n v="1402848000"/>
    <x v="3181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7:00:00"/>
    <n v="1328029200"/>
    <x v="3182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9:04:29"/>
    <n v="1377284669"/>
    <x v="3183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23:50:31"/>
    <n v="1404258631"/>
    <x v="3184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23:27:21"/>
    <n v="1405553241"/>
    <x v="3185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21:00:00"/>
    <n v="1410901200"/>
    <x v="3186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n v="1407167973"/>
    <x v="3187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9:58:22"/>
    <n v="1433930302"/>
    <x v="3188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8:18:52"/>
    <n v="1432455532"/>
    <x v="3189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9T04:37:55"/>
    <n v="1481258275"/>
    <x v="3190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8:07:49"/>
    <n v="1471370869"/>
    <x v="3191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22:00:00"/>
    <n v="1425160800"/>
    <x v="3192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23:14:16"/>
    <n v="1424474056"/>
    <x v="3193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7T01:29:58"/>
    <n v="1437960598"/>
    <x v="3194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14:15:42"/>
    <n v="1423750542"/>
    <x v="3195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14:00:00"/>
    <n v="1438437600"/>
    <x v="3196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11:50:18"/>
    <n v="1423050618"/>
    <x v="3197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n v="1424081477"/>
    <x v="3198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21:00:00"/>
    <n v="1410037200"/>
    <x v="3199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5:34:00"/>
    <n v="1461994440"/>
    <x v="320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n v="1409509477"/>
    <x v="3201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5:59:00"/>
    <n v="1450072740"/>
    <x v="3202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23:43:42"/>
    <n v="1443224622"/>
    <x v="3203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6:14:00"/>
    <n v="1437149640"/>
    <x v="3204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8:59:32"/>
    <n v="1430470772"/>
    <x v="3205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6:37:31"/>
    <n v="1442644651"/>
    <x v="3206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5:40:07"/>
    <n v="1429767607"/>
    <x v="32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14:31:17"/>
    <n v="1406557877"/>
    <x v="3208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23:00:00"/>
    <n v="1403305200"/>
    <x v="3209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6-01T03:59:00"/>
    <n v="1338523140"/>
    <x v="321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n v="1408068000"/>
    <x v="3211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d v="2014-08-08T19:05:51"/>
    <n v="1407524751"/>
    <x v="3212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8:19:19"/>
    <n v="1437934759"/>
    <x v="3213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23:55:00"/>
    <n v="1452038100"/>
    <x v="3214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n v="1441857540"/>
    <x v="3215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14:30:00"/>
    <n v="1436625000"/>
    <x v="3216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13:06:24"/>
    <n v="1478264784"/>
    <x v="3217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n v="1419984000"/>
    <x v="3218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22:35:47"/>
    <n v="1427063747"/>
    <x v="3219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d v="2017-03-12T21:00:00"/>
    <n v="1489352400"/>
    <x v="322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6:43:23"/>
    <n v="1436114603"/>
    <x v="3221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21:29:00"/>
    <n v="1445722140"/>
    <x v="3222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20:02:56"/>
    <n v="1440100976"/>
    <x v="3223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5:00:00"/>
    <n v="1484024400"/>
    <x v="3224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21:00:00"/>
    <n v="1464987600"/>
    <x v="3225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14:00:12"/>
    <n v="1446213612"/>
    <x v="3226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21:10:36"/>
    <n v="1484687436"/>
    <x v="3227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d v="2015-12-17T04:59:00"/>
    <n v="1450328340"/>
    <x v="3228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7:59:58"/>
    <n v="1416470398"/>
    <x v="3229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10-01T03:59:00"/>
    <n v="1412135940"/>
    <x v="323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22:39:07"/>
    <n v="1460846347"/>
    <x v="3231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4T03:59:00"/>
    <n v="1462334340"/>
    <x v="3232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9:19:15"/>
    <n v="1488482355"/>
    <x v="3233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n v="1485991860"/>
    <x v="3234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8:20:51"/>
    <n v="1467361251"/>
    <x v="3235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22:00:33"/>
    <n v="1482962433"/>
    <x v="3236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9T03:59:00"/>
    <n v="1443499140"/>
    <x v="3237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12:14:58"/>
    <n v="1435752898"/>
    <x v="323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23:59:00"/>
    <n v="1445817540"/>
    <x v="3239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23:00:00"/>
    <n v="1487286000"/>
    <x v="324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n v="1413269940"/>
    <x v="3241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8:08:12"/>
    <n v="1411150092"/>
    <x v="324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9T00:00:00"/>
    <n v="1444348800"/>
    <x v="3243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7:39:42"/>
    <n v="1480613982"/>
    <x v="3244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2T02:00:00"/>
    <n v="1434074400"/>
    <x v="3245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2T03:59:00"/>
    <n v="1442030340"/>
    <x v="3246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10:25:12"/>
    <n v="1436696712"/>
    <x v="3247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d v="2015-04-04T20:19:17"/>
    <n v="1428178757"/>
    <x v="3248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7:55:14"/>
    <n v="1434822914"/>
    <x v="3249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n v="1415213324"/>
    <x v="3250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7:32:46"/>
    <n v="1434907966"/>
    <x v="3251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d v="2016-09-07T11:20:40"/>
    <n v="1473247240"/>
    <x v="3252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8T03:45:00"/>
    <n v="1473306300"/>
    <x v="3253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n v="1427331809"/>
    <x v="3254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8:26:15"/>
    <n v="1412706375"/>
    <x v="325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1T03:59:00"/>
    <n v="1433995140"/>
    <x v="3256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n v="1487769952"/>
    <x v="3257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21:17:41"/>
    <n v="1420751861"/>
    <x v="3258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10-01T03:59:00"/>
    <n v="1475294340"/>
    <x v="3259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7:08:38"/>
    <n v="1448903318"/>
    <x v="3260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7:24:36"/>
    <n v="1437067476"/>
    <x v="3261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2T04:00:00"/>
    <n v="1419220800"/>
    <x v="3262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21:00:00"/>
    <n v="1446238800"/>
    <x v="3263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d v="2015-01-28T22:00:00"/>
    <n v="1422482400"/>
    <x v="3264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7:00:00"/>
    <n v="1449162000"/>
    <x v="3265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21:00:00"/>
    <n v="1434142800"/>
    <x v="3266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8:11:00"/>
    <n v="1437156660"/>
    <x v="3267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21:42:08"/>
    <n v="1472074928"/>
    <x v="326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11:00:00"/>
    <n v="1434452400"/>
    <x v="3269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12:47:45"/>
    <n v="1436705265"/>
    <x v="3270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d v="2014-11-02T11:29:35"/>
    <n v="1414927775"/>
    <x v="3271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13:00:09"/>
    <n v="1446814809"/>
    <x v="3272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9:00:00"/>
    <n v="1473879600"/>
    <x v="3273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21:00:00"/>
    <n v="1458075600"/>
    <x v="3274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9T04:30:00"/>
    <n v="1423456200"/>
    <x v="3275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4-01T03:59:00"/>
    <n v="1459483140"/>
    <x v="3276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7:23:26"/>
    <n v="1416331406"/>
    <x v="3277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20:21:43"/>
    <n v="1433017303"/>
    <x v="3278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n v="1459474059"/>
    <x v="327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5:00:00"/>
    <n v="1433134800"/>
    <x v="328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2T00:28:25"/>
    <n v="1441153705"/>
    <x v="3281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9T04:39:48"/>
    <n v="1461904788"/>
    <x v="3282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21:00:00"/>
    <n v="1455138000"/>
    <x v="3283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5:59:00"/>
    <n v="1454047140"/>
    <x v="3284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d v="2017-02-28T05:00:00"/>
    <n v="1488258000"/>
    <x v="3285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20:09:42"/>
    <n v="1471291782"/>
    <x v="3286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8:00:28"/>
    <n v="1448733628"/>
    <x v="3287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23:00:00"/>
    <n v="1466463600"/>
    <x v="3288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8:50:02"/>
    <n v="1487580602"/>
    <x v="3289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12:21:31"/>
    <n v="1489234891"/>
    <x v="3290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7T03:59:00"/>
    <n v="1442462340"/>
    <x v="3291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9:29:08"/>
    <n v="1449257348"/>
    <x v="3292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10:12:32"/>
    <n v="1488622352"/>
    <x v="3293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n v="1434459554"/>
    <x v="329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10:37:09"/>
    <n v="1474886229"/>
    <x v="3295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22:00:00"/>
    <n v="1448229600"/>
    <x v="3296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22:59:00"/>
    <n v="1438037940"/>
    <x v="3297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3T00:00:00"/>
    <n v="1442102400"/>
    <x v="3298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22:01:03"/>
    <n v="1444860063"/>
    <x v="3299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7:51:02"/>
    <n v="1430329862"/>
    <x v="3300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6:59:00"/>
    <n v="1470034740"/>
    <x v="3301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d v="2016-12-07T08:26:16"/>
    <n v="1481099176"/>
    <x v="3302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14:38:04"/>
    <n v="1427553484"/>
    <x v="3303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14:59:12"/>
    <n v="1482418752"/>
    <x v="3304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n v="1438374748"/>
    <x v="3305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n v="1465527600"/>
    <x v="3306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5T01:22:19"/>
    <n v="1463275339"/>
    <x v="3307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21:02:45"/>
    <n v="1460581365"/>
    <x v="3308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d v="2016-10-16T15:36:18"/>
    <n v="1476632178"/>
    <x v="3309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22:17:05"/>
    <n v="1444169825"/>
    <x v="3310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n v="1445065210"/>
    <x v="3311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22:00:00"/>
    <n v="1478901600"/>
    <x v="3312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7T01:00:00"/>
    <n v="1453856400"/>
    <x v="3313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20:05:00"/>
    <n v="1431115500"/>
    <x v="3314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7:17:21"/>
    <n v="1462519041"/>
    <x v="3315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13:54:00"/>
    <n v="1407506040"/>
    <x v="3316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8T00:57:04"/>
    <n v="1465347424"/>
    <x v="3317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d v="2016-04-11T02:30:00"/>
    <n v="1460341800"/>
    <x v="3318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14:03:06"/>
    <n v="1422712986"/>
    <x v="3319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2T01:05:57"/>
    <n v="1466557557"/>
    <x v="3320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6T03:59:00"/>
    <n v="1413431940"/>
    <x v="3321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2T03:55:00"/>
    <n v="1466567700"/>
    <x v="3322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8:46:48"/>
    <n v="1474793208"/>
    <x v="3323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13:59:50"/>
    <n v="1465135190"/>
    <x v="3324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7:51:17"/>
    <n v="1428256277"/>
    <x v="3325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6:08:25"/>
    <n v="1425830905"/>
    <x v="3326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8:59:26"/>
    <n v="1462697966"/>
    <x v="3327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n v="1404522000"/>
    <x v="3328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23:00:00"/>
    <n v="1406502000"/>
    <x v="3329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20:17:48"/>
    <n v="1427919468"/>
    <x v="3330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6:44:46"/>
    <n v="1444149886"/>
    <x v="3331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20:38:50"/>
    <n v="1405802330"/>
    <x v="3332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6:14:40"/>
    <n v="1434384880"/>
    <x v="3333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12:30:22"/>
    <n v="1438259422"/>
    <x v="3334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23:00:00"/>
    <n v="1407106800"/>
    <x v="3335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8:34:06"/>
    <n v="1459845246"/>
    <x v="333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21:00:00"/>
    <n v="1412974800"/>
    <x v="3337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d v="2017-02-24T13:48:00"/>
    <n v="1487944080"/>
    <x v="3338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5:58:38"/>
    <n v="1469721518"/>
    <x v="3339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23:22:34"/>
    <n v="1481066554"/>
    <x v="3340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7:00:00"/>
    <n v="1465750800"/>
    <x v="3341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4-01T04:59:00"/>
    <n v="1427864340"/>
    <x v="3342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13:18:00"/>
    <n v="1460553480"/>
    <x v="3343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30T04:48:13"/>
    <n v="1409374093"/>
    <x v="3344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8T00:37:00"/>
    <n v="1429317420"/>
    <x v="3345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6T00:35:10"/>
    <n v="1424910910"/>
    <x v="3346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21:00:00"/>
    <n v="1462741200"/>
    <x v="3347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30T03:59:00"/>
    <n v="1461988740"/>
    <x v="3348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7:00:00"/>
    <n v="1465837200"/>
    <x v="3349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n v="1448838000"/>
    <x v="335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11:00:00"/>
    <n v="1406113200"/>
    <x v="3351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23:00:00"/>
    <n v="1467414000"/>
    <x v="3352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23:00:00"/>
    <n v="1462230000"/>
    <x v="3353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9T04:01:00"/>
    <n v="1446091260"/>
    <x v="3354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11:17:00"/>
    <n v="1462879020"/>
    <x v="3355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9:34:32"/>
    <n v="1468611272"/>
    <x v="3356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10:01:50"/>
    <n v="1406887310"/>
    <x v="3357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8:27:59"/>
    <n v="1416385679"/>
    <x v="3358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5T01:22:14"/>
    <n v="1487985734"/>
    <x v="3359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d v="2016-12-14T15:59:00"/>
    <n v="1481731140"/>
    <x v="336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5:59:00"/>
    <n v="1409587140"/>
    <x v="3361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7T04:55:00"/>
    <n v="1425704100"/>
    <x v="3362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6:00:00"/>
    <n v="1408464000"/>
    <x v="3363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21:00:00"/>
    <n v="1458075600"/>
    <x v="3364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3T02:26:32"/>
    <n v="1449973592"/>
    <x v="3365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3T01:37:17"/>
    <n v="1431481037"/>
    <x v="3366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22:24:54"/>
    <n v="1438467894"/>
    <x v="3367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5:00:00"/>
    <n v="1420088400"/>
    <x v="3368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5T00:59:40"/>
    <n v="1484441980"/>
    <x v="3369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8:00:00"/>
    <n v="1481961600"/>
    <x v="337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20:59:25"/>
    <n v="1449089965"/>
    <x v="3371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5T04:59:00"/>
    <n v="1408942740"/>
    <x v="3372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6:00:00"/>
    <n v="1437235200"/>
    <x v="3373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7:33:36"/>
    <n v="1446053616"/>
    <x v="3374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14:39:33"/>
    <n v="1400423973"/>
    <x v="3375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5:49:54"/>
    <n v="1429976994"/>
    <x v="3376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6:56:00"/>
    <n v="1426870560"/>
    <x v="3377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13:08:00"/>
    <n v="1409490480"/>
    <x v="3378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23:00:00"/>
    <n v="1440630000"/>
    <x v="3379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n v="1417305178"/>
    <x v="3380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1T03:26:23"/>
    <n v="1426044383"/>
    <x v="3381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22:59:00"/>
    <n v="1470092340"/>
    <x v="3382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8:47:00"/>
    <n v="1466707620"/>
    <x v="3383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1T03:00:00"/>
    <n v="1448074800"/>
    <x v="3384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20:49:12"/>
    <n v="1418244552"/>
    <x v="3385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5:28:26"/>
    <n v="1417620506"/>
    <x v="338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8:18:08"/>
    <n v="1418581088"/>
    <x v="3387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11:04:01"/>
    <n v="1434625441"/>
    <x v="3388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13:31:22"/>
    <n v="1464960682"/>
    <x v="3389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8:35:45"/>
    <n v="1405017345"/>
    <x v="3390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22:28:00"/>
    <n v="1407536880"/>
    <x v="3391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20:17:35"/>
    <n v="1462565855"/>
    <x v="3392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6T00:46:00"/>
    <n v="1415234760"/>
    <x v="3393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14:17:25"/>
    <n v="1406470645"/>
    <x v="3394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d v="2015-05-30T18:10:00"/>
    <n v="1433009400"/>
    <x v="3395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6-01T03:59:00"/>
    <n v="1401595140"/>
    <x v="3396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22:00:00"/>
    <n v="1455832800"/>
    <x v="3397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7:00:00"/>
    <n v="1416589200"/>
    <x v="3398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22:05:25"/>
    <n v="1424556325"/>
    <x v="3399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22:53:34"/>
    <n v="1409266414"/>
    <x v="3400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n v="1438968146"/>
    <x v="3401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n v="1447295460"/>
    <x v="3402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11:05:24"/>
    <n v="1435230324"/>
    <x v="3403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12:05:02"/>
    <n v="1434542702"/>
    <x v="3404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23:59:00"/>
    <n v="1456876740"/>
    <x v="3405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11:49:36"/>
    <n v="1405511376"/>
    <x v="340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10:08:09"/>
    <n v="1404641289"/>
    <x v="3407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23:48:24"/>
    <n v="1405727304"/>
    <x v="3408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20:58:00"/>
    <n v="1469998680"/>
    <x v="3409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7:00:00"/>
    <n v="1465196400"/>
    <x v="341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8T00:32:52"/>
    <n v="1444264372"/>
    <x v="3411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23:01:02"/>
    <n v="1411858862"/>
    <x v="341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8T04:59:00"/>
    <n v="1425099540"/>
    <x v="3413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7:59:00"/>
    <n v="1480579140"/>
    <x v="3414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23:30:00"/>
    <n v="1460935800"/>
    <x v="3415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8:30:00"/>
    <n v="1429813800"/>
    <x v="3416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6T00:43:00"/>
    <n v="1414284180"/>
    <x v="3417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20:01:47"/>
    <n v="1400875307"/>
    <x v="3418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n v="1459978200"/>
    <x v="3419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4T00:00:00"/>
    <n v="1455408000"/>
    <x v="342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8:59:23"/>
    <n v="1425495563"/>
    <x v="3421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4T00:00:00"/>
    <n v="1450051200"/>
    <x v="3422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21:52:21"/>
    <n v="1429912341"/>
    <x v="3423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6:59:00"/>
    <n v="1423119540"/>
    <x v="3424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14:48:56"/>
    <n v="1412434136"/>
    <x v="3425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1T02:00:00"/>
    <n v="1411264800"/>
    <x v="3426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5:29:12"/>
    <n v="1404314952"/>
    <x v="3427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7:00:00"/>
    <n v="1425142800"/>
    <x v="3428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2T00:31:01"/>
    <n v="1478046661"/>
    <x v="3429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n v="1406760101"/>
    <x v="3430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7:32:33"/>
    <n v="1408383153"/>
    <x v="3431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22:00:00"/>
    <n v="1454709600"/>
    <x v="3432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d v="2014-06-17T03:00:00"/>
    <n v="1402974000"/>
    <x v="3433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9:07:49"/>
    <n v="1404983269"/>
    <x v="3434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n v="1470538800"/>
    <x v="3435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6:28:00"/>
    <n v="1408638480"/>
    <x v="3436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7:03:40"/>
    <n v="1440003820"/>
    <x v="3437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21:00:00"/>
    <n v="1430600400"/>
    <x v="3438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9T04:59:00"/>
    <n v="1453179540"/>
    <x v="3439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6:15:00"/>
    <n v="1405095300"/>
    <x v="344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20:17:00"/>
    <n v="1447445820"/>
    <x v="3441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20:11:12"/>
    <n v="1433016672"/>
    <x v="344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12:35:46"/>
    <n v="1410266146"/>
    <x v="3443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13:59:00"/>
    <n v="1465394340"/>
    <x v="3444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12:43:56"/>
    <n v="1445604236"/>
    <x v="3445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12:20:00"/>
    <n v="1423138800"/>
    <x v="3446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d v="2016-03-18T20:20:12"/>
    <n v="1458332412"/>
    <x v="3447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7T02:51:29"/>
    <n v="1418784689"/>
    <x v="3448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9T04:00:00"/>
    <n v="1468036800"/>
    <x v="3449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5:54:31"/>
    <n v="1427990071"/>
    <x v="3450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7:22:07"/>
    <n v="1429636927"/>
    <x v="3451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3T03:59:00"/>
    <n v="1406087940"/>
    <x v="3452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23:29:16"/>
    <n v="1471130956"/>
    <x v="3453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6:45:59"/>
    <n v="1406825159"/>
    <x v="3454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n v="1476381627"/>
    <x v="3455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n v="1406876340"/>
    <x v="3456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5:59:00"/>
    <n v="1423720740"/>
    <x v="3457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3T04:27:00"/>
    <n v="1422937620"/>
    <x v="3458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11:31:00"/>
    <n v="1463743860"/>
    <x v="3459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12:39:12"/>
    <n v="1408106352"/>
    <x v="3460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9T03:00:00"/>
    <n v="1477710000"/>
    <x v="3461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8:00:00"/>
    <n v="1436551200"/>
    <x v="3462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1T03:59:00"/>
    <n v="1476158340"/>
    <x v="3463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3T03:07:17"/>
    <n v="1471921637"/>
    <x v="3464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6:00:00"/>
    <n v="1439136000"/>
    <x v="3465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23:27:30"/>
    <n v="1461108450"/>
    <x v="3466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d v="2015-03-20T15:07:12"/>
    <n v="1426864032"/>
    <x v="3467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1T03:00:00"/>
    <n v="1474426800"/>
    <x v="3468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5:24:05"/>
    <n v="1461857045"/>
    <x v="3469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d v="2016-07-15T21:38:00"/>
    <n v="1468618680"/>
    <x v="347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20:00:00"/>
    <n v="1409515200"/>
    <x v="3471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5:59:00"/>
    <n v="1415253540"/>
    <x v="3472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20:27:00"/>
    <n v="1426883220"/>
    <x v="3473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12:02:11"/>
    <n v="1469016131"/>
    <x v="3474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3T00:00:00"/>
    <n v="1414972800"/>
    <x v="3475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7T03:00:00"/>
    <n v="1414378800"/>
    <x v="3476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7T03:00:00"/>
    <n v="1431831600"/>
    <x v="3477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21:00:00"/>
    <n v="1426539600"/>
    <x v="3478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20:31:20"/>
    <n v="1403382680"/>
    <x v="3479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21:00:00"/>
    <n v="1436562000"/>
    <x v="348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5:56:28"/>
    <n v="1420178188"/>
    <x v="3481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8:31:06"/>
    <n v="1404671466"/>
    <x v="3482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6:03:01"/>
    <n v="1404403381"/>
    <x v="3483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8:14:59"/>
    <n v="1466014499"/>
    <x v="3484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n v="1454431080"/>
    <x v="3485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6:59:00"/>
    <n v="1433314740"/>
    <x v="3486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22:34:12"/>
    <n v="1435185252"/>
    <x v="3487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6:00:00"/>
    <n v="1429286400"/>
    <x v="3488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21:00:00"/>
    <n v="1400965200"/>
    <x v="3489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9:15:24"/>
    <n v="1460574924"/>
    <x v="3490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5:59:44"/>
    <n v="1431928784"/>
    <x v="3491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6T00:13:17"/>
    <n v="1445818397"/>
    <x v="3492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5:11:00"/>
    <n v="1408252260"/>
    <x v="3493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6:00:00"/>
    <n v="1480140000"/>
    <x v="3494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7:18:00"/>
    <n v="1414862280"/>
    <x v="3495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20:19:26"/>
    <n v="1473625166"/>
    <x v="349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22:00:00"/>
    <n v="1464904800"/>
    <x v="3497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21:44:00"/>
    <n v="1464471840"/>
    <x v="3498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6:59:00"/>
    <n v="1435733940"/>
    <x v="3499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7T04:59:00"/>
    <n v="1457326740"/>
    <x v="350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8:19:55"/>
    <n v="1441995595"/>
    <x v="3501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6T03:59:00"/>
    <n v="1458100740"/>
    <x v="3502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11:28:48"/>
    <n v="1469359728"/>
    <x v="3503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8:58:11"/>
    <n v="1447959491"/>
    <x v="3504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n v="1399953600"/>
    <x v="3505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7:37:20"/>
    <n v="1408815440"/>
    <x v="3506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22:08:57"/>
    <n v="1464732537"/>
    <x v="350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21:00:00"/>
    <n v="1462914000"/>
    <x v="3508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1T04:55:00"/>
    <n v="1416545700"/>
    <x v="3509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14:54:06"/>
    <n v="1404312846"/>
    <x v="3510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8:30:00"/>
    <n v="1415385000"/>
    <x v="3511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11:53:12"/>
    <n v="1429789992"/>
    <x v="351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4T04:59:00"/>
    <n v="1401857940"/>
    <x v="3513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2T04:59:00"/>
    <n v="1422853140"/>
    <x v="3514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8:32:51"/>
    <n v="1433097171"/>
    <x v="3515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8T03:00:00"/>
    <n v="1410145200"/>
    <x v="3516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11:00:00"/>
    <n v="1404471600"/>
    <x v="3517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14:21:00"/>
    <n v="1412259660"/>
    <x v="3518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14:22:30"/>
    <n v="1425478950"/>
    <x v="3519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13:47:00"/>
    <n v="1441547220"/>
    <x v="35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8:40:20"/>
    <n v="1411980020"/>
    <x v="3521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10:06:00"/>
    <n v="1442311560"/>
    <x v="3522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23:00:00"/>
    <n v="1474844400"/>
    <x v="3523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3T04:00:00"/>
    <n v="1410580800"/>
    <x v="3524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6:00:00"/>
    <n v="1439136000"/>
    <x v="3525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5:59:00"/>
    <n v="1461823140"/>
    <x v="3526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n v="1436587140"/>
    <x v="3527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12:01:58"/>
    <n v="1484740918"/>
    <x v="352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3T01:00:00"/>
    <n v="1436749200"/>
    <x v="3529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n v="1460318400"/>
    <x v="353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d v="2016-06-30T15:42:14"/>
    <n v="1467301334"/>
    <x v="3531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8T03:59:00"/>
    <n v="1411012740"/>
    <x v="3532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9:16:07"/>
    <n v="1447269367"/>
    <x v="3533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5:00:23"/>
    <n v="1443711623"/>
    <x v="3534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8:00:00"/>
    <n v="1443808800"/>
    <x v="3535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11:59:00"/>
    <n v="1450612740"/>
    <x v="3536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7:59:00"/>
    <n v="1416211140"/>
    <x v="3537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10:05:40"/>
    <n v="1471428340"/>
    <x v="3538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8:08:42"/>
    <n v="1473358122"/>
    <x v="3539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6T00:04:51"/>
    <n v="1466899491"/>
    <x v="3540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7:31:15"/>
    <n v="1441042275"/>
    <x v="3541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14:23:42"/>
    <n v="1410099822"/>
    <x v="354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8:07:39"/>
    <n v="1435255659"/>
    <x v="3543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9:57:37"/>
    <n v="1425758257"/>
    <x v="3544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9:22:39"/>
    <n v="1428780159"/>
    <x v="3545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4-01T03:59:00"/>
    <n v="1427860740"/>
    <x v="3546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4T03:59:00"/>
    <n v="1463198340"/>
    <x v="3547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5T01:00:00"/>
    <n v="1457139600"/>
    <x v="3548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9:27:53"/>
    <n v="1441358873"/>
    <x v="3549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21:26:38"/>
    <n v="1462224398"/>
    <x v="3550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22:07:00"/>
    <n v="1400796420"/>
    <x v="3551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14:05:24"/>
    <n v="1403964324"/>
    <x v="3552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2T00:00:00"/>
    <n v="1439337600"/>
    <x v="3553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7:00:00"/>
    <n v="1423674000"/>
    <x v="3554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11:36:34"/>
    <n v="1479382594"/>
    <x v="3555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5:35:24"/>
    <n v="1408289724"/>
    <x v="3556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n v="1399271911"/>
    <x v="3557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21:00:00"/>
    <n v="1435352400"/>
    <x v="3558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8:58:00"/>
    <n v="1438333080"/>
    <x v="3559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n v="1432694700"/>
    <x v="356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n v="1438799760"/>
    <x v="3561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n v="1457906400"/>
    <x v="3562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n v="1470078000"/>
    <x v="3563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d v="2015-10-05T16:00:00"/>
    <n v="1444060800"/>
    <x v="3564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7:50:08"/>
    <n v="1420048208"/>
    <x v="3565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n v="1422015083"/>
    <x v="3566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9:27:24"/>
    <n v="1433964444"/>
    <x v="3567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7:46:34"/>
    <n v="1410975994"/>
    <x v="3568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6:31:36"/>
    <n v="1420734696"/>
    <x v="3569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7:00:00"/>
    <n v="1420009200"/>
    <x v="357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20:36:53"/>
    <n v="1414701413"/>
    <x v="3571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d v="2015-06-21T13:41:22"/>
    <n v="1434894082"/>
    <x v="357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d v="2014-11-08T10:00:46"/>
    <n v="1415440846"/>
    <x v="3573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23:37:28"/>
    <n v="1415921848"/>
    <x v="3574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n v="1470887940"/>
    <x v="3575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14:10:54"/>
    <n v="1480947054"/>
    <x v="3576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6:28:00"/>
    <n v="1430029680"/>
    <x v="3577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7:36:17"/>
    <n v="1462037777"/>
    <x v="3578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7:17:36"/>
    <n v="1459444656"/>
    <x v="3579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3-01T04:59:00"/>
    <n v="1425185940"/>
    <x v="358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11:18:30"/>
    <n v="1406719110"/>
    <x v="3581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5T02:18:02"/>
    <n v="1459822682"/>
    <x v="35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9:13:25"/>
    <n v="1460970805"/>
    <x v="3583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n v="1436772944"/>
    <x v="358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7:11:30"/>
    <n v="1419181890"/>
    <x v="3585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d v="2016-09-23T16:44:30"/>
    <n v="1474649070"/>
    <x v="3586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9:00:00"/>
    <n v="1467054000"/>
    <x v="3587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23:00:00"/>
    <n v="1430348400"/>
    <x v="3588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5:32:27"/>
    <n v="1432654347"/>
    <x v="3589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8:00:34"/>
    <n v="1413792034"/>
    <x v="3590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4T04:59:00"/>
    <n v="1422075540"/>
    <x v="3591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1T04:59:00"/>
    <n v="1423630740"/>
    <x v="3592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20:26:00"/>
    <n v="1420489560"/>
    <x v="3593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n v="1472952982"/>
    <x v="3594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d v="2015-03-13T06:59:00"/>
    <n v="1426229940"/>
    <x v="3595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7:09:42"/>
    <n v="1409072982"/>
    <x v="3596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5:59:00"/>
    <n v="1456984740"/>
    <x v="3597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d v="2014-09-03T04:59:00"/>
    <n v="1409720340"/>
    <x v="3598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30T00:00:00"/>
    <n v="1440892800"/>
    <x v="3599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d v="2016-10-13T20:22:44"/>
    <n v="1476390164"/>
    <x v="3600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23:58:02"/>
    <n v="1421452682"/>
    <x v="3601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21:27:59"/>
    <n v="1463520479"/>
    <x v="3602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21:44:40"/>
    <n v="1446759880"/>
    <x v="3603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n v="1461913140"/>
    <x v="3604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9:02:06"/>
    <n v="1455390126"/>
    <x v="3605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14:30:57"/>
    <n v="1471185057"/>
    <x v="3606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d v="2015-12-15T00:00:00"/>
    <n v="1450137600"/>
    <x v="3607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14:00:00"/>
    <n v="1466172000"/>
    <x v="3608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22:48:05"/>
    <n v="1459378085"/>
    <x v="3609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10:22:16"/>
    <n v="1439806936"/>
    <x v="3610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8:53:21"/>
    <n v="1428483201"/>
    <x v="361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7:26:51"/>
    <n v="1402334811"/>
    <x v="3612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14:09:34"/>
    <n v="1403964574"/>
    <x v="3613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9T01:00:16"/>
    <n v="1434675616"/>
    <x v="3614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14:14:56"/>
    <n v="1449756896"/>
    <x v="3615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21:47:44"/>
    <n v="1426801664"/>
    <x v="3616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8T00:00:00"/>
    <n v="1488240000"/>
    <x v="3617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n v="1433343850"/>
    <x v="3618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22:00:00"/>
    <n v="1479592800"/>
    <x v="3619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5T04:00:00"/>
    <n v="1425528000"/>
    <x v="362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21:00:00"/>
    <n v="1475269200"/>
    <x v="3621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8T03:23:00"/>
    <n v="1411874580"/>
    <x v="3622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d v="2014-07-26T07:00:00"/>
    <n v="1406358000"/>
    <x v="3623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n v="1471977290"/>
    <x v="3624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n v="1435851577"/>
    <x v="3625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6:00:57"/>
    <n v="1408204857"/>
    <x v="3626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1T03:59:00"/>
    <n v="1463803140"/>
    <x v="3627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n v="1450040396"/>
    <x v="3628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7:00:00"/>
    <n v="1462467600"/>
    <x v="3629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21:19:50"/>
    <n v="1417295990"/>
    <x v="363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3T03:59:00"/>
    <n v="1411444740"/>
    <x v="3631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22:29:09"/>
    <n v="1416781749"/>
    <x v="3632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9T01:00:00"/>
    <n v="1479517200"/>
    <x v="3633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4T03:59:00"/>
    <n v="1484366340"/>
    <x v="3634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d v="2016-04-20T21:11:16"/>
    <n v="1461186676"/>
    <x v="3635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6:40:29"/>
    <n v="1442248829"/>
    <x v="3636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6:48:55"/>
    <n v="1420130935"/>
    <x v="3637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5:08:52"/>
    <n v="1429456132"/>
    <x v="3638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5:11:00"/>
    <n v="1475853060"/>
    <x v="3639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8:45:30"/>
    <n v="1431283530"/>
    <x v="364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5:00:00"/>
    <n v="1412485200"/>
    <x v="3641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7:00:00"/>
    <n v="1448902800"/>
    <x v="3642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7T04:27:19"/>
    <n v="1447734439"/>
    <x v="3643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8T04:59:00"/>
    <n v="1457413140"/>
    <x v="3644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2T00:17:18"/>
    <n v="1479773838"/>
    <x v="3645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23:30:00"/>
    <n v="1434497400"/>
    <x v="3646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7:58:47"/>
    <n v="1475258327"/>
    <x v="364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d v="2014-10-05T07:00:45"/>
    <n v="1412492445"/>
    <x v="3648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7:06:34"/>
    <n v="1402938394"/>
    <x v="3649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11:29:44"/>
    <n v="1454412584"/>
    <x v="3650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5:59:00"/>
    <n v="1407686340"/>
    <x v="3651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5T03:59:00"/>
    <n v="1472097540"/>
    <x v="3652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8:43:27"/>
    <n v="1438764207"/>
    <x v="3653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n v="1459702800"/>
    <x v="3654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6:59:00"/>
    <n v="1437202740"/>
    <x v="3655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22:59:00"/>
    <n v="1485989940"/>
    <x v="3656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21:42:00"/>
    <n v="1464817320"/>
    <x v="3657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d v="2014-07-02T03:59:00"/>
    <n v="1404273540"/>
    <x v="3658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14:39:00"/>
    <n v="1426775940"/>
    <x v="3659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21:08:45"/>
    <n v="1419368925"/>
    <x v="3660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n v="1460260800"/>
    <x v="3661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1T04:16:54"/>
    <n v="1427775414"/>
    <x v="3662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11:50:30"/>
    <n v="1482321030"/>
    <x v="3663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5:58:09"/>
    <n v="1466056689"/>
    <x v="3664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9:54:00"/>
    <n v="1446062040"/>
    <x v="3665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d v="2014-07-24T07:00:00"/>
    <n v="1406185200"/>
    <x v="3666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23:16:59"/>
    <n v="1437261419"/>
    <x v="3667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8:33:00"/>
    <n v="1437676380"/>
    <x v="3668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6:12:17"/>
    <n v="1434039137"/>
    <x v="3669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23:00:00"/>
    <n v="1433113200"/>
    <x v="367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1T03:59:00"/>
    <n v="1405915140"/>
    <x v="3671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22:43:04"/>
    <n v="1411771384"/>
    <x v="3672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12:52:00"/>
    <n v="1415191920"/>
    <x v="3673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n v="1472936229"/>
    <x v="3674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23:00:00"/>
    <n v="1463353200"/>
    <x v="3675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9:34:44"/>
    <n v="1410550484"/>
    <x v="3676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3T03:59:00"/>
    <n v="1404359940"/>
    <x v="3677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12:44:58"/>
    <n v="1433076298"/>
    <x v="367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7-01T04:59:00"/>
    <n v="1404190740"/>
    <x v="3679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10:53:54"/>
    <n v="1475664834"/>
    <x v="3680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n v="1452872290"/>
    <x v="3681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6:59:00"/>
    <n v="1402901940"/>
    <x v="3682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20T02:48:16"/>
    <n v="1476931696"/>
    <x v="3683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2T04:19:46"/>
    <n v="1441167586"/>
    <x v="3684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21:00:00"/>
    <n v="1400533200"/>
    <x v="3685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9T03:59:00"/>
    <n v="1440820740"/>
    <x v="3686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n v="1403846055"/>
    <x v="3687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8:53:24"/>
    <n v="1407524004"/>
    <x v="3688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n v="1434925500"/>
    <x v="3689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5:21:23"/>
    <n v="1417101683"/>
    <x v="3690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d v="2015-03-02T04:59:00"/>
    <n v="1425272340"/>
    <x v="3691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d v="2014-09-19T00:00:00"/>
    <n v="1411084800"/>
    <x v="3692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22:30:00"/>
    <n v="1448922600"/>
    <x v="3693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6T02:00:00"/>
    <n v="1465178400"/>
    <x v="3694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20:53:30"/>
    <n v="1421009610"/>
    <x v="3695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14:48:36"/>
    <n v="1423838916"/>
    <x v="369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11:10:48"/>
    <n v="1462878648"/>
    <x v="3697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9:21:27"/>
    <n v="1456946487"/>
    <x v="3698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14:26:56"/>
    <n v="1413383216"/>
    <x v="3699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d v="2014-09-30T16:00:00"/>
    <n v="1412092800"/>
    <x v="37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12:59:53"/>
    <n v="1433422793"/>
    <x v="3701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n v="1468191540"/>
    <x v="3702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6:59:00"/>
    <n v="1471071540"/>
    <x v="3703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6:33:14"/>
    <n v="1464712394"/>
    <x v="370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8:00:00"/>
    <n v="1403546400"/>
    <x v="3705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21:55:49"/>
    <n v="1410558949"/>
    <x v="3706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5:26:00"/>
    <n v="1469165160"/>
    <x v="3707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4T03:24:46"/>
    <n v="1404444286"/>
    <x v="3708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6:59:06"/>
    <n v="1403715546"/>
    <x v="3709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13:49:48"/>
    <n v="1428068988"/>
    <x v="3710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d v="2014-06-15T16:00:00"/>
    <n v="1402848000"/>
    <x v="3711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6:59:00"/>
    <n v="1433055540"/>
    <x v="3712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7:42:46"/>
    <n v="1465062166"/>
    <x v="3713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6T03:59:00"/>
    <n v="1432612740"/>
    <x v="3714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12:52:00"/>
    <n v="1427806320"/>
    <x v="3715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21:18:29"/>
    <n v="1453411109"/>
    <x v="3716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20:47:29"/>
    <n v="1431204449"/>
    <x v="3717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7:11:15"/>
    <n v="1425057075"/>
    <x v="3718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d v="2015-06-22T17:31:06"/>
    <n v="1434994266"/>
    <x v="3719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d v="2015-07-02T23:50:06"/>
    <n v="1435881006"/>
    <x v="3720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23:28:04"/>
    <n v="1415230084"/>
    <x v="3721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n v="1455231540"/>
    <x v="3722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d v="2014-11-30T19:04:22"/>
    <n v="1417374262"/>
    <x v="3723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n v="1462402800"/>
    <x v="3724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21:30:00"/>
    <n v="1455831000"/>
    <x v="3725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21:00:00"/>
    <n v="1461963600"/>
    <x v="3726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20T04:55:00"/>
    <n v="1476939300"/>
    <x v="3727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9T04:06:16"/>
    <n v="1439957176"/>
    <x v="3728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3T03:55:12"/>
    <n v="1427082912"/>
    <x v="3729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6:15:59"/>
    <n v="1439828159"/>
    <x v="3730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10T03:23:00"/>
    <n v="1420860180"/>
    <x v="3731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12:00:00"/>
    <n v="1422100800"/>
    <x v="3732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22:30:00"/>
    <n v="1429396200"/>
    <x v="3733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21:38:16"/>
    <n v="1432589896"/>
    <x v="3734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d v="2015-05-28T16:38:09"/>
    <n v="1432831089"/>
    <x v="3735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8:00:00"/>
    <n v="1427133600"/>
    <x v="3736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d v="2015-11-12T06:59:00"/>
    <n v="1447311540"/>
    <x v="3737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22:00:00"/>
    <n v="1405461600"/>
    <x v="3738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10:47:48"/>
    <n v="1468752468"/>
    <x v="3739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2T01:53:58"/>
    <n v="1407808438"/>
    <x v="3740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22:05:50"/>
    <n v="1450389950"/>
    <x v="3741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5:09:04"/>
    <n v="1409980144"/>
    <x v="3742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d v="2014-07-03T17:02:44"/>
    <n v="1404406964"/>
    <x v="3743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5T03:59:00"/>
    <n v="1404532740"/>
    <x v="3744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6:45:02"/>
    <n v="1407689102"/>
    <x v="3745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d v="2016-10-08T09:20:39"/>
    <n v="1475918439"/>
    <x v="3746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d v="2015-07-05T22:59:00"/>
    <n v="1436137140"/>
    <x v="3747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5:59:00"/>
    <n v="1455602340"/>
    <x v="3748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9T03:59:00"/>
    <n v="1461902340"/>
    <x v="3749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n v="1423555140"/>
    <x v="375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23:51:13"/>
    <n v="1459641073"/>
    <x v="3751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n v="1476651600"/>
    <x v="3752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3T00:00:00"/>
    <n v="1433289600"/>
    <x v="3753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6T04:59:00"/>
    <n v="1406350740"/>
    <x v="3754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20:48:27"/>
    <n v="1460753307"/>
    <x v="3755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9:33:18"/>
    <n v="1402515198"/>
    <x v="3756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20:25:15"/>
    <n v="1417465515"/>
    <x v="3757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d v="2014-05-19T05:00:00"/>
    <n v="1400475600"/>
    <x v="3758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d v="2015-08-26T02:35:53"/>
    <n v="1440556553"/>
    <x v="3759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n v="1399293386"/>
    <x v="3760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23:00:00"/>
    <n v="1439247600"/>
    <x v="3761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9:31:29"/>
    <n v="1438543889"/>
    <x v="3762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7:00:26"/>
    <n v="1427907626"/>
    <x v="3763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9T00:36:00"/>
    <n v="1464482160"/>
    <x v="3764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8:38:02"/>
    <n v="1406745482"/>
    <x v="3765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3T04:00:45"/>
    <n v="1404360045"/>
    <x v="3766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3-01T04:59:00"/>
    <n v="1425185940"/>
    <x v="3767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n v="1402594090"/>
    <x v="3768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14:21:19"/>
    <n v="1460730079"/>
    <x v="376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22:20:10"/>
    <n v="1434234010"/>
    <x v="377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d v="2016-05-18T00:00:00"/>
    <n v="1463529600"/>
    <x v="3771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6:00:00"/>
    <n v="1480399200"/>
    <x v="3772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d v="2016-11-15T02:08:00"/>
    <n v="1479175680"/>
    <x v="3773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9:00:55"/>
    <n v="1428606055"/>
    <x v="3774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9T04:00:00"/>
    <n v="1428552000"/>
    <x v="3775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n v="1406854800"/>
    <x v="3776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7T04:00:00"/>
    <n v="1411790400"/>
    <x v="3777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d v="2015-02-14T19:39:40"/>
    <n v="1423942780"/>
    <x v="3778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6:39:00"/>
    <n v="1459010340"/>
    <x v="3779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20:06:00"/>
    <n v="1436817960"/>
    <x v="378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21:11:25"/>
    <n v="1410210685"/>
    <x v="3781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23:00:00"/>
    <n v="1469401200"/>
    <x v="3782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6:00:00"/>
    <n v="1458057600"/>
    <x v="3783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23:32:12"/>
    <n v="1468193532"/>
    <x v="3784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10:03:00"/>
    <n v="1470132180"/>
    <x v="3785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7T00:54:35"/>
    <n v="1464310475"/>
    <x v="3786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1T03:59:00"/>
    <n v="1436587140"/>
    <x v="3787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6:18:00"/>
    <n v="1450887480"/>
    <x v="3788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9:10:18"/>
    <n v="1434395418"/>
    <x v="3789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7:00:23"/>
    <n v="1479834023"/>
    <x v="3790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d v="2014-07-06T16:36:32"/>
    <n v="1404664592"/>
    <x v="3791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d v="2015-07-15T10:43:42"/>
    <n v="1436957022"/>
    <x v="379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22:32:09"/>
    <n v="1418769129"/>
    <x v="3793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13:55:54"/>
    <n v="1433685354"/>
    <x v="379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22:30:00"/>
    <n v="1440801000"/>
    <x v="3795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4T00:42:36"/>
    <n v="1484354556"/>
    <x v="379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21:09:25"/>
    <n v="1429564165"/>
    <x v="3797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n v="1407691248"/>
    <x v="379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22:20:43"/>
    <n v="1457734843"/>
    <x v="3799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1T04:59:00"/>
    <n v="1420952340"/>
    <x v="380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6:13:36"/>
    <n v="1420215216"/>
    <x v="3801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2T03:01:46"/>
    <n v="1445482906"/>
    <x v="3802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d v="2016-03-04T23:19:28"/>
    <n v="1457133568"/>
    <x v="3803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7:00:00"/>
    <n v="1469948400"/>
    <x v="3804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21:17:20"/>
    <n v="1411852640"/>
    <x v="3805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6:13:01"/>
    <n v="1404022381"/>
    <x v="3806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21:48:59"/>
    <n v="1428097739"/>
    <x v="3807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9:53:39"/>
    <n v="1429955619"/>
    <x v="3808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23:00:00"/>
    <n v="1406761200"/>
    <x v="3809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9:22:38"/>
    <n v="1426965758"/>
    <x v="3810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11:00:00"/>
    <n v="1464692400"/>
    <x v="3811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n v="1433131140"/>
    <x v="3812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n v="1465940580"/>
    <x v="3813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4-01T03:59:00"/>
    <n v="1427860740"/>
    <x v="3814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23:00:00"/>
    <n v="1440111600"/>
    <x v="3815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6:33:43"/>
    <n v="1405614823"/>
    <x v="3816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4T03:59:00"/>
    <n v="1445659140"/>
    <x v="3817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9:13:02"/>
    <n v="1426187582"/>
    <x v="3818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21:02:00"/>
    <n v="1437166920"/>
    <x v="3819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5:38:37"/>
    <n v="1436110717"/>
    <x v="3820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4T04:20:07"/>
    <n v="1451881207"/>
    <x v="3821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n v="1453244340"/>
    <x v="3822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20T03:59:00"/>
    <n v="1437364740"/>
    <x v="3823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13:41:00"/>
    <n v="1470058860"/>
    <x v="3824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7T01:40:14"/>
    <n v="1434505214"/>
    <x v="3825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10:09:54"/>
    <n v="1430993394"/>
    <x v="3826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7T00:00:00"/>
    <n v="1427414400"/>
    <x v="3827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13:39:47"/>
    <n v="1420033187"/>
    <x v="3828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20:46:11"/>
    <n v="1472676371"/>
    <x v="3829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7:46:51"/>
    <n v="1464371211"/>
    <x v="3830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21:22:25"/>
    <n v="1415222545"/>
    <x v="3831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20T02:45:35"/>
    <n v="1455936335"/>
    <x v="3832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9:09:00"/>
    <n v="1417460940"/>
    <x v="3833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10:41:07"/>
    <n v="1434624067"/>
    <x v="3834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22:36:48"/>
    <n v="1461278208"/>
    <x v="3835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3T04:09:00"/>
    <n v="1470197340"/>
    <x v="3836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d v="2015-07-03T18:22:38"/>
    <n v="1435947758"/>
    <x v="3837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n v="1432314209"/>
    <x v="3838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30T03:25:24"/>
    <n v="1438226724"/>
    <x v="3839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5:50:29"/>
    <n v="1459180229"/>
    <x v="3840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n v="1405882287"/>
    <x v="3841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11:50:52"/>
    <n v="1399809052"/>
    <x v="384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6-01T01:44:24"/>
    <n v="1401587064"/>
    <x v="3843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6:59:00"/>
    <n v="1401778740"/>
    <x v="3844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n v="1443711774"/>
    <x v="3845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6:59:00"/>
    <n v="1412405940"/>
    <x v="3846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5:23:11"/>
    <n v="1437283391"/>
    <x v="3847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9:36:29"/>
    <n v="1445196989"/>
    <x v="3848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n v="1434047084"/>
    <x v="3849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d v="2015-01-01T02:59:03"/>
    <n v="1420081143"/>
    <x v="3850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10:32:59"/>
    <n v="1437129179"/>
    <x v="3851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7T03:34:36"/>
    <n v="1427427276"/>
    <x v="3852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20:09:38"/>
    <n v="1409602178"/>
    <x v="3853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d v="2015-05-09T21:14:18"/>
    <n v="1431206058"/>
    <x v="3854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22:17:51"/>
    <n v="1427408271"/>
    <x v="3855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6:50:03"/>
    <n v="1425833403"/>
    <x v="3856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7:12:00"/>
    <n v="1406913120"/>
    <x v="3857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21:00:00"/>
    <n v="1432328400"/>
    <x v="3858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21:00:00"/>
    <n v="1403730000"/>
    <x v="3859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5:51:50"/>
    <n v="1407858710"/>
    <x v="386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d v="2014-11-12T21:47:00"/>
    <n v="1415828820"/>
    <x v="3861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d v="2016-09-12T16:59:00"/>
    <n v="1473699540"/>
    <x v="3862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6:11:45"/>
    <n v="1446739905"/>
    <x v="3863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22:24:14"/>
    <n v="1447799054"/>
    <x v="386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5:30:00"/>
    <n v="1409376600"/>
    <x v="3865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3T03:29:00"/>
    <n v="1458703740"/>
    <x v="3866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9:32:19"/>
    <n v="1466278339"/>
    <x v="3867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d v="2014-09-08T15:50:05"/>
    <n v="1410191405"/>
    <x v="3868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4T03:11:00"/>
    <n v="1426302660"/>
    <x v="3869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3T04:07:58"/>
    <n v="1404360478"/>
    <x v="3870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7:44:10"/>
    <n v="1490809450"/>
    <x v="3871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4T03:29:56"/>
    <n v="1439522996"/>
    <x v="3872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6:42:15"/>
    <n v="1444322535"/>
    <x v="3873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4T01:00:00"/>
    <n v="1422061200"/>
    <x v="3874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10:00:00"/>
    <n v="1472896800"/>
    <x v="3875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14:58:48"/>
    <n v="1454425128"/>
    <x v="3876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6:15:52"/>
    <n v="1481213752"/>
    <x v="3877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30T03:59:00"/>
    <n v="1435636740"/>
    <x v="3878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20:39:56"/>
    <n v="1422218396"/>
    <x v="3879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23:00:00"/>
    <n v="1406761200"/>
    <x v="388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d v="2017-02-20T00:26:39"/>
    <n v="1487550399"/>
    <x v="3881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23:03:00"/>
    <n v="1454281380"/>
    <x v="3882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14:27:49"/>
    <n v="1409668069"/>
    <x v="3883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7:59:52"/>
    <n v="1427479192"/>
    <x v="3884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22:49:51"/>
    <n v="1462834191"/>
    <x v="3885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d v="2014-12-11T05:28:22"/>
    <n v="1418275702"/>
    <x v="3886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n v="1430517600"/>
    <x v="3887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13:05:58"/>
    <n v="1488114358"/>
    <x v="388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23:26:00"/>
    <n v="1420413960"/>
    <x v="3889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8:12:24"/>
    <n v="1439662344"/>
    <x v="3890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d v="2015-03-23T04:59:00"/>
    <n v="1427086740"/>
    <x v="3891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7:00:00"/>
    <n v="1408863600"/>
    <x v="3892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6:00:00"/>
    <n v="1404194400"/>
    <x v="3893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6T04:59:00"/>
    <n v="1481000340"/>
    <x v="3894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6:00:18"/>
    <n v="1425103218"/>
    <x v="3895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7T04:36:18"/>
    <n v="1402979778"/>
    <x v="3896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20:58:03"/>
    <n v="1420750683"/>
    <x v="3897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n v="1439827200"/>
    <x v="3898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8:36:01"/>
    <n v="1407868561"/>
    <x v="3899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1T02:13:11"/>
    <n v="1433988791"/>
    <x v="3900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9:49:59"/>
    <n v="1450554599"/>
    <x v="3901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12:14:02"/>
    <n v="1479125642"/>
    <x v="390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n v="1439581080"/>
    <x v="3903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d v="2015-04-15T05:04:00"/>
    <n v="1429074240"/>
    <x v="3904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n v="1434063600"/>
    <x v="3905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13:25:00"/>
    <n v="1435325100"/>
    <x v="3906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20:08:00"/>
    <n v="1414354080"/>
    <x v="3907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9T03:14:56"/>
    <n v="1406603696"/>
    <x v="3908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8:37:22"/>
    <n v="1410424642"/>
    <x v="3909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8:09:57"/>
    <n v="1441649397"/>
    <x v="3910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20:29:37"/>
    <n v="1417033777"/>
    <x v="3911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5T04:35:00"/>
    <n v="1429936500"/>
    <x v="3912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6:04:09"/>
    <n v="1448863449"/>
    <x v="3913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22:59:00"/>
    <n v="1431298740"/>
    <x v="3914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23:38:29"/>
    <n v="1464824309"/>
    <x v="3915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11:19:12"/>
    <n v="1464952752"/>
    <x v="3916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12:39:21"/>
    <n v="1410439161"/>
    <x v="3917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6:00:00"/>
    <n v="1407168000"/>
    <x v="3918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8T00:00:00"/>
    <n v="1453075200"/>
    <x v="3919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10:17:40"/>
    <n v="1479032260"/>
    <x v="392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8:00:00"/>
    <n v="1414346400"/>
    <x v="3921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23:00:00"/>
    <n v="1425337200"/>
    <x v="3922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23:31:11"/>
    <n v="1428622271"/>
    <x v="3923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23:02:02"/>
    <n v="1403823722"/>
    <x v="3924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20:53:59"/>
    <n v="1406753639"/>
    <x v="3925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7T02:02:28"/>
    <n v="1419645748"/>
    <x v="3926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6:25:04"/>
    <n v="1407565504"/>
    <x v="3927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n v="1444971540"/>
    <x v="3928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9:51:05"/>
    <n v="1474228265"/>
    <x v="3929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6:00:00"/>
    <n v="1459490400"/>
    <x v="393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6T03:38:27"/>
    <n v="1441510707"/>
    <x v="3931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6T03:02:44"/>
    <n v="1458097364"/>
    <x v="3932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n v="1468716180"/>
    <x v="3933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13:00:00"/>
    <n v="1443704400"/>
    <x v="3934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5:45:46"/>
    <n v="1443973546"/>
    <x v="3935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7:18:40"/>
    <n v="1480576720"/>
    <x v="3936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5:09:20"/>
    <n v="1468249760"/>
    <x v="3937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21:44:14"/>
    <n v="1435441454"/>
    <x v="3938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7T04:30:00"/>
    <n v="1412656200"/>
    <x v="3939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11:49:11"/>
    <n v="1420199351"/>
    <x v="3940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n v="1416877200"/>
    <x v="3941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21:41:54"/>
    <n v="1434490914"/>
    <x v="3942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6:50:00"/>
    <n v="1446483000"/>
    <x v="3943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5:54:35"/>
    <n v="1440690875"/>
    <x v="3944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9:14:28"/>
    <n v="1431717268"/>
    <x v="3945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8:00:00"/>
    <n v="1425110400"/>
    <x v="3946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2T03:25:44"/>
    <n v="1475378744"/>
    <x v="3947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7:48:43"/>
    <n v="1410076123"/>
    <x v="3948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1T02:53:41"/>
    <n v="1423623221"/>
    <x v="3949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8:35:00"/>
    <n v="1460140500"/>
    <x v="395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8:49:02"/>
    <n v="1462301342"/>
    <x v="3951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8:58:10"/>
    <n v="1445885890"/>
    <x v="3952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23:29:00"/>
    <n v="1469834940"/>
    <x v="3953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5:37:44"/>
    <n v="1405352264"/>
    <x v="395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21:22:21"/>
    <n v="1448745741"/>
    <x v="3955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5T00:20:00"/>
    <n v="1461543600"/>
    <x v="3956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23:25:54"/>
    <n v="1468020354"/>
    <x v="3957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14:00:00"/>
    <n v="1406988000"/>
    <x v="3958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8:55:56"/>
    <n v="1411930556"/>
    <x v="3959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20:17:36"/>
    <n v="1451852256"/>
    <x v="3960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21:23:30"/>
    <n v="1399584210"/>
    <x v="3961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14:54:54"/>
    <n v="1448722494"/>
    <x v="3962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n v="1447821717"/>
    <x v="3963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6:19:46"/>
    <n v="1429460386"/>
    <x v="3964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4T04:39:40"/>
    <n v="1460608780"/>
    <x v="3965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4T02:59:00"/>
    <n v="1406170740"/>
    <x v="3966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6:58:27"/>
    <n v="1488783507"/>
    <x v="396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9:34:33"/>
    <n v="1463945673"/>
    <x v="3968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9T03:55:00"/>
    <n v="1472442900"/>
    <x v="3969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n v="1460925811"/>
    <x v="3970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12:52:06"/>
    <n v="1405947126"/>
    <x v="3971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d v="2015-02-06T01:37:14"/>
    <n v="1423186634"/>
    <x v="3972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9T04:00:00"/>
    <n v="1462766400"/>
    <x v="3973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13:07:28"/>
    <n v="1464872848"/>
    <x v="3974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20:48:18"/>
    <n v="1468442898"/>
    <x v="3975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n v="1406876400"/>
    <x v="3976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n v="1469213732"/>
    <x v="3977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5:25:53"/>
    <n v="1422717953"/>
    <x v="3978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20:00:00"/>
    <n v="1427659200"/>
    <x v="3979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14:22:27"/>
    <n v="1404570147"/>
    <x v="3980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7T04:19:09"/>
    <n v="1468729149"/>
    <x v="3981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9:26:20"/>
    <n v="1436297180"/>
    <x v="3982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n v="1400569140"/>
    <x v="3983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8T00:00:00"/>
    <n v="1415404800"/>
    <x v="3984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n v="1456002300"/>
    <x v="3985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13:04:00"/>
    <n v="1462539840"/>
    <x v="3986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22:11:30"/>
    <n v="1400278290"/>
    <x v="3987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d v="2015-08-29T01:56:53"/>
    <n v="1440813413"/>
    <x v="3988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8:59:41"/>
    <n v="1447009181"/>
    <x v="3989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6:08:13"/>
    <n v="1456934893"/>
    <x v="3990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5:28:02"/>
    <n v="1433086082"/>
    <x v="3991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23:34:19"/>
    <n v="1449876859"/>
    <x v="3992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20:45:12"/>
    <n v="1431549912"/>
    <x v="3993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9:21:30"/>
    <n v="1405761690"/>
    <x v="3994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11:27:00"/>
    <n v="1423913220"/>
    <x v="3995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6:04:00"/>
    <n v="1416499440"/>
    <x v="3996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8:23:41"/>
    <n v="1428222221"/>
    <x v="3997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22:07:06"/>
    <n v="1427580426"/>
    <x v="3998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9:51:49"/>
    <n v="1409514709"/>
    <x v="399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d v="2016-05-07T14:29:18"/>
    <n v="1462631358"/>
    <x v="4000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9:00:00"/>
    <n v="1488394800"/>
    <x v="4001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7T01:02:41"/>
    <n v="1411779761"/>
    <x v="4002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14:05:47"/>
    <n v="1424009147"/>
    <x v="4003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d v="2014-10-08T03:54:17"/>
    <n v="1412740457"/>
    <x v="4004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9:23:05"/>
    <n v="1413832985"/>
    <x v="400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8:33:07"/>
    <n v="1455647587"/>
    <x v="4006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6:28:00"/>
    <n v="1409070480"/>
    <x v="4007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23:08:27"/>
    <n v="1437606507"/>
    <x v="4008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6:49:20"/>
    <n v="1410281360"/>
    <x v="4009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8:29:26"/>
    <n v="1414348166"/>
    <x v="4010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13:04:38"/>
    <n v="1422450278"/>
    <x v="4011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13:04:09"/>
    <n v="1430571849"/>
    <x v="4012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7:13:43"/>
    <n v="1424070823"/>
    <x v="401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5:54:29"/>
    <n v="1457157269"/>
    <x v="4014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8:44:23"/>
    <n v="1437331463"/>
    <x v="4015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20:56:40"/>
    <n v="1410987400"/>
    <x v="4016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6:07:54"/>
    <n v="1409846874"/>
    <x v="4017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d v="2016-10-07T21:51:48"/>
    <n v="1475877108"/>
    <x v="401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6:28:00"/>
    <n v="1460737680"/>
    <x v="4019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4T03:34:59"/>
    <n v="1427168099"/>
    <x v="4020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21:52:38"/>
    <n v="1414360358"/>
    <x v="4021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2-01T02:54:00"/>
    <n v="1422759240"/>
    <x v="4022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22:59:23"/>
    <n v="1458860363"/>
    <x v="402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6:04:57"/>
    <n v="1441037097"/>
    <x v="4024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n v="1437889336"/>
    <x v="4025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6:43:59"/>
    <n v="1449247439"/>
    <x v="4026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3T01:00:00"/>
    <n v="1487811600"/>
    <x v="4027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22:31:40"/>
    <n v="1402007500"/>
    <x v="4028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4T00:36:10"/>
    <n v="1450053370"/>
    <x v="4029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8:49:00"/>
    <n v="1454525340"/>
    <x v="403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5:02:44"/>
    <n v="1418914964"/>
    <x v="4031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20:25:16"/>
    <n v="1450211116"/>
    <x v="4032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9:00:00"/>
    <n v="1475398800"/>
    <x v="4033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21:44:10"/>
    <n v="1428097450"/>
    <x v="4034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d v="2014-10-21T21:11:27"/>
    <n v="1413925887"/>
    <x v="4035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n v="1404253800"/>
    <x v="4036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14:25:00"/>
    <n v="1464099900"/>
    <x v="4037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9:10:10"/>
    <n v="1413573010"/>
    <x v="4038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5:59:00"/>
    <n v="1448949540"/>
    <x v="4039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8T03:00:00"/>
    <n v="1437188400"/>
    <x v="404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d v="2016-09-06T11:22:34"/>
    <n v="1473160954"/>
    <x v="4041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9:16:00"/>
    <n v="1421781360"/>
    <x v="4042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22:58:45"/>
    <n v="1416524325"/>
    <x v="4043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5:00:00"/>
    <n v="1428642000"/>
    <x v="4044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n v="1408596589"/>
    <x v="4045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5:36:50"/>
    <n v="1413992210"/>
    <x v="4046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1T01:00:00"/>
    <n v="1420938000"/>
    <x v="4047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11:13:07"/>
    <n v="1460373187"/>
    <x v="4048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23:00:15"/>
    <n v="1436914815"/>
    <x v="4049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5:16:31"/>
    <n v="1414077391"/>
    <x v="4050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6:53:00"/>
    <n v="1399618380"/>
    <x v="4051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n v="1413234316"/>
    <x v="4052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20:00:00"/>
    <n v="1416081600"/>
    <x v="4053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10-01T04:00:00"/>
    <n v="1475294400"/>
    <x v="4054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5:33:51"/>
    <n v="1403192031"/>
    <x v="4055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9:59:00"/>
    <n v="1467575940"/>
    <x v="4056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23:00:00"/>
    <n v="1448492400"/>
    <x v="4057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4-01T03:59:00"/>
    <n v="1459483140"/>
    <x v="4058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6T03:00:00"/>
    <n v="1410836400"/>
    <x v="4059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6:00:00"/>
    <n v="1403539200"/>
    <x v="406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1T02:23:43"/>
    <n v="1461205423"/>
    <x v="4061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7:44:28"/>
    <n v="1467481468"/>
    <x v="4062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6:21:24"/>
    <n v="1403886084"/>
    <x v="4063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14:07:06"/>
    <n v="1430316426"/>
    <x v="4064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22:50:11"/>
    <n v="1407883811"/>
    <x v="4065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9T00:56:28"/>
    <n v="1463619388"/>
    <x v="4066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8T02:49:10"/>
    <n v="1443408550"/>
    <x v="4067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23:05:00"/>
    <n v="1484348700"/>
    <x v="4068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12:00:00"/>
    <n v="1425124800"/>
    <x v="4069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3-01T03:00:00"/>
    <n v="1425178800"/>
    <x v="407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9:18:51"/>
    <n v="1482779931"/>
    <x v="407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8:35:11"/>
    <n v="1408646111"/>
    <x v="4072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9T04:00:00"/>
    <n v="1431144000"/>
    <x v="4073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14:16:15"/>
    <n v="1446732975"/>
    <x v="4074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7:28:00"/>
    <n v="1404149280"/>
    <x v="4075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9:51:00"/>
    <n v="1413921060"/>
    <x v="4076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7:03:14"/>
    <n v="1482339794"/>
    <x v="4077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8:54:02"/>
    <n v="1485543242"/>
    <x v="4078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22:32:01"/>
    <n v="1466375521"/>
    <x v="4079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8:54:00"/>
    <n v="1465930440"/>
    <x v="408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12:57:05"/>
    <n v="1425819425"/>
    <x v="4081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23:00:00"/>
    <n v="1447542000"/>
    <x v="4082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8:16:56"/>
    <n v="1452795416"/>
    <x v="4083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10:28:26"/>
    <n v="1476008906"/>
    <x v="4084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4T03:59:00"/>
    <n v="1427169540"/>
    <x v="4085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1T04:00:00"/>
    <n v="1448078400"/>
    <x v="4086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d v="2016-07-17T17:49:46"/>
    <n v="1468777786"/>
    <x v="4087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10:26:00"/>
    <n v="1421403960"/>
    <x v="4088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n v="1433093700"/>
    <x v="4089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5:00:00"/>
    <n v="1438959600"/>
    <x v="409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n v="1421410151"/>
    <x v="409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5T03:40:47"/>
    <n v="1428205247"/>
    <x v="4092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9:34:53"/>
    <n v="1440272093"/>
    <x v="4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2T04:59:00"/>
    <n v="1413953940"/>
    <x v="4094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9T00:45:50"/>
    <n v="1482108350"/>
    <x v="4095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8:51:00"/>
    <n v="1488271860"/>
    <x v="4096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23:55:00"/>
    <n v="1454284500"/>
    <x v="4097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7:19:57"/>
    <n v="1465060797"/>
    <x v="4098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20:24:33"/>
    <n v="1472847873"/>
    <x v="4099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5T02:59:50"/>
    <n v="1414205990"/>
    <x v="410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21:41:22"/>
    <n v="1485380482"/>
    <x v="4101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20:21:13"/>
    <n v="1463343673"/>
    <x v="4102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8:32:00"/>
    <n v="1440613920"/>
    <x v="4103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6:40:34"/>
    <n v="1477550434"/>
    <x v="410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n v="1482711309"/>
    <x v="4105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2T01:00:00"/>
    <n v="1427936400"/>
    <x v="4106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22:00:01"/>
    <n v="1411596001"/>
    <x v="4107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5:00:00"/>
    <n v="1488517200"/>
    <x v="4108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13:56:44"/>
    <n v="1448805404"/>
    <x v="4109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5:02:31"/>
    <n v="1469113351"/>
    <x v="4110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4T03:15:40"/>
    <n v="1424747740"/>
    <x v="4111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8T00:00:00"/>
    <n v="1456617600"/>
    <x v="4112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n v="1452234840"/>
    <x v="4113"/>
    <n v="145061912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DB612-26A6-204F-B566-F520A655C16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F7118-E1E1-764E-B873-1DE3CB6AF31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">
    <format dxfId="30">
      <pivotArea outline="0" collapsedLevelsAreSubtotals="1" fieldPosition="0">
        <references count="1">
          <reference field="5" count="0" selected="0"/>
        </references>
      </pivotArea>
    </format>
    <format dxfId="31">
      <pivotArea field="5" type="button" dataOnly="0" labelOnly="1" outline="0" axis="axisCol" fieldPosition="0"/>
    </format>
    <format dxfId="32">
      <pivotArea type="topRight" dataOnly="0" labelOnly="1" outline="0" fieldPosition="0"/>
    </format>
    <format dxfId="33">
      <pivotArea dataOnly="0" labelOnly="1" fieldPosition="0">
        <references count="1">
          <reference field="5" count="0"/>
        </references>
      </pivotArea>
    </format>
    <format dxfId="34">
      <pivotArea type="all" dataOnly="0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3B1AB-20F6-CE4E-A65F-68196D1DB4A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31" zoomScale="118" zoomScaleNormal="118" workbookViewId="0">
      <selection activeCell="J14" sqref="J14"/>
    </sheetView>
  </sheetViews>
  <sheetFormatPr baseColWidth="10" defaultColWidth="8.83203125" defaultRowHeight="15" x14ac:dyDescent="0.2"/>
  <cols>
    <col min="1" max="1" width="8.83203125" customWidth="1"/>
    <col min="2" max="2" width="38.5" style="3" customWidth="1"/>
    <col min="3" max="3" width="40.33203125" style="3" customWidth="1"/>
    <col min="4" max="4" width="8.83203125" customWidth="1"/>
    <col min="5" max="5" width="16.5" customWidth="1"/>
    <col min="6" max="6" width="21.33203125" customWidth="1"/>
    <col min="7" max="7" width="17.83203125" customWidth="1"/>
    <col min="8" max="9" width="19.83203125" customWidth="1"/>
    <col min="10" max="10" width="19.33203125" customWidth="1"/>
    <col min="11" max="11" width="20.5" customWidth="1"/>
    <col min="12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5.1640625" style="6" customWidth="1"/>
    <col min="18" max="18" width="17" customWidth="1"/>
    <col min="19" max="19" width="25.33203125" customWidth="1"/>
    <col min="20" max="20" width="12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8365</v>
      </c>
      <c r="J1" s="1" t="s">
        <v>8259</v>
      </c>
      <c r="K1" s="1" t="s">
        <v>8366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5" t="s">
        <v>8307</v>
      </c>
      <c r="S1" s="5" t="s">
        <v>8308</v>
      </c>
      <c r="T1" s="5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1">
        <f>(((J2/60)/60)/24)+DATE(1970,1,1)</f>
        <v>42208.125</v>
      </c>
      <c r="J2">
        <v>1437620400</v>
      </c>
      <c r="K2" s="11">
        <f>(((L2/60)/60)/24)+DATE(1970,1,1)</f>
        <v>42177.007071759261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6">
        <f>(E2/D2)*100</f>
        <v>136.85882352941178</v>
      </c>
      <c r="R2" s="7">
        <f>E2/N2</f>
        <v>63.917582417582416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1">
        <f t="shared" ref="I3:I66" si="0">(((J3/60)/60)/24)+DATE(1970,1,1)</f>
        <v>42796.600497685184</v>
      </c>
      <c r="J3">
        <v>1488464683</v>
      </c>
      <c r="K3" s="11">
        <f t="shared" ref="K3:K66" si="1">(((L3/60)/60)/24)+DATE(1970,1,1)</f>
        <v>42766.600497685184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(E3/D3)*100</f>
        <v>142.60827250608273</v>
      </c>
      <c r="R3" s="7">
        <f t="shared" ref="R3:R66" si="3">E3/N3</f>
        <v>185.48101265822785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1">
        <f t="shared" si="0"/>
        <v>42415.702349537038</v>
      </c>
      <c r="J4">
        <v>1455555083</v>
      </c>
      <c r="K4" s="11">
        <f t="shared" si="1"/>
        <v>42405.702349537038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 s="7">
        <f t="shared" si="3"/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1">
        <f t="shared" si="0"/>
        <v>41858.515127314815</v>
      </c>
      <c r="J5">
        <v>1407414107</v>
      </c>
      <c r="K5" s="11">
        <f t="shared" si="1"/>
        <v>41828.515127314815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 s="7">
        <f t="shared" si="3"/>
        <v>69.266666666666666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1">
        <f t="shared" si="0"/>
        <v>42357.834247685183</v>
      </c>
      <c r="J6">
        <v>1450555279</v>
      </c>
      <c r="K6" s="11">
        <f t="shared" si="1"/>
        <v>42327.834247685183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 s="7">
        <f t="shared" si="3"/>
        <v>190.55028169014085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1">
        <f t="shared" si="0"/>
        <v>42580.232638888891</v>
      </c>
      <c r="J7">
        <v>1469770500</v>
      </c>
      <c r="K7" s="11">
        <f t="shared" si="1"/>
        <v>42563.932951388888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 s="7">
        <f t="shared" si="3"/>
        <v>93.40425531914893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1">
        <f t="shared" si="0"/>
        <v>41804.072337962964</v>
      </c>
      <c r="J8">
        <v>1402710250</v>
      </c>
      <c r="K8" s="11">
        <f t="shared" si="1"/>
        <v>41794.072337962964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 s="7">
        <f t="shared" si="3"/>
        <v>146.87931034482759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1">
        <f t="shared" si="0"/>
        <v>42556.047071759262</v>
      </c>
      <c r="J9">
        <v>1467680867</v>
      </c>
      <c r="K9" s="11">
        <f t="shared" si="1"/>
        <v>42516.047071759262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 s="7">
        <f t="shared" si="3"/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1">
        <f t="shared" si="0"/>
        <v>42475.875</v>
      </c>
      <c r="J10">
        <v>1460754000</v>
      </c>
      <c r="K10" s="11">
        <f t="shared" si="1"/>
        <v>42468.94458333333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 s="7">
        <f t="shared" si="3"/>
        <v>291.79333333333335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1">
        <f t="shared" si="0"/>
        <v>42477.103518518517</v>
      </c>
      <c r="J11">
        <v>1460860144</v>
      </c>
      <c r="K11" s="11">
        <f t="shared" si="1"/>
        <v>42447.103518518517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 s="7">
        <f t="shared" si="3"/>
        <v>31.499500000000001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1">
        <f t="shared" si="0"/>
        <v>41815.068043981482</v>
      </c>
      <c r="J12">
        <v>1403660279</v>
      </c>
      <c r="K12" s="11">
        <f t="shared" si="1"/>
        <v>41780.068043981482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 s="7">
        <f t="shared" si="3"/>
        <v>158.68421052631578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1">
        <f t="shared" si="0"/>
        <v>42604.125</v>
      </c>
      <c r="J13">
        <v>1471834800</v>
      </c>
      <c r="K13" s="11">
        <f t="shared" si="1"/>
        <v>42572.778495370367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 s="7">
        <f t="shared" si="3"/>
        <v>80.333333333333329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1">
        <f t="shared" si="0"/>
        <v>41836.125</v>
      </c>
      <c r="J14">
        <v>1405479600</v>
      </c>
      <c r="K14" s="11">
        <f t="shared" si="1"/>
        <v>41791.713252314818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 s="7">
        <f t="shared" si="3"/>
        <v>59.961305925030231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1">
        <f t="shared" si="0"/>
        <v>42544.852083333331</v>
      </c>
      <c r="J15">
        <v>1466713620</v>
      </c>
      <c r="K15" s="11">
        <f t="shared" si="1"/>
        <v>42508.677187499998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 s="7">
        <f t="shared" si="3"/>
        <v>109.78431372549019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1">
        <f t="shared" si="0"/>
        <v>41833.582638888889</v>
      </c>
      <c r="J16">
        <v>1405259940</v>
      </c>
      <c r="K16" s="11">
        <f t="shared" si="1"/>
        <v>41808.02648148148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 s="7">
        <f t="shared" si="3"/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1">
        <f t="shared" si="0"/>
        <v>42274.843055555553</v>
      </c>
      <c r="J17">
        <v>1443384840</v>
      </c>
      <c r="K17" s="11">
        <f t="shared" si="1"/>
        <v>42256.391875000001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 s="7">
        <f t="shared" si="3"/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1">
        <f t="shared" si="0"/>
        <v>41806.229166666664</v>
      </c>
      <c r="J18">
        <v>1402896600</v>
      </c>
      <c r="K18" s="11">
        <f t="shared" si="1"/>
        <v>41760.796423611115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 s="7">
        <f t="shared" si="3"/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1">
        <f t="shared" si="0"/>
        <v>41947.773402777777</v>
      </c>
      <c r="J19">
        <v>1415126022</v>
      </c>
      <c r="K19" s="11">
        <f t="shared" si="1"/>
        <v>41917.731736111113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 s="7">
        <f t="shared" si="3"/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1">
        <f t="shared" si="0"/>
        <v>41899.542314814818</v>
      </c>
      <c r="J20">
        <v>1410958856</v>
      </c>
      <c r="K20" s="11">
        <f t="shared" si="1"/>
        <v>41869.542314814818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 s="7">
        <f t="shared" si="3"/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1">
        <f t="shared" si="0"/>
        <v>42205.816365740742</v>
      </c>
      <c r="J21">
        <v>1437420934</v>
      </c>
      <c r="K21" s="11">
        <f t="shared" si="1"/>
        <v>42175.816365740742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 s="7">
        <f t="shared" si="3"/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1">
        <f t="shared" si="0"/>
        <v>42260.758240740746</v>
      </c>
      <c r="J22">
        <v>1442167912</v>
      </c>
      <c r="K22" s="11">
        <f t="shared" si="1"/>
        <v>42200.758240740746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 s="7">
        <f t="shared" si="3"/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1">
        <f t="shared" si="0"/>
        <v>41908.627187500002</v>
      </c>
      <c r="J23">
        <v>1411743789</v>
      </c>
      <c r="K23" s="11">
        <f t="shared" si="1"/>
        <v>41878.627187500002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 s="7">
        <f t="shared" si="3"/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1">
        <f t="shared" si="0"/>
        <v>42005.332638888889</v>
      </c>
      <c r="J24">
        <v>1420099140</v>
      </c>
      <c r="K24" s="11">
        <f t="shared" si="1"/>
        <v>41989.91134259259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 s="7">
        <f t="shared" si="3"/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1">
        <f t="shared" si="0"/>
        <v>42124.638888888891</v>
      </c>
      <c r="J25">
        <v>1430407200</v>
      </c>
      <c r="K25" s="11">
        <f t="shared" si="1"/>
        <v>42097.778946759259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 s="7">
        <f t="shared" si="3"/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1">
        <f t="shared" si="0"/>
        <v>42262.818750000006</v>
      </c>
      <c r="J26">
        <v>1442345940</v>
      </c>
      <c r="K26" s="11">
        <f t="shared" si="1"/>
        <v>42229.820173611108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 s="7">
        <f t="shared" si="3"/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1">
        <f t="shared" si="0"/>
        <v>42378.025011574078</v>
      </c>
      <c r="J27">
        <v>1452299761</v>
      </c>
      <c r="K27" s="11">
        <f t="shared" si="1"/>
        <v>42318.025011574078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 s="7">
        <f t="shared" si="3"/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1">
        <f t="shared" si="0"/>
        <v>41868.515555555554</v>
      </c>
      <c r="J28">
        <v>1408278144</v>
      </c>
      <c r="K28" s="11">
        <f t="shared" si="1"/>
        <v>41828.515555555554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 s="7">
        <f t="shared" si="3"/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1">
        <f t="shared" si="0"/>
        <v>41959.206400462965</v>
      </c>
      <c r="J29">
        <v>1416113833</v>
      </c>
      <c r="K29" s="11">
        <f t="shared" si="1"/>
        <v>41929.164733796293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 s="7">
        <f t="shared" si="3"/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1">
        <f t="shared" si="0"/>
        <v>42354.96393518518</v>
      </c>
      <c r="J30">
        <v>1450307284</v>
      </c>
      <c r="K30" s="11">
        <f t="shared" si="1"/>
        <v>42324.96393518518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 s="7">
        <f t="shared" si="3"/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1">
        <f t="shared" si="0"/>
        <v>41842.67324074074</v>
      </c>
      <c r="J31">
        <v>1406045368</v>
      </c>
      <c r="K31" s="11">
        <f t="shared" si="1"/>
        <v>41812.67324074074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 s="7">
        <f t="shared" si="3"/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1">
        <f t="shared" si="0"/>
        <v>41872.292997685188</v>
      </c>
      <c r="J32">
        <v>1408604515</v>
      </c>
      <c r="K32" s="11">
        <f t="shared" si="1"/>
        <v>41842.292997685188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 s="7">
        <f t="shared" si="3"/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1">
        <f t="shared" si="0"/>
        <v>42394.79206018518</v>
      </c>
      <c r="J33">
        <v>1453748434</v>
      </c>
      <c r="K33" s="11">
        <f t="shared" si="1"/>
        <v>42376.79206018518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 s="7">
        <f t="shared" si="3"/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1">
        <f t="shared" si="0"/>
        <v>42503.165972222225</v>
      </c>
      <c r="J34">
        <v>1463111940</v>
      </c>
      <c r="K34" s="11">
        <f t="shared" si="1"/>
        <v>42461.627511574072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 s="7">
        <f t="shared" si="3"/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1">
        <f t="shared" si="0"/>
        <v>42316.702557870376</v>
      </c>
      <c r="J35">
        <v>1447001501</v>
      </c>
      <c r="K35" s="11">
        <f t="shared" si="1"/>
        <v>42286.660891203705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 s="7">
        <f t="shared" si="3"/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1">
        <f t="shared" si="0"/>
        <v>41856.321770833332</v>
      </c>
      <c r="J36">
        <v>1407224601</v>
      </c>
      <c r="K36" s="11">
        <f t="shared" si="1"/>
        <v>41841.321770833332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 s="7">
        <f t="shared" si="3"/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1">
        <f t="shared" si="0"/>
        <v>42122</v>
      </c>
      <c r="J37">
        <v>1430179200</v>
      </c>
      <c r="K37" s="11">
        <f t="shared" si="1"/>
        <v>42098.291828703703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 s="7">
        <f t="shared" si="3"/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1">
        <f t="shared" si="0"/>
        <v>42098.265335648146</v>
      </c>
      <c r="J38">
        <v>1428128525</v>
      </c>
      <c r="K38" s="11">
        <f t="shared" si="1"/>
        <v>42068.307002314818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 s="7">
        <f t="shared" si="3"/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1">
        <f t="shared" si="0"/>
        <v>42062.693043981482</v>
      </c>
      <c r="J39">
        <v>1425055079</v>
      </c>
      <c r="K39" s="11">
        <f t="shared" si="1"/>
        <v>42032.693043981482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 s="7">
        <f t="shared" si="3"/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1">
        <f t="shared" si="0"/>
        <v>41405.057222222218</v>
      </c>
      <c r="J40">
        <v>1368235344</v>
      </c>
      <c r="K40" s="11">
        <f t="shared" si="1"/>
        <v>41375.057222222218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 s="7">
        <f t="shared" si="3"/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1">
        <f t="shared" si="0"/>
        <v>41784.957638888889</v>
      </c>
      <c r="J41">
        <v>1401058740</v>
      </c>
      <c r="K41" s="11">
        <f t="shared" si="1"/>
        <v>41754.047083333331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 s="7">
        <f t="shared" si="3"/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1">
        <f t="shared" si="0"/>
        <v>41809.166666666664</v>
      </c>
      <c r="J42">
        <v>1403150400</v>
      </c>
      <c r="K42" s="11">
        <f t="shared" si="1"/>
        <v>41789.21398148148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 s="7">
        <f t="shared" si="3"/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1">
        <f t="shared" si="0"/>
        <v>41917.568912037037</v>
      </c>
      <c r="J43">
        <v>1412516354</v>
      </c>
      <c r="K43" s="11">
        <f t="shared" si="1"/>
        <v>41887.568912037037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 s="7">
        <f t="shared" si="3"/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1">
        <f t="shared" si="0"/>
        <v>42001.639189814814</v>
      </c>
      <c r="J44">
        <v>1419780026</v>
      </c>
      <c r="K44" s="11">
        <f t="shared" si="1"/>
        <v>41971.639189814814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 s="7">
        <f t="shared" si="3"/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1">
        <f t="shared" si="0"/>
        <v>41833</v>
      </c>
      <c r="J45">
        <v>1405209600</v>
      </c>
      <c r="K45" s="11">
        <f t="shared" si="1"/>
        <v>41802.790347222224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 s="7">
        <f t="shared" si="3"/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1">
        <f t="shared" si="0"/>
        <v>41919.098807870374</v>
      </c>
      <c r="J46">
        <v>1412648537</v>
      </c>
      <c r="K46" s="11">
        <f t="shared" si="1"/>
        <v>41874.098807870374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 s="7">
        <f t="shared" si="3"/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1">
        <f t="shared" si="0"/>
        <v>42487.623923611114</v>
      </c>
      <c r="J47">
        <v>1461769107</v>
      </c>
      <c r="K47" s="11">
        <f t="shared" si="1"/>
        <v>42457.623923611114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 s="7">
        <f t="shared" si="3"/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1">
        <f t="shared" si="0"/>
        <v>42353.964976851858</v>
      </c>
      <c r="J48">
        <v>1450220974</v>
      </c>
      <c r="K48" s="11">
        <f t="shared" si="1"/>
        <v>42323.964976851858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 s="7">
        <f t="shared" si="3"/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1">
        <f t="shared" si="0"/>
        <v>41992.861192129625</v>
      </c>
      <c r="J49">
        <v>1419021607</v>
      </c>
      <c r="K49" s="11">
        <f t="shared" si="1"/>
        <v>41932.819525462961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 s="7">
        <f t="shared" si="3"/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1">
        <f t="shared" si="0"/>
        <v>42064.5</v>
      </c>
      <c r="J50">
        <v>1425211200</v>
      </c>
      <c r="K50" s="11">
        <f t="shared" si="1"/>
        <v>42033.516898148147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 s="7">
        <f t="shared" si="3"/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1">
        <f t="shared" si="0"/>
        <v>42301.176446759258</v>
      </c>
      <c r="J51">
        <v>1445660045</v>
      </c>
      <c r="K51" s="11">
        <f t="shared" si="1"/>
        <v>42271.176446759258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 s="7">
        <f t="shared" si="3"/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1">
        <f t="shared" si="0"/>
        <v>42034.708333333328</v>
      </c>
      <c r="J52">
        <v>1422637200</v>
      </c>
      <c r="K52" s="11">
        <f t="shared" si="1"/>
        <v>41995.752986111111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 s="7">
        <f t="shared" si="3"/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1">
        <f t="shared" si="0"/>
        <v>42226.928668981483</v>
      </c>
      <c r="J53">
        <v>1439245037</v>
      </c>
      <c r="K53" s="11">
        <f t="shared" si="1"/>
        <v>42196.928668981483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 s="7">
        <f t="shared" si="3"/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1">
        <f t="shared" si="0"/>
        <v>41837.701921296299</v>
      </c>
      <c r="J54">
        <v>1405615846</v>
      </c>
      <c r="K54" s="11">
        <f t="shared" si="1"/>
        <v>41807.701921296299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 s="7">
        <f t="shared" si="3"/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1">
        <f t="shared" si="0"/>
        <v>41733.916666666664</v>
      </c>
      <c r="J55">
        <v>1396648800</v>
      </c>
      <c r="K55" s="11">
        <f t="shared" si="1"/>
        <v>41719.549131944441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 s="7">
        <f t="shared" si="3"/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1">
        <f t="shared" si="0"/>
        <v>42363.713206018518</v>
      </c>
      <c r="J56">
        <v>1451063221</v>
      </c>
      <c r="K56" s="11">
        <f t="shared" si="1"/>
        <v>42333.713206018518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 s="7">
        <f t="shared" si="3"/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1">
        <f t="shared" si="0"/>
        <v>42517.968935185185</v>
      </c>
      <c r="J57">
        <v>1464390916</v>
      </c>
      <c r="K57" s="11">
        <f t="shared" si="1"/>
        <v>42496.968935185185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 s="7">
        <f t="shared" si="3"/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1">
        <f t="shared" si="0"/>
        <v>42163.666666666672</v>
      </c>
      <c r="J58">
        <v>1433779200</v>
      </c>
      <c r="K58" s="11">
        <f t="shared" si="1"/>
        <v>42149.548888888887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 s="7">
        <f t="shared" si="3"/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1">
        <f t="shared" si="0"/>
        <v>42119.83289351852</v>
      </c>
      <c r="J59">
        <v>1429991962</v>
      </c>
      <c r="K59" s="11">
        <f t="shared" si="1"/>
        <v>42089.83289351852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 s="7">
        <f t="shared" si="3"/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1">
        <f t="shared" si="0"/>
        <v>41962.786712962959</v>
      </c>
      <c r="J60">
        <v>1416423172</v>
      </c>
      <c r="K60" s="11">
        <f t="shared" si="1"/>
        <v>41932.745046296295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 s="7">
        <f t="shared" si="3"/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1">
        <f t="shared" si="0"/>
        <v>42261.875</v>
      </c>
      <c r="J61">
        <v>1442264400</v>
      </c>
      <c r="K61" s="11">
        <f t="shared" si="1"/>
        <v>42230.23583333334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 s="7">
        <f t="shared" si="3"/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1">
        <f t="shared" si="0"/>
        <v>41721</v>
      </c>
      <c r="J62">
        <v>1395532800</v>
      </c>
      <c r="K62" s="11">
        <f t="shared" si="1"/>
        <v>41701.901817129627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 s="7">
        <f t="shared" si="3"/>
        <v>43.040092592592593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1">
        <f t="shared" si="0"/>
        <v>41431.814317129632</v>
      </c>
      <c r="J63">
        <v>1370547157</v>
      </c>
      <c r="K63" s="11">
        <f t="shared" si="1"/>
        <v>41409.814317129632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 s="7">
        <f t="shared" si="3"/>
        <v>322.39130434782606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1">
        <f t="shared" si="0"/>
        <v>41336.799513888887</v>
      </c>
      <c r="J64">
        <v>1362337878</v>
      </c>
      <c r="K64" s="11">
        <f t="shared" si="1"/>
        <v>41311.799513888887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154.73333333333332</v>
      </c>
      <c r="R64" s="7">
        <f t="shared" si="3"/>
        <v>96.708333333333329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1">
        <f t="shared" si="0"/>
        <v>41636.207638888889</v>
      </c>
      <c r="J65">
        <v>1388206740</v>
      </c>
      <c r="K65" s="11">
        <f t="shared" si="1"/>
        <v>41612.912187499998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 s="7">
        <f t="shared" si="3"/>
        <v>35.474531249999998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1">
        <f t="shared" si="0"/>
        <v>41463.01829861111</v>
      </c>
      <c r="J66">
        <v>1373243181</v>
      </c>
      <c r="K66" s="11">
        <f t="shared" si="1"/>
        <v>41433.01829861111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173.33333333333334</v>
      </c>
      <c r="R66" s="7">
        <f t="shared" si="3"/>
        <v>86.666666666666671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1">
        <f t="shared" ref="I67:I130" si="4">(((J67/60)/60)/24)+DATE(1970,1,1)</f>
        <v>41862.249305555553</v>
      </c>
      <c r="J67">
        <v>1407736740</v>
      </c>
      <c r="K67" s="11">
        <f t="shared" ref="K67:K130" si="5">(((L67/60)/60)/24)+DATE(1970,1,1)</f>
        <v>41835.821226851855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(E67/D67)*100</f>
        <v>107.52857142857141</v>
      </c>
      <c r="R67" s="7">
        <f t="shared" ref="R67:R130" si="7">E67/N67</f>
        <v>132.05263157894737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1">
        <f t="shared" si="4"/>
        <v>42569.849768518514</v>
      </c>
      <c r="J68">
        <v>1468873420</v>
      </c>
      <c r="K68" s="11">
        <f t="shared" si="5"/>
        <v>42539.849768518514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 s="7">
        <f t="shared" si="7"/>
        <v>91.230769230769226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1">
        <f t="shared" si="4"/>
        <v>41105.583379629628</v>
      </c>
      <c r="J69">
        <v>1342360804</v>
      </c>
      <c r="K69" s="11">
        <f t="shared" si="5"/>
        <v>41075.583379629628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 s="7">
        <f t="shared" si="7"/>
        <v>116.25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1">
        <f t="shared" si="4"/>
        <v>41693.569340277776</v>
      </c>
      <c r="J70">
        <v>1393162791</v>
      </c>
      <c r="K70" s="11">
        <f t="shared" si="5"/>
        <v>41663.569340277776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 s="7">
        <f t="shared" si="7"/>
        <v>21.194444444444443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1">
        <f t="shared" si="4"/>
        <v>40818.290972222225</v>
      </c>
      <c r="J71">
        <v>1317538740</v>
      </c>
      <c r="K71" s="11">
        <f t="shared" si="5"/>
        <v>40786.187789351854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 s="7">
        <f t="shared" si="7"/>
        <v>62.327134831460668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1">
        <f t="shared" si="4"/>
        <v>40790.896354166667</v>
      </c>
      <c r="J72">
        <v>1315171845</v>
      </c>
      <c r="K72" s="11">
        <f t="shared" si="5"/>
        <v>40730.896354166667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 s="7">
        <f t="shared" si="7"/>
        <v>37.411764705882355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1">
        <f t="shared" si="4"/>
        <v>41057.271493055552</v>
      </c>
      <c r="J73">
        <v>1338186657</v>
      </c>
      <c r="K73" s="11">
        <f t="shared" si="5"/>
        <v>40997.271493055552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 s="7">
        <f t="shared" si="7"/>
        <v>69.71875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1">
        <f t="shared" si="4"/>
        <v>41228</v>
      </c>
      <c r="J74">
        <v>1352937600</v>
      </c>
      <c r="K74" s="11">
        <f t="shared" si="5"/>
        <v>41208.010196759256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 s="7">
        <f t="shared" si="7"/>
        <v>58.170731707317074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1">
        <f t="shared" si="4"/>
        <v>40666.165972222225</v>
      </c>
      <c r="J75">
        <v>1304395140</v>
      </c>
      <c r="K75" s="11">
        <f t="shared" si="5"/>
        <v>40587.75675925926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 s="7">
        <f t="shared" si="7"/>
        <v>50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1">
        <f t="shared" si="4"/>
        <v>42390.487210648149</v>
      </c>
      <c r="J76">
        <v>1453376495</v>
      </c>
      <c r="K76" s="11">
        <f t="shared" si="5"/>
        <v>42360.487210648149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 s="7">
        <f t="shared" si="7"/>
        <v>19.471034482758618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1">
        <f t="shared" si="4"/>
        <v>41387.209166666667</v>
      </c>
      <c r="J77">
        <v>1366693272</v>
      </c>
      <c r="K77" s="11">
        <f t="shared" si="5"/>
        <v>41357.209166666667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 s="7">
        <f t="shared" si="7"/>
        <v>85.957446808510639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1">
        <f t="shared" si="4"/>
        <v>40904.733310185184</v>
      </c>
      <c r="J78">
        <v>1325007358</v>
      </c>
      <c r="K78" s="11">
        <f t="shared" si="5"/>
        <v>40844.691643518519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153.33333333333334</v>
      </c>
      <c r="R78" s="7">
        <f t="shared" si="7"/>
        <v>30.666666666666668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1">
        <f t="shared" si="4"/>
        <v>41050.124305555553</v>
      </c>
      <c r="J79">
        <v>1337569140</v>
      </c>
      <c r="K79" s="11">
        <f t="shared" si="5"/>
        <v>40997.144872685189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 s="7">
        <f t="shared" si="7"/>
        <v>60.384615384615387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1">
        <f t="shared" si="4"/>
        <v>42614.730567129634</v>
      </c>
      <c r="J80">
        <v>1472751121</v>
      </c>
      <c r="K80" s="11">
        <f t="shared" si="5"/>
        <v>42604.730567129634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 s="7">
        <f t="shared" si="7"/>
        <v>38.6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1">
        <f t="shared" si="4"/>
        <v>41754.776539351849</v>
      </c>
      <c r="J81">
        <v>1398451093</v>
      </c>
      <c r="K81" s="11">
        <f t="shared" si="5"/>
        <v>41724.776539351849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 s="7">
        <f t="shared" si="7"/>
        <v>40.268292682926827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1">
        <f t="shared" si="4"/>
        <v>41618.083981481483</v>
      </c>
      <c r="J82">
        <v>1386640856</v>
      </c>
      <c r="K82" s="11">
        <f t="shared" si="5"/>
        <v>41583.083981481483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 s="7">
        <f t="shared" si="7"/>
        <v>273.82978723404256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1">
        <f t="shared" si="4"/>
        <v>41104.126388888886</v>
      </c>
      <c r="J83">
        <v>1342234920</v>
      </c>
      <c r="K83" s="11">
        <f t="shared" si="5"/>
        <v>41100.158877314818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 s="7">
        <f t="shared" si="7"/>
        <v>53.035714285714285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1">
        <f t="shared" si="4"/>
        <v>40825.820150462961</v>
      </c>
      <c r="J84">
        <v>1318189261</v>
      </c>
      <c r="K84" s="11">
        <f t="shared" si="5"/>
        <v>40795.820150462961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 s="7">
        <f t="shared" si="7"/>
        <v>40.005000000000003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1">
        <f t="shared" si="4"/>
        <v>42057.479166666672</v>
      </c>
      <c r="J85">
        <v>1424604600</v>
      </c>
      <c r="K85" s="11">
        <f t="shared" si="5"/>
        <v>42042.615613425922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 s="7">
        <f t="shared" si="7"/>
        <v>15.76923076923077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1">
        <f t="shared" si="4"/>
        <v>40678.757939814815</v>
      </c>
      <c r="J86">
        <v>1305483086</v>
      </c>
      <c r="K86" s="11">
        <f t="shared" si="5"/>
        <v>40648.757939814815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 s="7">
        <f t="shared" si="7"/>
        <v>71.428571428571431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1">
        <f t="shared" si="4"/>
        <v>40809.125428240739</v>
      </c>
      <c r="J87">
        <v>1316746837</v>
      </c>
      <c r="K87" s="11">
        <f t="shared" si="5"/>
        <v>40779.125428240739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 s="7">
        <f t="shared" si="7"/>
        <v>71.714285714285708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1">
        <f t="shared" si="4"/>
        <v>42365.59774305555</v>
      </c>
      <c r="J88">
        <v>1451226045</v>
      </c>
      <c r="K88" s="11">
        <f t="shared" si="5"/>
        <v>42291.556076388893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 s="7">
        <f t="shared" si="7"/>
        <v>375.76470588235293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1">
        <f t="shared" si="4"/>
        <v>40332.070138888892</v>
      </c>
      <c r="J89">
        <v>1275529260</v>
      </c>
      <c r="K89" s="11">
        <f t="shared" si="5"/>
        <v>40322.53938657407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 s="7">
        <f t="shared" si="7"/>
        <v>104.6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1">
        <f t="shared" si="4"/>
        <v>41812.65892361111</v>
      </c>
      <c r="J90">
        <v>1403452131</v>
      </c>
      <c r="K90" s="11">
        <f t="shared" si="5"/>
        <v>41786.65892361111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 s="7">
        <f t="shared" si="7"/>
        <v>60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1">
        <f t="shared" si="4"/>
        <v>41427.752222222225</v>
      </c>
      <c r="J91">
        <v>1370196192</v>
      </c>
      <c r="K91" s="11">
        <f t="shared" si="5"/>
        <v>41402.752222222225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 s="7">
        <f t="shared" si="7"/>
        <v>123.28571428571429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1">
        <f t="shared" si="4"/>
        <v>40736.297442129631</v>
      </c>
      <c r="J92">
        <v>1310454499</v>
      </c>
      <c r="K92" s="11">
        <f t="shared" si="5"/>
        <v>40706.297442129631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 s="7">
        <f t="shared" si="7"/>
        <v>31.375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1">
        <f t="shared" si="4"/>
        <v>40680.402361111112</v>
      </c>
      <c r="J93">
        <v>1305625164</v>
      </c>
      <c r="K93" s="11">
        <f t="shared" si="5"/>
        <v>40619.402361111112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 s="7">
        <f t="shared" si="7"/>
        <v>78.260869565217391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1">
        <f t="shared" si="4"/>
        <v>42767.333333333328</v>
      </c>
      <c r="J94">
        <v>1485936000</v>
      </c>
      <c r="K94" s="11">
        <f t="shared" si="5"/>
        <v>42721.198877314819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 s="7">
        <f t="shared" si="7"/>
        <v>122.32558139534883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1">
        <f t="shared" si="4"/>
        <v>41093.875</v>
      </c>
      <c r="J95">
        <v>1341349200</v>
      </c>
      <c r="K95" s="11">
        <f t="shared" si="5"/>
        <v>41065.858067129629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 s="7">
        <f t="shared" si="7"/>
        <v>73.733333333333334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1">
        <f t="shared" si="4"/>
        <v>41736.717847222222</v>
      </c>
      <c r="J96">
        <v>1396890822</v>
      </c>
      <c r="K96" s="11">
        <f t="shared" si="5"/>
        <v>41716.717847222222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 s="7">
        <f t="shared" si="7"/>
        <v>21.666666666666668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1">
        <f t="shared" si="4"/>
        <v>40965.005104166667</v>
      </c>
      <c r="J97">
        <v>1330214841</v>
      </c>
      <c r="K97" s="11">
        <f t="shared" si="5"/>
        <v>40935.005104166667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 s="7">
        <f t="shared" si="7"/>
        <v>21.904761904761905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1">
        <f t="shared" si="4"/>
        <v>40391.125</v>
      </c>
      <c r="J98">
        <v>1280631600</v>
      </c>
      <c r="K98" s="11">
        <f t="shared" si="5"/>
        <v>40324.662511574075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 s="7">
        <f t="shared" si="7"/>
        <v>50.588235294117645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1">
        <f t="shared" si="4"/>
        <v>40736.135208333333</v>
      </c>
      <c r="J99">
        <v>1310440482</v>
      </c>
      <c r="K99" s="11">
        <f t="shared" si="5"/>
        <v>40706.135208333333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 s="7">
        <f t="shared" si="7"/>
        <v>53.125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1">
        <f t="shared" si="4"/>
        <v>41250.979166666664</v>
      </c>
      <c r="J100">
        <v>1354923000</v>
      </c>
      <c r="K100" s="11">
        <f t="shared" si="5"/>
        <v>41214.79483796296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 s="7">
        <f t="shared" si="7"/>
        <v>56.666666666666664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1">
        <f t="shared" si="4"/>
        <v>41661.902766203704</v>
      </c>
      <c r="J101">
        <v>1390426799</v>
      </c>
      <c r="K101" s="11">
        <f t="shared" si="5"/>
        <v>41631.902766203704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 s="7">
        <f t="shared" si="7"/>
        <v>40.776666666666664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1">
        <f t="shared" si="4"/>
        <v>41217.794976851852</v>
      </c>
      <c r="J102">
        <v>1352055886</v>
      </c>
      <c r="K102" s="11">
        <f t="shared" si="5"/>
        <v>41197.753310185188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 s="7">
        <f t="shared" si="7"/>
        <v>192.30769230769232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1">
        <f t="shared" si="4"/>
        <v>41298.776736111111</v>
      </c>
      <c r="J103">
        <v>1359052710</v>
      </c>
      <c r="K103" s="11">
        <f t="shared" si="5"/>
        <v>41274.776736111111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 s="7">
        <f t="shared" si="7"/>
        <v>100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1">
        <f t="shared" si="4"/>
        <v>40535.131168981483</v>
      </c>
      <c r="J104">
        <v>1293073733</v>
      </c>
      <c r="K104" s="11">
        <f t="shared" si="5"/>
        <v>40505.131168981483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 s="7">
        <f t="shared" si="7"/>
        <v>117.92307692307692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1">
        <f t="shared" si="4"/>
        <v>41705.805902777778</v>
      </c>
      <c r="J105">
        <v>1394220030</v>
      </c>
      <c r="K105" s="11">
        <f t="shared" si="5"/>
        <v>41682.805902777778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 s="7">
        <f t="shared" si="7"/>
        <v>27.897959183673468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1">
        <f t="shared" si="4"/>
        <v>40636.041666666664</v>
      </c>
      <c r="J106">
        <v>1301792400</v>
      </c>
      <c r="K106" s="11">
        <f t="shared" si="5"/>
        <v>40612.695208333331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 s="7">
        <f t="shared" si="7"/>
        <v>60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1">
        <f t="shared" si="4"/>
        <v>42504</v>
      </c>
      <c r="J107">
        <v>1463184000</v>
      </c>
      <c r="K107" s="11">
        <f t="shared" si="5"/>
        <v>42485.724768518514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107.40909090909089</v>
      </c>
      <c r="R107" s="7">
        <f t="shared" si="7"/>
        <v>39.383333333333333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1">
        <f t="shared" si="4"/>
        <v>41001.776631944449</v>
      </c>
      <c r="J108">
        <v>1333391901</v>
      </c>
      <c r="K108" s="11">
        <f t="shared" si="5"/>
        <v>40987.776631944449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 s="7">
        <f t="shared" si="7"/>
        <v>186.11111111111111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1">
        <f t="shared" si="4"/>
        <v>40657.982488425929</v>
      </c>
      <c r="J109">
        <v>1303688087</v>
      </c>
      <c r="K109" s="11">
        <f t="shared" si="5"/>
        <v>40635.982488425929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 s="7">
        <f t="shared" si="7"/>
        <v>111.37681159420291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1">
        <f t="shared" si="4"/>
        <v>41425.613078703704</v>
      </c>
      <c r="J110">
        <v>1370011370</v>
      </c>
      <c r="K110" s="11">
        <f t="shared" si="5"/>
        <v>41365.613078703704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 s="7">
        <f t="shared" si="7"/>
        <v>78.723404255319153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1">
        <f t="shared" si="4"/>
        <v>40600.025810185187</v>
      </c>
      <c r="J111">
        <v>1298680630</v>
      </c>
      <c r="K111" s="11">
        <f t="shared" si="5"/>
        <v>40570.025810185187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219.49999999999997</v>
      </c>
      <c r="R111" s="7">
        <f t="shared" si="7"/>
        <v>46.702127659574465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1">
        <f t="shared" si="4"/>
        <v>41592.249305555553</v>
      </c>
      <c r="J112">
        <v>1384408740</v>
      </c>
      <c r="K112" s="11">
        <f t="shared" si="5"/>
        <v>41557.949687500004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 s="7">
        <f t="shared" si="7"/>
        <v>65.384615384615387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1">
        <f t="shared" si="4"/>
        <v>42155.333182870367</v>
      </c>
      <c r="J113">
        <v>1433059187</v>
      </c>
      <c r="K113" s="11">
        <f t="shared" si="5"/>
        <v>42125.333182870367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 s="7">
        <f t="shared" si="7"/>
        <v>102.0754716981132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1">
        <f t="shared" si="4"/>
        <v>41742.083333333336</v>
      </c>
      <c r="J114">
        <v>1397354400</v>
      </c>
      <c r="K114" s="11">
        <f t="shared" si="5"/>
        <v>41718.043032407404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 s="7">
        <f t="shared" si="7"/>
        <v>64.197530864197532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1">
        <f t="shared" si="4"/>
        <v>40761.625</v>
      </c>
      <c r="J115">
        <v>1312642800</v>
      </c>
      <c r="K115" s="11">
        <f t="shared" si="5"/>
        <v>40753.758425925924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 s="7">
        <f t="shared" si="7"/>
        <v>90.384615384615387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1">
        <f t="shared" si="4"/>
        <v>40921.27416666667</v>
      </c>
      <c r="J116">
        <v>1326436488</v>
      </c>
      <c r="K116" s="11">
        <f t="shared" si="5"/>
        <v>40861.27416666667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 s="7">
        <f t="shared" si="7"/>
        <v>88.571428571428569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1">
        <f t="shared" si="4"/>
        <v>40943.738935185182</v>
      </c>
      <c r="J117">
        <v>1328377444</v>
      </c>
      <c r="K117" s="11">
        <f t="shared" si="5"/>
        <v>40918.738935185182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 s="7">
        <f t="shared" si="7"/>
        <v>28.727272727272727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1">
        <f t="shared" si="4"/>
        <v>40641.455497685187</v>
      </c>
      <c r="J118">
        <v>1302260155</v>
      </c>
      <c r="K118" s="11">
        <f t="shared" si="5"/>
        <v>40595.497164351851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 s="7">
        <f t="shared" si="7"/>
        <v>69.78947368421052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1">
        <f t="shared" si="4"/>
        <v>40338.791666666664</v>
      </c>
      <c r="J119">
        <v>1276110000</v>
      </c>
      <c r="K119" s="11">
        <f t="shared" si="5"/>
        <v>40248.834999999999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 s="7">
        <f t="shared" si="7"/>
        <v>167.48962962962963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1">
        <f t="shared" si="4"/>
        <v>40753.053657407407</v>
      </c>
      <c r="J120">
        <v>1311902236</v>
      </c>
      <c r="K120" s="11">
        <f t="shared" si="5"/>
        <v>40723.053657407407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113.03159999999998</v>
      </c>
      <c r="R120" s="7">
        <f t="shared" si="7"/>
        <v>144.91230769230768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1">
        <f t="shared" si="4"/>
        <v>40768.958333333336</v>
      </c>
      <c r="J121">
        <v>1313276400</v>
      </c>
      <c r="K121" s="11">
        <f t="shared" si="5"/>
        <v>40739.069282407407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 s="7">
        <f t="shared" si="7"/>
        <v>91.840540540540545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1">
        <f t="shared" si="4"/>
        <v>42646.049849537041</v>
      </c>
      <c r="J122">
        <v>1475457107</v>
      </c>
      <c r="K122" s="11">
        <f t="shared" si="5"/>
        <v>42616.049849537041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1.4285714285714287E-2</v>
      </c>
      <c r="R122" s="7">
        <f t="shared" si="7"/>
        <v>10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1">
        <f t="shared" si="4"/>
        <v>42112.427777777775</v>
      </c>
      <c r="J123">
        <v>1429352160</v>
      </c>
      <c r="K123" s="11">
        <f t="shared" si="5"/>
        <v>42096.704976851848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3.3333333333333333E-2</v>
      </c>
      <c r="R123" s="7">
        <f t="shared" si="7"/>
        <v>1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1">
        <f t="shared" si="4"/>
        <v>42653.431793981479</v>
      </c>
      <c r="J124">
        <v>1476094907</v>
      </c>
      <c r="K124" s="11">
        <f t="shared" si="5"/>
        <v>42593.431793981479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7" t="e">
        <f t="shared" si="7"/>
        <v>#DIV/0!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1">
        <f t="shared" si="4"/>
        <v>41940.916666666664</v>
      </c>
      <c r="J125">
        <v>1414533600</v>
      </c>
      <c r="K125" s="11">
        <f t="shared" si="5"/>
        <v>41904.781990740739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0.27454545454545454</v>
      </c>
      <c r="R125" s="7">
        <f t="shared" si="7"/>
        <v>25.166666666666668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1">
        <f t="shared" si="4"/>
        <v>42139.928726851853</v>
      </c>
      <c r="J126">
        <v>1431728242</v>
      </c>
      <c r="K126" s="11">
        <f t="shared" si="5"/>
        <v>42114.928726851853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7" t="e">
        <f t="shared" si="7"/>
        <v>#DIV/0!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1">
        <f t="shared" si="4"/>
        <v>42769.993981481486</v>
      </c>
      <c r="J127">
        <v>1486165880</v>
      </c>
      <c r="K127" s="11">
        <f t="shared" si="5"/>
        <v>42709.993981481486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 s="7">
        <f t="shared" si="7"/>
        <v>11.666666666666666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1">
        <f t="shared" si="4"/>
        <v>42166.083333333328</v>
      </c>
      <c r="J128">
        <v>1433988000</v>
      </c>
      <c r="K128" s="11">
        <f t="shared" si="5"/>
        <v>42135.589548611111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</v>
      </c>
      <c r="R128" s="7">
        <f t="shared" si="7"/>
        <v>106.69230769230769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1">
        <f t="shared" si="4"/>
        <v>42097.582650462966</v>
      </c>
      <c r="J129">
        <v>1428069541</v>
      </c>
      <c r="K129" s="11">
        <f t="shared" si="5"/>
        <v>42067.62431712963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</v>
      </c>
      <c r="R129" s="7">
        <f t="shared" si="7"/>
        <v>47.5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1">
        <f t="shared" si="4"/>
        <v>42663.22792824074</v>
      </c>
      <c r="J130">
        <v>1476941293</v>
      </c>
      <c r="K130" s="11">
        <f t="shared" si="5"/>
        <v>42628.22792824074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1.867</v>
      </c>
      <c r="R130" s="7">
        <f t="shared" si="7"/>
        <v>311.16666666666669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1">
        <f t="shared" ref="I131:I194" si="8">(((J131/60)/60)/24)+DATE(1970,1,1)</f>
        <v>41942.937303240738</v>
      </c>
      <c r="J131">
        <v>1414708183</v>
      </c>
      <c r="K131" s="11">
        <f t="shared" ref="K131:K194" si="9">(((L131/60)/60)/24)+DATE(1970,1,1)</f>
        <v>41882.937303240738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(E131/D131)*100</f>
        <v>0</v>
      </c>
      <c r="R131" s="7" t="e">
        <f t="shared" ref="R131:R194" si="11">E131/N131</f>
        <v>#DIV/0!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1">
        <f t="shared" si="8"/>
        <v>41806.844444444447</v>
      </c>
      <c r="J132">
        <v>1402949760</v>
      </c>
      <c r="K132" s="11">
        <f t="shared" si="9"/>
        <v>41778.915416666663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7" t="e">
        <f t="shared" si="11"/>
        <v>#DIV/0!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1">
        <f t="shared" si="8"/>
        <v>42557</v>
      </c>
      <c r="J133">
        <v>1467763200</v>
      </c>
      <c r="K133" s="11">
        <f t="shared" si="9"/>
        <v>42541.837511574078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7" t="e">
        <f t="shared" si="11"/>
        <v>#DIV/0!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1">
        <f t="shared" si="8"/>
        <v>41950.854247685187</v>
      </c>
      <c r="J134">
        <v>1415392207</v>
      </c>
      <c r="K134" s="11">
        <f t="shared" si="9"/>
        <v>41905.812581018516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9.5687499999999996</v>
      </c>
      <c r="R134" s="7">
        <f t="shared" si="11"/>
        <v>94.506172839506178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1">
        <f t="shared" si="8"/>
        <v>42521.729861111111</v>
      </c>
      <c r="J135">
        <v>1464715860</v>
      </c>
      <c r="K135" s="11">
        <f t="shared" si="9"/>
        <v>42491.80768518518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7" t="e">
        <f t="shared" si="11"/>
        <v>#DIV/0!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1">
        <f t="shared" si="8"/>
        <v>42251.708333333328</v>
      </c>
      <c r="J136">
        <v>1441386000</v>
      </c>
      <c r="K136" s="11">
        <f t="shared" si="9"/>
        <v>42221.909930555557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7" t="e">
        <f t="shared" si="11"/>
        <v>#DIV/0!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1">
        <f t="shared" si="8"/>
        <v>41821.791666666664</v>
      </c>
      <c r="J137">
        <v>1404241200</v>
      </c>
      <c r="K137" s="11">
        <f t="shared" si="9"/>
        <v>41788.381909722222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13.433333333333334</v>
      </c>
      <c r="R137" s="7">
        <f t="shared" si="11"/>
        <v>80.599999999999994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1">
        <f t="shared" si="8"/>
        <v>42140.427777777775</v>
      </c>
      <c r="J138">
        <v>1431771360</v>
      </c>
      <c r="K138" s="11">
        <f t="shared" si="9"/>
        <v>42096.410115740742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7" t="e">
        <f t="shared" si="11"/>
        <v>#DIV/0!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1">
        <f t="shared" si="8"/>
        <v>42289.573993055557</v>
      </c>
      <c r="J139">
        <v>1444657593</v>
      </c>
      <c r="K139" s="11">
        <f t="shared" si="9"/>
        <v>42239.573993055557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7" t="e">
        <f t="shared" si="11"/>
        <v>#DIV/0!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1">
        <f t="shared" si="8"/>
        <v>42217.207638888889</v>
      </c>
      <c r="J140">
        <v>1438405140</v>
      </c>
      <c r="K140" s="11">
        <f t="shared" si="9"/>
        <v>42186.257418981477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3.1413333333333333</v>
      </c>
      <c r="R140" s="7">
        <f t="shared" si="11"/>
        <v>81.241379310344826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1">
        <f t="shared" si="8"/>
        <v>42197.920972222222</v>
      </c>
      <c r="J141">
        <v>1436738772</v>
      </c>
      <c r="K141" s="11">
        <f t="shared" si="9"/>
        <v>42187.920972222222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100</v>
      </c>
      <c r="R141" s="7">
        <f t="shared" si="11"/>
        <v>500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1">
        <f t="shared" si="8"/>
        <v>42083.15662037037</v>
      </c>
      <c r="J142">
        <v>1426823132</v>
      </c>
      <c r="K142" s="11">
        <f t="shared" si="9"/>
        <v>42053.198287037041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7" t="e">
        <f t="shared" si="11"/>
        <v>#DIV/0!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1">
        <f t="shared" si="8"/>
        <v>42155.153043981481</v>
      </c>
      <c r="J143">
        <v>1433043623</v>
      </c>
      <c r="K143" s="11">
        <f t="shared" si="9"/>
        <v>42110.153043981481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10.775</v>
      </c>
      <c r="R143" s="7">
        <f t="shared" si="11"/>
        <v>46.178571428571431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1">
        <f t="shared" si="8"/>
        <v>41959.934930555552</v>
      </c>
      <c r="J144">
        <v>1416176778</v>
      </c>
      <c r="K144" s="11">
        <f t="shared" si="9"/>
        <v>41938.893263888887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0.33333333333333337</v>
      </c>
      <c r="R144" s="7">
        <f t="shared" si="11"/>
        <v>10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1">
        <f t="shared" si="8"/>
        <v>42616.246527777781</v>
      </c>
      <c r="J145">
        <v>1472882100</v>
      </c>
      <c r="K145" s="11">
        <f t="shared" si="9"/>
        <v>42559.064143518524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7" t="e">
        <f t="shared" si="11"/>
        <v>#DIV/0!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1">
        <f t="shared" si="8"/>
        <v>42107.72074074074</v>
      </c>
      <c r="J146">
        <v>1428945472</v>
      </c>
      <c r="K146" s="11">
        <f t="shared" si="9"/>
        <v>42047.762407407412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27.6</v>
      </c>
      <c r="R146" s="7">
        <f t="shared" si="11"/>
        <v>55.945945945945944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1">
        <f t="shared" si="8"/>
        <v>42227.542268518519</v>
      </c>
      <c r="J147">
        <v>1439298052</v>
      </c>
      <c r="K147" s="11">
        <f t="shared" si="9"/>
        <v>42200.542268518519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7.5111111111111111</v>
      </c>
      <c r="R147" s="7">
        <f t="shared" si="11"/>
        <v>37.555555555555557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1">
        <f t="shared" si="8"/>
        <v>42753.016180555554</v>
      </c>
      <c r="J148">
        <v>1484698998</v>
      </c>
      <c r="K148" s="11">
        <f t="shared" si="9"/>
        <v>42693.016180555554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0.57499999999999996</v>
      </c>
      <c r="R148" s="7">
        <f t="shared" si="11"/>
        <v>38.333333333333336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1">
        <f t="shared" si="8"/>
        <v>42012.762499999997</v>
      </c>
      <c r="J149">
        <v>1420741080</v>
      </c>
      <c r="K149" s="11">
        <f t="shared" si="9"/>
        <v>41969.767824074079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7" t="e">
        <f t="shared" si="11"/>
        <v>#DIV/0!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1">
        <f t="shared" si="8"/>
        <v>42427.281666666662</v>
      </c>
      <c r="J150">
        <v>1456555536</v>
      </c>
      <c r="K150" s="11">
        <f t="shared" si="9"/>
        <v>42397.281666666662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0.08</v>
      </c>
      <c r="R150" s="7">
        <f t="shared" si="11"/>
        <v>20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1">
        <f t="shared" si="8"/>
        <v>41998.333333333328</v>
      </c>
      <c r="J151">
        <v>1419494400</v>
      </c>
      <c r="K151" s="11">
        <f t="shared" si="9"/>
        <v>41968.172106481477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0.91999999999999993</v>
      </c>
      <c r="R151" s="7">
        <f t="shared" si="11"/>
        <v>15.333333333333334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1">
        <f t="shared" si="8"/>
        <v>42150.161828703705</v>
      </c>
      <c r="J152">
        <v>1432612382</v>
      </c>
      <c r="K152" s="11">
        <f t="shared" si="9"/>
        <v>42090.161828703705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23.163076923076922</v>
      </c>
      <c r="R152" s="7">
        <f t="shared" si="11"/>
        <v>449.43283582089555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1">
        <f t="shared" si="8"/>
        <v>42173.550821759258</v>
      </c>
      <c r="J153">
        <v>1434633191</v>
      </c>
      <c r="K153" s="11">
        <f t="shared" si="9"/>
        <v>42113.550821759258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5.5999999999999994E-2</v>
      </c>
      <c r="R153" s="7">
        <f t="shared" si="11"/>
        <v>28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1">
        <f t="shared" si="8"/>
        <v>41905.077546296299</v>
      </c>
      <c r="J154">
        <v>1411437100</v>
      </c>
      <c r="K154" s="11">
        <f t="shared" si="9"/>
        <v>41875.077546296299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7.8947368421052634E-3</v>
      </c>
      <c r="R154" s="7">
        <f t="shared" si="11"/>
        <v>15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1">
        <f t="shared" si="8"/>
        <v>41975.627824074079</v>
      </c>
      <c r="J155">
        <v>1417532644</v>
      </c>
      <c r="K155" s="11">
        <f t="shared" si="9"/>
        <v>41933.586157407408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0.71799999999999997</v>
      </c>
      <c r="R155" s="7">
        <f t="shared" si="11"/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1">
        <f t="shared" si="8"/>
        <v>42158.547395833331</v>
      </c>
      <c r="J156">
        <v>1433336895</v>
      </c>
      <c r="K156" s="11">
        <f t="shared" si="9"/>
        <v>42115.547395833331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2.666666666666667</v>
      </c>
      <c r="R156" s="7">
        <f t="shared" si="11"/>
        <v>13.333333333333334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1">
        <f t="shared" si="8"/>
        <v>42208.559432870374</v>
      </c>
      <c r="J157">
        <v>1437657935</v>
      </c>
      <c r="K157" s="11">
        <f t="shared" si="9"/>
        <v>42168.559432870374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6.0000000000000001E-3</v>
      </c>
      <c r="R157" s="7">
        <f t="shared" si="11"/>
        <v>20.25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1">
        <f t="shared" si="8"/>
        <v>41854.124953703707</v>
      </c>
      <c r="J158">
        <v>1407034796</v>
      </c>
      <c r="K158" s="11">
        <f t="shared" si="9"/>
        <v>41794.124953703707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5.0999999999999996</v>
      </c>
      <c r="R158" s="7">
        <f t="shared" si="11"/>
        <v>119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1">
        <f t="shared" si="8"/>
        <v>42426.911712962959</v>
      </c>
      <c r="J159">
        <v>1456523572</v>
      </c>
      <c r="K159" s="11">
        <f t="shared" si="9"/>
        <v>42396.911712962959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0.26711185308848079</v>
      </c>
      <c r="R159" s="7">
        <f t="shared" si="11"/>
        <v>4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1">
        <f t="shared" si="8"/>
        <v>41934.07671296296</v>
      </c>
      <c r="J160">
        <v>1413942628</v>
      </c>
      <c r="K160" s="11">
        <f t="shared" si="9"/>
        <v>41904.07671296296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7" t="e">
        <f t="shared" si="11"/>
        <v>#DIV/0!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1">
        <f t="shared" si="8"/>
        <v>42554.434548611112</v>
      </c>
      <c r="J161">
        <v>1467541545</v>
      </c>
      <c r="K161" s="11">
        <f t="shared" si="9"/>
        <v>42514.434548611112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2E-3</v>
      </c>
      <c r="R161" s="7">
        <f t="shared" si="11"/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1">
        <f t="shared" si="8"/>
        <v>42231.913090277783</v>
      </c>
      <c r="J162">
        <v>1439675691</v>
      </c>
      <c r="K162" s="11">
        <f t="shared" si="9"/>
        <v>42171.913090277783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7" t="e">
        <f t="shared" si="11"/>
        <v>#DIV/0!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1">
        <f t="shared" si="8"/>
        <v>41822.687442129631</v>
      </c>
      <c r="J163">
        <v>1404318595</v>
      </c>
      <c r="K163" s="11">
        <f t="shared" si="9"/>
        <v>41792.687442129631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0.01</v>
      </c>
      <c r="R163" s="7">
        <f t="shared" si="11"/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1">
        <f t="shared" si="8"/>
        <v>41867.987500000003</v>
      </c>
      <c r="J164">
        <v>1408232520</v>
      </c>
      <c r="K164" s="11">
        <f t="shared" si="9"/>
        <v>41835.126805555556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15.535714285714286</v>
      </c>
      <c r="R164" s="7">
        <f t="shared" si="11"/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1">
        <f t="shared" si="8"/>
        <v>42278</v>
      </c>
      <c r="J165">
        <v>1443657600</v>
      </c>
      <c r="K165" s="11">
        <f t="shared" si="9"/>
        <v>42243.961273148147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7" t="e">
        <f t="shared" si="11"/>
        <v>#DIV/0!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1">
        <f t="shared" si="8"/>
        <v>41901.762743055559</v>
      </c>
      <c r="J166">
        <v>1411150701</v>
      </c>
      <c r="K166" s="11">
        <f t="shared" si="9"/>
        <v>41841.762743055559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0.53333333333333333</v>
      </c>
      <c r="R166" s="7">
        <f t="shared" si="11"/>
        <v>91.428571428571431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1">
        <f t="shared" si="8"/>
        <v>42381.658842592587</v>
      </c>
      <c r="J167">
        <v>1452613724</v>
      </c>
      <c r="K167" s="11">
        <f t="shared" si="9"/>
        <v>42351.658842592587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7" t="e">
        <f t="shared" si="11"/>
        <v>#DIV/0!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1">
        <f t="shared" si="8"/>
        <v>42751.075949074075</v>
      </c>
      <c r="J168">
        <v>1484531362</v>
      </c>
      <c r="K168" s="11">
        <f t="shared" si="9"/>
        <v>42721.075949074075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60</v>
      </c>
      <c r="R168" s="7">
        <f t="shared" si="11"/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1">
        <f t="shared" si="8"/>
        <v>42220.927488425921</v>
      </c>
      <c r="J169">
        <v>1438726535</v>
      </c>
      <c r="K169" s="11">
        <f t="shared" si="9"/>
        <v>42160.927488425921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0.01</v>
      </c>
      <c r="R169" s="7">
        <f t="shared" si="11"/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1">
        <f t="shared" si="8"/>
        <v>42082.793634259258</v>
      </c>
      <c r="J170">
        <v>1426791770</v>
      </c>
      <c r="K170" s="11">
        <f t="shared" si="9"/>
        <v>42052.83530092593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</v>
      </c>
      <c r="R170" s="7">
        <f t="shared" si="11"/>
        <v>108.33333333333333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1">
        <f t="shared" si="8"/>
        <v>41930.505312499998</v>
      </c>
      <c r="J171">
        <v>1413634059</v>
      </c>
      <c r="K171" s="11">
        <f t="shared" si="9"/>
        <v>41900.505312499998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22.400000000000002</v>
      </c>
      <c r="R171" s="7">
        <f t="shared" si="11"/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1">
        <f t="shared" si="8"/>
        <v>42246.227777777778</v>
      </c>
      <c r="J172">
        <v>1440912480</v>
      </c>
      <c r="K172" s="11">
        <f t="shared" si="9"/>
        <v>42216.977812500001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</v>
      </c>
      <c r="R172" s="7">
        <f t="shared" si="11"/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1">
        <f t="shared" si="8"/>
        <v>42594.180717592593</v>
      </c>
      <c r="J173">
        <v>1470975614</v>
      </c>
      <c r="K173" s="11">
        <f t="shared" si="9"/>
        <v>42534.180717592593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2E-3</v>
      </c>
      <c r="R173" s="7">
        <f t="shared" si="11"/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1">
        <f t="shared" si="8"/>
        <v>42082.353275462956</v>
      </c>
      <c r="J174">
        <v>1426753723</v>
      </c>
      <c r="K174" s="11">
        <f t="shared" si="9"/>
        <v>42047.394942129627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7" t="e">
        <f t="shared" si="11"/>
        <v>#DIV/0!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1">
        <f t="shared" si="8"/>
        <v>42063.573009259257</v>
      </c>
      <c r="J175">
        <v>1425131108</v>
      </c>
      <c r="K175" s="11">
        <f t="shared" si="9"/>
        <v>42033.573009259257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7" t="e">
        <f t="shared" si="11"/>
        <v>#DIV/0!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1">
        <f t="shared" si="8"/>
        <v>42132.758981481486</v>
      </c>
      <c r="J176">
        <v>1431108776</v>
      </c>
      <c r="K176" s="11">
        <f t="shared" si="9"/>
        <v>42072.758981481486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7" t="e">
        <f t="shared" si="11"/>
        <v>#DIV/0!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1">
        <f t="shared" si="8"/>
        <v>41880.777905092589</v>
      </c>
      <c r="J177">
        <v>1409337611</v>
      </c>
      <c r="K177" s="11">
        <f t="shared" si="9"/>
        <v>41855.777905092589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6.4850000000000003</v>
      </c>
      <c r="R177" s="7">
        <f t="shared" si="11"/>
        <v>49.884615384615387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1">
        <f t="shared" si="8"/>
        <v>42221.824062500003</v>
      </c>
      <c r="J178">
        <v>1438803999</v>
      </c>
      <c r="K178" s="11">
        <f t="shared" si="9"/>
        <v>42191.824062500003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7" t="e">
        <f t="shared" si="11"/>
        <v>#DIV/0!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1">
        <f t="shared" si="8"/>
        <v>42087.00608796296</v>
      </c>
      <c r="J179">
        <v>1427155726</v>
      </c>
      <c r="K179" s="11">
        <f t="shared" si="9"/>
        <v>42070.047754629632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40</v>
      </c>
      <c r="R179" s="7">
        <f t="shared" si="11"/>
        <v>25.714285714285715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1">
        <f t="shared" si="8"/>
        <v>42334.997048611112</v>
      </c>
      <c r="J180">
        <v>1448582145</v>
      </c>
      <c r="K180" s="11">
        <f t="shared" si="9"/>
        <v>42304.955381944441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7" t="e">
        <f t="shared" si="11"/>
        <v>#DIV/0!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1">
        <f t="shared" si="8"/>
        <v>42433.080497685187</v>
      </c>
      <c r="J181">
        <v>1457056555</v>
      </c>
      <c r="K181" s="11">
        <f t="shared" si="9"/>
        <v>42403.080497685187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20</v>
      </c>
      <c r="R181" s="7">
        <f t="shared" si="11"/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1">
        <f t="shared" si="8"/>
        <v>42107.791666666672</v>
      </c>
      <c r="J182">
        <v>1428951600</v>
      </c>
      <c r="K182" s="11">
        <f t="shared" si="9"/>
        <v>42067.991238425922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33.416666666666664</v>
      </c>
      <c r="R182" s="7">
        <f t="shared" si="11"/>
        <v>30.846153846153847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1">
        <f t="shared" si="8"/>
        <v>42177.741840277777</v>
      </c>
      <c r="J183">
        <v>1434995295</v>
      </c>
      <c r="K183" s="11">
        <f t="shared" si="9"/>
        <v>42147.741840277777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21.092608822670172</v>
      </c>
      <c r="R183" s="7">
        <f t="shared" si="11"/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1">
        <f t="shared" si="8"/>
        <v>42742.011944444443</v>
      </c>
      <c r="J184">
        <v>1483748232</v>
      </c>
      <c r="K184" s="11">
        <f t="shared" si="9"/>
        <v>42712.011944444443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7" t="e">
        <f t="shared" si="11"/>
        <v>#DIV/0!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1">
        <f t="shared" si="8"/>
        <v>41969.851967592593</v>
      </c>
      <c r="J185">
        <v>1417033610</v>
      </c>
      <c r="K185" s="11">
        <f t="shared" si="9"/>
        <v>41939.810300925928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35.856000000000002</v>
      </c>
      <c r="R185" s="7">
        <f t="shared" si="11"/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1">
        <f t="shared" si="8"/>
        <v>41883.165972222225</v>
      </c>
      <c r="J186">
        <v>1409543940</v>
      </c>
      <c r="K186" s="11">
        <f t="shared" si="9"/>
        <v>41825.791226851856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3.4000000000000004</v>
      </c>
      <c r="R186" s="7">
        <f t="shared" si="11"/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1">
        <f t="shared" si="8"/>
        <v>42600.91133101852</v>
      </c>
      <c r="J187">
        <v>1471557139</v>
      </c>
      <c r="K187" s="11">
        <f t="shared" si="9"/>
        <v>42570.91133101852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</v>
      </c>
      <c r="R187" s="7">
        <f t="shared" si="11"/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1">
        <f t="shared" si="8"/>
        <v>42797.833333333328</v>
      </c>
      <c r="J188">
        <v>1488571200</v>
      </c>
      <c r="K188" s="11">
        <f t="shared" si="9"/>
        <v>42767.812893518523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7" t="e">
        <f t="shared" si="11"/>
        <v>#DIV/0!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1">
        <f t="shared" si="8"/>
        <v>42206.290972222225</v>
      </c>
      <c r="J189">
        <v>1437461940</v>
      </c>
      <c r="K189" s="11">
        <f t="shared" si="9"/>
        <v>42182.234456018516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16</v>
      </c>
      <c r="R189" s="7">
        <f t="shared" si="11"/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1">
        <f t="shared" si="8"/>
        <v>41887.18304398148</v>
      </c>
      <c r="J190">
        <v>1409891015</v>
      </c>
      <c r="K190" s="11">
        <f t="shared" si="9"/>
        <v>41857.18304398148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7" t="e">
        <f t="shared" si="11"/>
        <v>#DIV/0!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1">
        <f t="shared" si="8"/>
        <v>42616.690706018519</v>
      </c>
      <c r="J191">
        <v>1472920477</v>
      </c>
      <c r="K191" s="11">
        <f t="shared" si="9"/>
        <v>42556.690706018519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6.8999999999999992E-2</v>
      </c>
      <c r="R191" s="7">
        <f t="shared" si="11"/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1">
        <f t="shared" si="8"/>
        <v>42537.650995370372</v>
      </c>
      <c r="J192">
        <v>1466091446</v>
      </c>
      <c r="K192" s="11">
        <f t="shared" si="9"/>
        <v>42527.650995370372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0.41666666666666669</v>
      </c>
      <c r="R192" s="7">
        <f t="shared" si="11"/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1">
        <f t="shared" si="8"/>
        <v>42279.441412037035</v>
      </c>
      <c r="J193">
        <v>1443782138</v>
      </c>
      <c r="K193" s="11">
        <f t="shared" si="9"/>
        <v>42239.441412037035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5</v>
      </c>
      <c r="R193" s="7">
        <f t="shared" si="11"/>
        <v>83.333333333333329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1">
        <f t="shared" si="8"/>
        <v>41929.792037037041</v>
      </c>
      <c r="J194">
        <v>1413572432</v>
      </c>
      <c r="K194" s="11">
        <f t="shared" si="9"/>
        <v>41899.792037037041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1.6999999999999999E-3</v>
      </c>
      <c r="R194" s="7">
        <f t="shared" si="11"/>
        <v>5.666666666666667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1">
        <f t="shared" ref="I195:I258" si="12">(((J195/60)/60)/24)+DATE(1970,1,1)</f>
        <v>41971.976458333331</v>
      </c>
      <c r="J195">
        <v>1417217166</v>
      </c>
      <c r="K195" s="11">
        <f t="shared" ref="K195:K258" si="13">(((L195/60)/60)/24)+DATE(1970,1,1)</f>
        <v>41911.934791666667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(E195/D195)*100</f>
        <v>0</v>
      </c>
      <c r="R195" s="7" t="e">
        <f t="shared" ref="R195:R258" si="15">E195/N195</f>
        <v>#DIV/0!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1">
        <f t="shared" si="12"/>
        <v>42435.996886574074</v>
      </c>
      <c r="J196">
        <v>1457308531</v>
      </c>
      <c r="K196" s="11">
        <f t="shared" si="13"/>
        <v>42375.996886574074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0.12</v>
      </c>
      <c r="R196" s="7">
        <f t="shared" si="15"/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1">
        <f t="shared" si="12"/>
        <v>42195.67050925926</v>
      </c>
      <c r="J197">
        <v>1436544332</v>
      </c>
      <c r="K197" s="11">
        <f t="shared" si="13"/>
        <v>42135.67050925926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7" t="e">
        <f t="shared" si="15"/>
        <v>#DIV/0!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1">
        <f t="shared" si="12"/>
        <v>42287.875</v>
      </c>
      <c r="J198">
        <v>1444510800</v>
      </c>
      <c r="K198" s="11">
        <f t="shared" si="13"/>
        <v>42259.542800925927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41.857142857142861</v>
      </c>
      <c r="R198" s="7">
        <f t="shared" si="15"/>
        <v>77.10526315789474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1">
        <f t="shared" si="12"/>
        <v>42783.875</v>
      </c>
      <c r="J199">
        <v>1487365200</v>
      </c>
      <c r="K199" s="11">
        <f t="shared" si="13"/>
        <v>42741.848379629635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10.48</v>
      </c>
      <c r="R199" s="7">
        <f t="shared" si="15"/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1">
        <f t="shared" si="12"/>
        <v>41917.383356481485</v>
      </c>
      <c r="J200">
        <v>1412500322</v>
      </c>
      <c r="K200" s="11">
        <f t="shared" si="13"/>
        <v>41887.383356481485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1.1159999999999999</v>
      </c>
      <c r="R200" s="7">
        <f t="shared" si="15"/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1">
        <f t="shared" si="12"/>
        <v>42614.123865740738</v>
      </c>
      <c r="J201">
        <v>1472698702</v>
      </c>
      <c r="K201" s="11">
        <f t="shared" si="13"/>
        <v>42584.123865740738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7" t="e">
        <f t="shared" si="15"/>
        <v>#DIV/0!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1">
        <f t="shared" si="12"/>
        <v>41897.083368055559</v>
      </c>
      <c r="J202">
        <v>1410746403</v>
      </c>
      <c r="K202" s="11">
        <f t="shared" si="13"/>
        <v>41867.083368055559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26.192500000000003</v>
      </c>
      <c r="R202" s="7">
        <f t="shared" si="15"/>
        <v>87.308333333333337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1">
        <f t="shared" si="12"/>
        <v>42043.818622685183</v>
      </c>
      <c r="J203">
        <v>1423424329</v>
      </c>
      <c r="K203" s="11">
        <f t="shared" si="13"/>
        <v>42023.818622685183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58.461538461538467</v>
      </c>
      <c r="R203" s="7">
        <f t="shared" si="15"/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1">
        <f t="shared" si="12"/>
        <v>42285.874305555553</v>
      </c>
      <c r="J204">
        <v>1444337940</v>
      </c>
      <c r="K204" s="11">
        <f t="shared" si="13"/>
        <v>42255.927824074075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7" t="e">
        <f t="shared" si="15"/>
        <v>#DIV/0!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1">
        <f t="shared" si="12"/>
        <v>42033.847962962958</v>
      </c>
      <c r="J205">
        <v>1422562864</v>
      </c>
      <c r="K205" s="11">
        <f t="shared" si="13"/>
        <v>41973.847962962958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29.84</v>
      </c>
      <c r="R205" s="7">
        <f t="shared" si="15"/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1">
        <f t="shared" si="12"/>
        <v>42586.583368055552</v>
      </c>
      <c r="J206">
        <v>1470319203</v>
      </c>
      <c r="K206" s="11">
        <f t="shared" si="13"/>
        <v>42556.583368055552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50.721666666666664</v>
      </c>
      <c r="R206" s="7">
        <f t="shared" si="15"/>
        <v>117.68368136117556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1">
        <f t="shared" si="12"/>
        <v>42283.632199074069</v>
      </c>
      <c r="J207">
        <v>1444144222</v>
      </c>
      <c r="K207" s="11">
        <f t="shared" si="13"/>
        <v>42248.632199074069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16.25</v>
      </c>
      <c r="R207" s="7">
        <f t="shared" si="15"/>
        <v>76.470588235294116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1">
        <f t="shared" si="12"/>
        <v>42588.004432870366</v>
      </c>
      <c r="J208">
        <v>1470441983</v>
      </c>
      <c r="K208" s="11">
        <f t="shared" si="13"/>
        <v>42567.004432870366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7" t="e">
        <f t="shared" si="15"/>
        <v>#DIV/0!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1">
        <f t="shared" si="12"/>
        <v>42008.197199074071</v>
      </c>
      <c r="J209">
        <v>1420346638</v>
      </c>
      <c r="K209" s="11">
        <f t="shared" si="13"/>
        <v>41978.197199074071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15.214285714285714</v>
      </c>
      <c r="R209" s="7">
        <f t="shared" si="15"/>
        <v>163.84615384615384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1">
        <f t="shared" si="12"/>
        <v>41989.369988425926</v>
      </c>
      <c r="J210">
        <v>1418719967</v>
      </c>
      <c r="K210" s="11">
        <f t="shared" si="13"/>
        <v>41959.369988425926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7" t="e">
        <f t="shared" si="15"/>
        <v>#DIV/0!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1">
        <f t="shared" si="12"/>
        <v>42195.922858796301</v>
      </c>
      <c r="J211">
        <v>1436566135</v>
      </c>
      <c r="K211" s="11">
        <f t="shared" si="13"/>
        <v>42165.922858796301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7" t="e">
        <f t="shared" si="15"/>
        <v>#DIV/0!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1">
        <f t="shared" si="12"/>
        <v>42278.208333333328</v>
      </c>
      <c r="J212">
        <v>1443675600</v>
      </c>
      <c r="K212" s="11">
        <f t="shared" si="13"/>
        <v>42249.064722222218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25.25</v>
      </c>
      <c r="R212" s="7">
        <f t="shared" si="15"/>
        <v>91.818181818181813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1">
        <f t="shared" si="12"/>
        <v>42266.159918981488</v>
      </c>
      <c r="J213">
        <v>1442634617</v>
      </c>
      <c r="K213" s="11">
        <f t="shared" si="13"/>
        <v>42236.159918981488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44.6</v>
      </c>
      <c r="R213" s="7">
        <f t="shared" si="15"/>
        <v>185.83333333333334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1">
        <f t="shared" si="12"/>
        <v>42476.839351851857</v>
      </c>
      <c r="J214">
        <v>1460837320</v>
      </c>
      <c r="K214" s="11">
        <f t="shared" si="13"/>
        <v>42416.881018518514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1.5873015873015872E-2</v>
      </c>
      <c r="R214" s="7">
        <f t="shared" si="15"/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1">
        <f t="shared" si="12"/>
        <v>42232.587974537033</v>
      </c>
      <c r="J215">
        <v>1439734001</v>
      </c>
      <c r="K215" s="11">
        <f t="shared" si="13"/>
        <v>42202.594293981485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0.04</v>
      </c>
      <c r="R215" s="7">
        <f t="shared" si="15"/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1">
        <f t="shared" si="12"/>
        <v>42069.64061342593</v>
      </c>
      <c r="J216">
        <v>1425655349</v>
      </c>
      <c r="K216" s="11">
        <f t="shared" si="13"/>
        <v>42009.64061342593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8.0000000000000002E-3</v>
      </c>
      <c r="R216" s="7">
        <f t="shared" si="15"/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1">
        <f t="shared" si="12"/>
        <v>42417.999305555553</v>
      </c>
      <c r="J217">
        <v>1455753540</v>
      </c>
      <c r="K217" s="11">
        <f t="shared" si="13"/>
        <v>42375.230115740742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0.22727272727272727</v>
      </c>
      <c r="R217" s="7">
        <f t="shared" si="15"/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1">
        <f t="shared" si="12"/>
        <v>42116.917094907403</v>
      </c>
      <c r="J218">
        <v>1429740037</v>
      </c>
      <c r="K218" s="11">
        <f t="shared" si="13"/>
        <v>42066.958761574075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55.698440000000005</v>
      </c>
      <c r="R218" s="7">
        <f t="shared" si="15"/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1">
        <f t="shared" si="12"/>
        <v>42001.64061342593</v>
      </c>
      <c r="J219">
        <v>1419780149</v>
      </c>
      <c r="K219" s="11">
        <f t="shared" si="13"/>
        <v>41970.64061342593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11.943</v>
      </c>
      <c r="R219" s="7">
        <f t="shared" si="15"/>
        <v>314.28947368421052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1">
        <f t="shared" si="12"/>
        <v>42139.628344907411</v>
      </c>
      <c r="J220">
        <v>1431702289</v>
      </c>
      <c r="K220" s="11">
        <f t="shared" si="13"/>
        <v>42079.628344907411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2</v>
      </c>
      <c r="R220" s="7">
        <f t="shared" si="15"/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1">
        <f t="shared" si="12"/>
        <v>42461.290972222225</v>
      </c>
      <c r="J221">
        <v>1459493940</v>
      </c>
      <c r="K221" s="11">
        <f t="shared" si="13"/>
        <v>42429.326678240745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17.630000000000003</v>
      </c>
      <c r="R221" s="7">
        <f t="shared" si="15"/>
        <v>115.98684210526316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1">
        <f t="shared" si="12"/>
        <v>42236.837499999994</v>
      </c>
      <c r="J222">
        <v>1440101160</v>
      </c>
      <c r="K222" s="11">
        <f t="shared" si="13"/>
        <v>42195.643865740742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0.72</v>
      </c>
      <c r="R222" s="7">
        <f t="shared" si="15"/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1">
        <f t="shared" si="12"/>
        <v>42091.79587962963</v>
      </c>
      <c r="J223">
        <v>1427569564</v>
      </c>
      <c r="K223" s="11">
        <f t="shared" si="13"/>
        <v>42031.837546296301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7" t="e">
        <f t="shared" si="15"/>
        <v>#DIV/0!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1">
        <f t="shared" si="12"/>
        <v>42090.110416666663</v>
      </c>
      <c r="J224">
        <v>1427423940</v>
      </c>
      <c r="K224" s="11">
        <f t="shared" si="13"/>
        <v>42031.769884259258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13</v>
      </c>
      <c r="R224" s="7">
        <f t="shared" si="15"/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1">
        <f t="shared" si="12"/>
        <v>42512.045138888891</v>
      </c>
      <c r="J225">
        <v>1463879100</v>
      </c>
      <c r="K225" s="11">
        <f t="shared" si="13"/>
        <v>42482.048032407409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7" t="e">
        <f t="shared" si="15"/>
        <v>#DIV/0!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1">
        <f t="shared" si="12"/>
        <v>42195.235254629632</v>
      </c>
      <c r="J226">
        <v>1436506726</v>
      </c>
      <c r="K226" s="11">
        <f t="shared" si="13"/>
        <v>42135.235254629632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7" t="e">
        <f t="shared" si="15"/>
        <v>#DIV/0!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1">
        <f t="shared" si="12"/>
        <v>42468.919606481482</v>
      </c>
      <c r="J227">
        <v>1460153054</v>
      </c>
      <c r="K227" s="11">
        <f t="shared" si="13"/>
        <v>42438.961273148147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7" t="e">
        <f t="shared" si="15"/>
        <v>#DIV/0!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1">
        <f t="shared" si="12"/>
        <v>42155.395138888889</v>
      </c>
      <c r="J228">
        <v>1433064540</v>
      </c>
      <c r="K228" s="11">
        <f t="shared" si="13"/>
        <v>42106.666018518517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0.86206896551724133</v>
      </c>
      <c r="R228" s="7">
        <f t="shared" si="15"/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1">
        <f t="shared" si="12"/>
        <v>42194.893993055557</v>
      </c>
      <c r="J229">
        <v>1436477241</v>
      </c>
      <c r="K229" s="11">
        <f t="shared" si="13"/>
        <v>42164.893993055557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7" t="e">
        <f t="shared" si="15"/>
        <v>#DIV/0!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1">
        <f t="shared" si="12"/>
        <v>42156.686400462961</v>
      </c>
      <c r="J230">
        <v>1433176105</v>
      </c>
      <c r="K230" s="11">
        <f t="shared" si="13"/>
        <v>42096.686400462961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7" t="e">
        <f t="shared" si="15"/>
        <v>#DIV/0!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1">
        <f t="shared" si="12"/>
        <v>42413.933993055558</v>
      </c>
      <c r="J231">
        <v>1455402297</v>
      </c>
      <c r="K231" s="11">
        <f t="shared" si="13"/>
        <v>42383.933993055558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7" t="e">
        <f t="shared" si="15"/>
        <v>#DIV/0!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1">
        <f t="shared" si="12"/>
        <v>42159.777210648142</v>
      </c>
      <c r="J232">
        <v>1433443151</v>
      </c>
      <c r="K232" s="11">
        <f t="shared" si="13"/>
        <v>42129.777210648142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0.4</v>
      </c>
      <c r="R232" s="7">
        <f t="shared" si="15"/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1">
        <f t="shared" si="12"/>
        <v>42371.958923611113</v>
      </c>
      <c r="J233">
        <v>1451775651</v>
      </c>
      <c r="K233" s="11">
        <f t="shared" si="13"/>
        <v>42341.958923611113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7" t="e">
        <f t="shared" si="15"/>
        <v>#DIV/0!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1">
        <f t="shared" si="12"/>
        <v>42062.82576388889</v>
      </c>
      <c r="J234">
        <v>1425066546</v>
      </c>
      <c r="K234" s="11">
        <f t="shared" si="13"/>
        <v>42032.82576388889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</v>
      </c>
      <c r="R234" s="7">
        <f t="shared" si="15"/>
        <v>15.714285714285714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1">
        <f t="shared" si="12"/>
        <v>42642.911712962959</v>
      </c>
      <c r="J235">
        <v>1475185972</v>
      </c>
      <c r="K235" s="11">
        <f t="shared" si="13"/>
        <v>42612.911712962959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7" t="e">
        <f t="shared" si="15"/>
        <v>#DIV/0!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1">
        <f t="shared" si="12"/>
        <v>42176.035405092596</v>
      </c>
      <c r="J236">
        <v>1434847859</v>
      </c>
      <c r="K236" s="11">
        <f t="shared" si="13"/>
        <v>42136.035405092596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40.1</v>
      </c>
      <c r="R236" s="7">
        <f t="shared" si="15"/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1">
        <f t="shared" si="12"/>
        <v>42194.908530092594</v>
      </c>
      <c r="J237">
        <v>1436478497</v>
      </c>
      <c r="K237" s="11">
        <f t="shared" si="13"/>
        <v>42164.908530092594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7" t="e">
        <f t="shared" si="15"/>
        <v>#DIV/0!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1">
        <f t="shared" si="12"/>
        <v>42374</v>
      </c>
      <c r="J238">
        <v>1451952000</v>
      </c>
      <c r="K238" s="11">
        <f t="shared" si="13"/>
        <v>42321.08447916666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7" t="e">
        <f t="shared" si="15"/>
        <v>#DIV/0!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1">
        <f t="shared" si="12"/>
        <v>42437.577187499999</v>
      </c>
      <c r="J239">
        <v>1457445069</v>
      </c>
      <c r="K239" s="11">
        <f t="shared" si="13"/>
        <v>42377.577187499999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0.33333333333333337</v>
      </c>
      <c r="R239" s="7">
        <f t="shared" si="15"/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1">
        <f t="shared" si="12"/>
        <v>42734.375</v>
      </c>
      <c r="J240">
        <v>1483088400</v>
      </c>
      <c r="K240" s="11">
        <f t="shared" si="13"/>
        <v>42713.962499999994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7" t="e">
        <f t="shared" si="15"/>
        <v>#DIV/0!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1">
        <f t="shared" si="12"/>
        <v>42316.5</v>
      </c>
      <c r="J241">
        <v>1446984000</v>
      </c>
      <c r="K241" s="11">
        <f t="shared" si="13"/>
        <v>42297.110300925924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25</v>
      </c>
      <c r="R241" s="7">
        <f t="shared" si="15"/>
        <v>50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1">
        <f t="shared" si="12"/>
        <v>41399.708460648151</v>
      </c>
      <c r="J242">
        <v>1367773211</v>
      </c>
      <c r="K242" s="11">
        <f t="shared" si="13"/>
        <v>41354.708460648151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107.63413333333334</v>
      </c>
      <c r="R242" s="7">
        <f t="shared" si="15"/>
        <v>117.84759124087591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1">
        <f t="shared" si="12"/>
        <v>41994.697962962964</v>
      </c>
      <c r="J243">
        <v>1419180304</v>
      </c>
      <c r="K243" s="11">
        <f t="shared" si="13"/>
        <v>41949.697962962964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112.63736263736264</v>
      </c>
      <c r="R243" s="7">
        <f t="shared" si="15"/>
        <v>109.04255319148936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1">
        <f t="shared" si="12"/>
        <v>40897.492939814816</v>
      </c>
      <c r="J244">
        <v>1324381790</v>
      </c>
      <c r="K244" s="11">
        <f t="shared" si="13"/>
        <v>40862.492939814816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113.46153846153845</v>
      </c>
      <c r="R244" s="7">
        <f t="shared" si="15"/>
        <v>73.019801980198025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1">
        <f t="shared" si="12"/>
        <v>41692.047500000001</v>
      </c>
      <c r="J245">
        <v>1393031304</v>
      </c>
      <c r="K245" s="11">
        <f t="shared" si="13"/>
        <v>41662.047500000001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102.592</v>
      </c>
      <c r="R245" s="7">
        <f t="shared" si="15"/>
        <v>78.195121951219505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1">
        <f t="shared" si="12"/>
        <v>40253.29583333333</v>
      </c>
      <c r="J246">
        <v>1268723160</v>
      </c>
      <c r="K246" s="11">
        <f t="shared" si="13"/>
        <v>40213.323599537034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113.75714285714287</v>
      </c>
      <c r="R246" s="7">
        <f t="shared" si="15"/>
        <v>47.398809523809526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1">
        <f t="shared" si="12"/>
        <v>41137.053067129629</v>
      </c>
      <c r="J247">
        <v>1345079785</v>
      </c>
      <c r="K247" s="11">
        <f t="shared" si="13"/>
        <v>41107.053067129629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103.71999999999998</v>
      </c>
      <c r="R247" s="7">
        <f t="shared" si="15"/>
        <v>54.020833333333336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1">
        <f t="shared" si="12"/>
        <v>40530.405150462961</v>
      </c>
      <c r="J248">
        <v>1292665405</v>
      </c>
      <c r="K248" s="11">
        <f t="shared" si="13"/>
        <v>40480.363483796296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305.46000000000004</v>
      </c>
      <c r="R248" s="7">
        <f t="shared" si="15"/>
        <v>68.488789237668158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1">
        <f t="shared" si="12"/>
        <v>40467.152083333334</v>
      </c>
      <c r="J249">
        <v>1287200340</v>
      </c>
      <c r="K249" s="11">
        <f t="shared" si="13"/>
        <v>40430.604328703703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134.1</v>
      </c>
      <c r="R249" s="7">
        <f t="shared" si="15"/>
        <v>108.14516129032258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1">
        <f t="shared" si="12"/>
        <v>40915.774409722224</v>
      </c>
      <c r="J250">
        <v>1325961309</v>
      </c>
      <c r="K250" s="11">
        <f t="shared" si="13"/>
        <v>40870.774409722224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101.33294117647058</v>
      </c>
      <c r="R250" s="7">
        <f t="shared" si="15"/>
        <v>589.95205479452056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1">
        <f t="shared" si="12"/>
        <v>40412.736111111109</v>
      </c>
      <c r="J251">
        <v>1282498800</v>
      </c>
      <c r="K251" s="11">
        <f t="shared" si="13"/>
        <v>40332.923842592594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112.92</v>
      </c>
      <c r="R251" s="7">
        <f t="shared" si="15"/>
        <v>48.051063829787232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1">
        <f t="shared" si="12"/>
        <v>41431.565868055557</v>
      </c>
      <c r="J252">
        <v>1370525691</v>
      </c>
      <c r="K252" s="11">
        <f t="shared" si="13"/>
        <v>41401.565868055557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105.58333333333334</v>
      </c>
      <c r="R252" s="7">
        <f t="shared" si="15"/>
        <v>72.482837528604122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1">
        <f t="shared" si="12"/>
        <v>41045.791666666664</v>
      </c>
      <c r="J253">
        <v>1337194800</v>
      </c>
      <c r="K253" s="11">
        <f t="shared" si="13"/>
        <v>41013.787569444445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125.57142857142858</v>
      </c>
      <c r="R253" s="7">
        <f t="shared" si="15"/>
        <v>57.077922077922075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1">
        <f t="shared" si="12"/>
        <v>40330.165972222225</v>
      </c>
      <c r="J254">
        <v>1275364740</v>
      </c>
      <c r="K254" s="11">
        <f t="shared" si="13"/>
        <v>40266.662708333337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184.56</v>
      </c>
      <c r="R254" s="7">
        <f t="shared" si="15"/>
        <v>85.444444444444443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1">
        <f t="shared" si="12"/>
        <v>40954.650868055556</v>
      </c>
      <c r="J255">
        <v>1329320235</v>
      </c>
      <c r="K255" s="11">
        <f t="shared" si="13"/>
        <v>40924.650868055556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100.73333333333335</v>
      </c>
      <c r="R255" s="7">
        <f t="shared" si="15"/>
        <v>215.85714285714286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1">
        <f t="shared" si="12"/>
        <v>42294.083333333328</v>
      </c>
      <c r="J256">
        <v>1445047200</v>
      </c>
      <c r="K256" s="11">
        <f t="shared" si="13"/>
        <v>42263.952662037031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116.94725</v>
      </c>
      <c r="R256" s="7">
        <f t="shared" si="15"/>
        <v>89.38643312101911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1">
        <f t="shared" si="12"/>
        <v>40618.48474537037</v>
      </c>
      <c r="J257">
        <v>1300275482</v>
      </c>
      <c r="K257" s="11">
        <f t="shared" si="13"/>
        <v>40588.526412037041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106.73325</v>
      </c>
      <c r="R257" s="7">
        <f t="shared" si="15"/>
        <v>45.418404255319146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1">
        <f t="shared" si="12"/>
        <v>41349.769293981481</v>
      </c>
      <c r="J258">
        <v>1363458467</v>
      </c>
      <c r="K258" s="11">
        <f t="shared" si="13"/>
        <v>41319.769293981481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139.1</v>
      </c>
      <c r="R258" s="7">
        <f t="shared" si="15"/>
        <v>65.756363636363631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1">
        <f t="shared" ref="I259:I322" si="16">(((J259/60)/60)/24)+DATE(1970,1,1)</f>
        <v>42509.626875000002</v>
      </c>
      <c r="J259">
        <v>1463670162</v>
      </c>
      <c r="K259" s="11">
        <f t="shared" ref="K259:K322" si="17">(((L259/60)/60)/24)+DATE(1970,1,1)</f>
        <v>42479.626875000002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(E259/D259)*100</f>
        <v>106.72648571428572</v>
      </c>
      <c r="R259" s="7">
        <f t="shared" ref="R259:R322" si="19">E259/N259</f>
        <v>66.70405357142856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1">
        <f t="shared" si="16"/>
        <v>40712.051689814813</v>
      </c>
      <c r="J260">
        <v>1308359666</v>
      </c>
      <c r="K260" s="11">
        <f t="shared" si="17"/>
        <v>40682.051689814813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191.14</v>
      </c>
      <c r="R260" s="7">
        <f t="shared" si="19"/>
        <v>83.345930232558146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1">
        <f t="shared" si="16"/>
        <v>42102.738067129627</v>
      </c>
      <c r="J261">
        <v>1428514969</v>
      </c>
      <c r="K261" s="11">
        <f t="shared" si="17"/>
        <v>42072.738067129627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131.93789333333334</v>
      </c>
      <c r="R261" s="7">
        <f t="shared" si="19"/>
        <v>105.04609341825902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1">
        <f t="shared" si="16"/>
        <v>40376.415972222225</v>
      </c>
      <c r="J262">
        <v>1279360740</v>
      </c>
      <c r="K262" s="11">
        <f t="shared" si="17"/>
        <v>40330.755543981482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106.4</v>
      </c>
      <c r="R262" s="7">
        <f t="shared" si="19"/>
        <v>120.90909090909091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1">
        <f t="shared" si="16"/>
        <v>41067.621527777781</v>
      </c>
      <c r="J263">
        <v>1339080900</v>
      </c>
      <c r="K263" s="11">
        <f t="shared" si="17"/>
        <v>41017.885462962964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107.4</v>
      </c>
      <c r="R263" s="7">
        <f t="shared" si="19"/>
        <v>97.63636363636364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1">
        <f t="shared" si="16"/>
        <v>40600.24800925926</v>
      </c>
      <c r="J264">
        <v>1298699828</v>
      </c>
      <c r="K264" s="11">
        <f t="shared" si="17"/>
        <v>40555.24800925926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240</v>
      </c>
      <c r="R264" s="7">
        <f t="shared" si="19"/>
        <v>41.379310344827587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1">
        <f t="shared" si="16"/>
        <v>41179.954791666663</v>
      </c>
      <c r="J265">
        <v>1348786494</v>
      </c>
      <c r="K265" s="11">
        <f t="shared" si="17"/>
        <v>41149.954791666663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118.08108</v>
      </c>
      <c r="R265" s="7">
        <f t="shared" si="19"/>
        <v>30.654485981308412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1">
        <f t="shared" si="16"/>
        <v>41040.620312500003</v>
      </c>
      <c r="J266">
        <v>1336747995</v>
      </c>
      <c r="K266" s="11">
        <f t="shared" si="17"/>
        <v>41010.620312500003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118.19999999999999</v>
      </c>
      <c r="R266" s="7">
        <f t="shared" si="19"/>
        <v>64.945054945054949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1">
        <f t="shared" si="16"/>
        <v>40308.844444444447</v>
      </c>
      <c r="J267">
        <v>1273522560</v>
      </c>
      <c r="K267" s="11">
        <f t="shared" si="17"/>
        <v>40267.245717592588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111.1</v>
      </c>
      <c r="R267" s="7">
        <f t="shared" si="19"/>
        <v>95.775862068965523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1">
        <f t="shared" si="16"/>
        <v>40291.160416666666</v>
      </c>
      <c r="J268">
        <v>1271994660</v>
      </c>
      <c r="K268" s="11">
        <f t="shared" si="17"/>
        <v>40205.174849537041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145.5</v>
      </c>
      <c r="R268" s="7">
        <f t="shared" si="19"/>
        <v>40.416666666666664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1">
        <f t="shared" si="16"/>
        <v>41815.452534722222</v>
      </c>
      <c r="J269">
        <v>1403693499</v>
      </c>
      <c r="K269" s="11">
        <f t="shared" si="17"/>
        <v>41785.452534722222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131.62883248730967</v>
      </c>
      <c r="R269" s="7">
        <f t="shared" si="19"/>
        <v>78.578424242424248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1">
        <f t="shared" si="16"/>
        <v>40854.194189814814</v>
      </c>
      <c r="J270">
        <v>1320640778</v>
      </c>
      <c r="K270" s="11">
        <f t="shared" si="17"/>
        <v>40809.15252314815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111.4</v>
      </c>
      <c r="R270" s="7">
        <f t="shared" si="19"/>
        <v>50.18018018018018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1">
        <f t="shared" si="16"/>
        <v>42788.197013888886</v>
      </c>
      <c r="J271">
        <v>1487738622</v>
      </c>
      <c r="K271" s="11">
        <f t="shared" si="17"/>
        <v>42758.197013888886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147.23376999999999</v>
      </c>
      <c r="R271" s="7">
        <f t="shared" si="19"/>
        <v>92.251735588972423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1">
        <f t="shared" si="16"/>
        <v>40688.166666666664</v>
      </c>
      <c r="J272">
        <v>1306296000</v>
      </c>
      <c r="K272" s="11">
        <f t="shared" si="17"/>
        <v>40637.866550925923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152.60869565217391</v>
      </c>
      <c r="R272" s="7">
        <f t="shared" si="19"/>
        <v>57.540983606557376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1">
        <f t="shared" si="16"/>
        <v>41641.333333333336</v>
      </c>
      <c r="J273">
        <v>1388649600</v>
      </c>
      <c r="K273" s="11">
        <f t="shared" si="17"/>
        <v>41612.10024305556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104.67999999999999</v>
      </c>
      <c r="R273" s="7">
        <f t="shared" si="19"/>
        <v>109.42160278745645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1">
        <f t="shared" si="16"/>
        <v>40296.78402777778</v>
      </c>
      <c r="J274">
        <v>1272480540</v>
      </c>
      <c r="K274" s="11">
        <f t="shared" si="17"/>
        <v>40235.900358796294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177.43366666666668</v>
      </c>
      <c r="R274" s="7">
        <f t="shared" si="19"/>
        <v>81.892461538461546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1">
        <f t="shared" si="16"/>
        <v>40727.498449074075</v>
      </c>
      <c r="J275">
        <v>1309694266</v>
      </c>
      <c r="K275" s="11">
        <f t="shared" si="17"/>
        <v>40697.498449074075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107.7758</v>
      </c>
      <c r="R275" s="7">
        <f t="shared" si="19"/>
        <v>45.667711864406776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1">
        <f t="shared" si="16"/>
        <v>41004.290972222225</v>
      </c>
      <c r="J276">
        <v>1333609140</v>
      </c>
      <c r="K276" s="11">
        <f t="shared" si="17"/>
        <v>40969.912372685183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156</v>
      </c>
      <c r="R276" s="7">
        <f t="shared" si="19"/>
        <v>55.221238938053098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1">
        <f t="shared" si="16"/>
        <v>41223.073680555557</v>
      </c>
      <c r="J277">
        <v>1352511966</v>
      </c>
      <c r="K277" s="11">
        <f t="shared" si="17"/>
        <v>41193.032013888893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108.395</v>
      </c>
      <c r="R277" s="7">
        <f t="shared" si="19"/>
        <v>65.298192771084331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1">
        <f t="shared" si="16"/>
        <v>41027.040208333332</v>
      </c>
      <c r="J278">
        <v>1335574674</v>
      </c>
      <c r="K278" s="11">
        <f t="shared" si="17"/>
        <v>40967.081874999996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147.6</v>
      </c>
      <c r="R278" s="7">
        <f t="shared" si="19"/>
        <v>95.225806451612897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1">
        <f t="shared" si="16"/>
        <v>42147.891423611116</v>
      </c>
      <c r="J279">
        <v>1432416219</v>
      </c>
      <c r="K279" s="11">
        <f t="shared" si="17"/>
        <v>42117.891423611116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110.38153846153847</v>
      </c>
      <c r="R279" s="7">
        <f t="shared" si="19"/>
        <v>75.444794952681391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1">
        <f t="shared" si="16"/>
        <v>41194.040960648148</v>
      </c>
      <c r="J280">
        <v>1350003539</v>
      </c>
      <c r="K280" s="11">
        <f t="shared" si="17"/>
        <v>41164.040960648148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150.34814814814814</v>
      </c>
      <c r="R280" s="7">
        <f t="shared" si="19"/>
        <v>97.816867469879512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1">
        <f t="shared" si="16"/>
        <v>42793.084027777775</v>
      </c>
      <c r="J281">
        <v>1488160860</v>
      </c>
      <c r="K281" s="11">
        <f t="shared" si="17"/>
        <v>42759.244166666671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157.31829411764707</v>
      </c>
      <c r="R281" s="7">
        <f t="shared" si="19"/>
        <v>87.685606557377056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1">
        <f t="shared" si="16"/>
        <v>41789.590682870366</v>
      </c>
      <c r="J282">
        <v>1401459035</v>
      </c>
      <c r="K282" s="11">
        <f t="shared" si="17"/>
        <v>41744.590682870366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156.14400000000001</v>
      </c>
      <c r="R282" s="7">
        <f t="shared" si="19"/>
        <v>54.748948106591868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1">
        <f t="shared" si="16"/>
        <v>40035.80972222222</v>
      </c>
      <c r="J283">
        <v>1249932360</v>
      </c>
      <c r="K283" s="11">
        <f t="shared" si="17"/>
        <v>39950.163344907407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120.58763636363636</v>
      </c>
      <c r="R283" s="7">
        <f t="shared" si="19"/>
        <v>83.953417721518989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1">
        <f t="shared" si="16"/>
        <v>40231.916666666664</v>
      </c>
      <c r="J284">
        <v>1266876000</v>
      </c>
      <c r="K284" s="11">
        <f t="shared" si="17"/>
        <v>40194.920046296298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101.18888888888888</v>
      </c>
      <c r="R284" s="7">
        <f t="shared" si="19"/>
        <v>254.38547486033519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1">
        <f t="shared" si="16"/>
        <v>40695.207638888889</v>
      </c>
      <c r="J285">
        <v>1306904340</v>
      </c>
      <c r="K285" s="11">
        <f t="shared" si="17"/>
        <v>40675.71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114.27249999999999</v>
      </c>
      <c r="R285" s="7">
        <f t="shared" si="19"/>
        <v>101.8269801980198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1">
        <f t="shared" si="16"/>
        <v>40929.738194444442</v>
      </c>
      <c r="J286">
        <v>1327167780</v>
      </c>
      <c r="K286" s="11">
        <f t="shared" si="17"/>
        <v>40904.738194444442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104.62615</v>
      </c>
      <c r="R286" s="7">
        <f t="shared" si="19"/>
        <v>55.066394736842106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1">
        <f t="shared" si="16"/>
        <v>41536.756111111114</v>
      </c>
      <c r="J287">
        <v>1379614128</v>
      </c>
      <c r="K287" s="11">
        <f t="shared" si="17"/>
        <v>41506.756111111114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228.82507142857142</v>
      </c>
      <c r="R287" s="7">
        <f t="shared" si="19"/>
        <v>56.901438721136763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1">
        <f t="shared" si="16"/>
        <v>41358.774583333332</v>
      </c>
      <c r="J288">
        <v>1364236524</v>
      </c>
      <c r="K288" s="11">
        <f t="shared" si="17"/>
        <v>41313.816249999996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109.15333333333332</v>
      </c>
      <c r="R288" s="7">
        <f t="shared" si="19"/>
        <v>121.28148148148148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1">
        <f t="shared" si="16"/>
        <v>41215.166666666664</v>
      </c>
      <c r="J289">
        <v>1351828800</v>
      </c>
      <c r="K289" s="11">
        <f t="shared" si="17"/>
        <v>41184.277986111112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176.29999999999998</v>
      </c>
      <c r="R289" s="7">
        <f t="shared" si="19"/>
        <v>91.189655172413794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1">
        <f t="shared" si="16"/>
        <v>41086.168900462959</v>
      </c>
      <c r="J290">
        <v>1340683393</v>
      </c>
      <c r="K290" s="11">
        <f t="shared" si="17"/>
        <v>41051.168900462959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103.21061999999999</v>
      </c>
      <c r="R290" s="7">
        <f t="shared" si="19"/>
        <v>115.44812080536913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1">
        <f t="shared" si="16"/>
        <v>41580.456412037034</v>
      </c>
      <c r="J291">
        <v>1383389834</v>
      </c>
      <c r="K291" s="11">
        <f t="shared" si="17"/>
        <v>41550.456412037034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104.82000000000001</v>
      </c>
      <c r="R291" s="7">
        <f t="shared" si="19"/>
        <v>67.771551724137936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1">
        <f t="shared" si="16"/>
        <v>40576.332638888889</v>
      </c>
      <c r="J292">
        <v>1296633540</v>
      </c>
      <c r="K292" s="11">
        <f t="shared" si="17"/>
        <v>40526.36917824074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106.68444444444445</v>
      </c>
      <c r="R292" s="7">
        <f t="shared" si="19"/>
        <v>28.576190476190476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1">
        <f t="shared" si="16"/>
        <v>41395.000694444447</v>
      </c>
      <c r="J293">
        <v>1367366460</v>
      </c>
      <c r="K293" s="11">
        <f t="shared" si="17"/>
        <v>41376.769050925926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120.02</v>
      </c>
      <c r="R293" s="7">
        <f t="shared" si="19"/>
        <v>46.8828125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1">
        <f t="shared" si="16"/>
        <v>40845.165972222225</v>
      </c>
      <c r="J294">
        <v>1319860740</v>
      </c>
      <c r="K294" s="11">
        <f t="shared" si="17"/>
        <v>40812.803229166668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101.50693333333334</v>
      </c>
      <c r="R294" s="7">
        <f t="shared" si="19"/>
        <v>154.42231237322514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1">
        <f t="shared" si="16"/>
        <v>41749.667986111112</v>
      </c>
      <c r="J295">
        <v>1398009714</v>
      </c>
      <c r="K295" s="11">
        <f t="shared" si="17"/>
        <v>41719.667986111112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101.38461538461539</v>
      </c>
      <c r="R295" s="7">
        <f t="shared" si="19"/>
        <v>201.22137404580153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1">
        <f t="shared" si="16"/>
        <v>40378.666666666664</v>
      </c>
      <c r="J296">
        <v>1279555200</v>
      </c>
      <c r="K296" s="11">
        <f t="shared" si="17"/>
        <v>40343.084421296298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100</v>
      </c>
      <c r="R296" s="7">
        <f t="shared" si="19"/>
        <v>100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1">
        <f t="shared" si="16"/>
        <v>41579</v>
      </c>
      <c r="J297">
        <v>1383264000</v>
      </c>
      <c r="K297" s="11">
        <f t="shared" si="17"/>
        <v>41519.004733796297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133.10911999999999</v>
      </c>
      <c r="R297" s="7">
        <f t="shared" si="19"/>
        <v>100.08204511278196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1">
        <f t="shared" si="16"/>
        <v>41159.475497685184</v>
      </c>
      <c r="J298">
        <v>1347017083</v>
      </c>
      <c r="K298" s="11">
        <f t="shared" si="17"/>
        <v>41134.475497685184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118.72620000000001</v>
      </c>
      <c r="R298" s="7">
        <f t="shared" si="19"/>
        <v>230.08953488372092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1">
        <f t="shared" si="16"/>
        <v>42125.165972222225</v>
      </c>
      <c r="J299">
        <v>1430452740</v>
      </c>
      <c r="K299" s="11">
        <f t="shared" si="17"/>
        <v>42089.72802083334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100.64</v>
      </c>
      <c r="R299" s="7">
        <f t="shared" si="19"/>
        <v>141.74647887323943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1">
        <f t="shared" si="16"/>
        <v>41768.875</v>
      </c>
      <c r="J300">
        <v>1399669200</v>
      </c>
      <c r="K300" s="11">
        <f t="shared" si="17"/>
        <v>41709.463518518518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108.93241269841269</v>
      </c>
      <c r="R300" s="7">
        <f t="shared" si="19"/>
        <v>56.344351395730705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1">
        <f t="shared" si="16"/>
        <v>40499.266898148147</v>
      </c>
      <c r="J301">
        <v>1289975060</v>
      </c>
      <c r="K301" s="11">
        <f t="shared" si="17"/>
        <v>40469.225231481483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178.95250000000001</v>
      </c>
      <c r="R301" s="7">
        <f t="shared" si="19"/>
        <v>73.341188524590166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1">
        <f t="shared" si="16"/>
        <v>40657.959930555553</v>
      </c>
      <c r="J302">
        <v>1303686138</v>
      </c>
      <c r="K302" s="11">
        <f t="shared" si="17"/>
        <v>40626.959930555553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101.72264</v>
      </c>
      <c r="R302" s="7">
        <f t="shared" si="19"/>
        <v>85.337785234899329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1">
        <f t="shared" si="16"/>
        <v>41352.696006944447</v>
      </c>
      <c r="J303">
        <v>1363711335</v>
      </c>
      <c r="K303" s="11">
        <f t="shared" si="17"/>
        <v>41312.737673611111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118.73499999999999</v>
      </c>
      <c r="R303" s="7">
        <f t="shared" si="19"/>
        <v>61.496215139442228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1">
        <f t="shared" si="16"/>
        <v>40963.856921296298</v>
      </c>
      <c r="J304">
        <v>1330115638</v>
      </c>
      <c r="K304" s="11">
        <f t="shared" si="17"/>
        <v>40933.856921296298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100.46</v>
      </c>
      <c r="R304" s="7">
        <f t="shared" si="19"/>
        <v>93.018518518518519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1">
        <f t="shared" si="16"/>
        <v>41062.071134259262</v>
      </c>
      <c r="J305">
        <v>1338601346</v>
      </c>
      <c r="K305" s="11">
        <f t="shared" si="17"/>
        <v>41032.071134259262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137.46666666666667</v>
      </c>
      <c r="R305" s="7">
        <f t="shared" si="19"/>
        <v>50.292682926829265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1">
        <f t="shared" si="16"/>
        <v>41153.083333333336</v>
      </c>
      <c r="J306">
        <v>1346464800</v>
      </c>
      <c r="K306" s="11">
        <f t="shared" si="17"/>
        <v>41114.094872685186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231.64705882352939</v>
      </c>
      <c r="R306" s="7">
        <f t="shared" si="19"/>
        <v>106.43243243243244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1">
        <f t="shared" si="16"/>
        <v>40978.630196759259</v>
      </c>
      <c r="J307">
        <v>1331392049</v>
      </c>
      <c r="K307" s="11">
        <f t="shared" si="17"/>
        <v>40948.630196759259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130.33333333333331</v>
      </c>
      <c r="R307" s="7">
        <f t="shared" si="19"/>
        <v>51.719576719576722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1">
        <f t="shared" si="16"/>
        <v>41353.795520833337</v>
      </c>
      <c r="J308">
        <v>1363806333</v>
      </c>
      <c r="K308" s="11">
        <f t="shared" si="17"/>
        <v>41333.837187500001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292.89999999999998</v>
      </c>
      <c r="R308" s="7">
        <f t="shared" si="19"/>
        <v>36.612499999999997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1">
        <f t="shared" si="16"/>
        <v>41312.944456018515</v>
      </c>
      <c r="J309">
        <v>1360276801</v>
      </c>
      <c r="K309" s="11">
        <f t="shared" si="17"/>
        <v>41282.944456018515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111.31818181818183</v>
      </c>
      <c r="R309" s="7">
        <f t="shared" si="19"/>
        <v>42.517361111111114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1">
        <f t="shared" si="16"/>
        <v>40612.694560185184</v>
      </c>
      <c r="J310">
        <v>1299775210</v>
      </c>
      <c r="K310" s="11">
        <f t="shared" si="17"/>
        <v>40567.694560185184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105.56666666666668</v>
      </c>
      <c r="R310" s="7">
        <f t="shared" si="19"/>
        <v>62.712871287128714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1">
        <f t="shared" si="16"/>
        <v>41155.751550925925</v>
      </c>
      <c r="J311">
        <v>1346695334</v>
      </c>
      <c r="K311" s="11">
        <f t="shared" si="17"/>
        <v>41134.751550925925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118.94444444444446</v>
      </c>
      <c r="R311" s="7">
        <f t="shared" si="19"/>
        <v>89.957983193277315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1">
        <f t="shared" si="16"/>
        <v>40836.083333333336</v>
      </c>
      <c r="J312">
        <v>1319076000</v>
      </c>
      <c r="K312" s="11">
        <f t="shared" si="17"/>
        <v>40821.183136574073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104.129</v>
      </c>
      <c r="R312" s="7">
        <f t="shared" si="19"/>
        <v>28.924722222222222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1">
        <f t="shared" si="16"/>
        <v>40909.332638888889</v>
      </c>
      <c r="J313">
        <v>1325404740</v>
      </c>
      <c r="K313" s="11">
        <f t="shared" si="17"/>
        <v>40868.219814814816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104.10165000000001</v>
      </c>
      <c r="R313" s="7">
        <f t="shared" si="19"/>
        <v>138.8022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1">
        <f t="shared" si="16"/>
        <v>41378.877685185187</v>
      </c>
      <c r="J314">
        <v>1365973432</v>
      </c>
      <c r="K314" s="11">
        <f t="shared" si="17"/>
        <v>41348.877685185187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111.87499999999999</v>
      </c>
      <c r="R314" s="7">
        <f t="shared" si="19"/>
        <v>61.301369863013697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1">
        <f t="shared" si="16"/>
        <v>40401.665972222225</v>
      </c>
      <c r="J315">
        <v>1281542340</v>
      </c>
      <c r="K315" s="11">
        <f t="shared" si="17"/>
        <v>40357.227939814817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104.73529411764706</v>
      </c>
      <c r="R315" s="7">
        <f t="shared" si="19"/>
        <v>80.202702702702709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1">
        <f t="shared" si="16"/>
        <v>41334.833194444444</v>
      </c>
      <c r="J316">
        <v>1362167988</v>
      </c>
      <c r="K316" s="11">
        <f t="shared" si="17"/>
        <v>41304.833194444444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385.15000000000003</v>
      </c>
      <c r="R316" s="7">
        <f t="shared" si="19"/>
        <v>32.095833333333331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1">
        <f t="shared" si="16"/>
        <v>41143.77238425926</v>
      </c>
      <c r="J317">
        <v>1345660334</v>
      </c>
      <c r="K317" s="11">
        <f t="shared" si="17"/>
        <v>41113.77238425926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101.248</v>
      </c>
      <c r="R317" s="7">
        <f t="shared" si="19"/>
        <v>200.88888888888889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1">
        <f t="shared" si="16"/>
        <v>41984.207638888889</v>
      </c>
      <c r="J318">
        <v>1418273940</v>
      </c>
      <c r="K318" s="11">
        <f t="shared" si="17"/>
        <v>41950.923576388886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113.77333333333333</v>
      </c>
      <c r="R318" s="7">
        <f t="shared" si="19"/>
        <v>108.01265822784811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1">
        <f t="shared" si="16"/>
        <v>41619.676886574074</v>
      </c>
      <c r="J319">
        <v>1386778483</v>
      </c>
      <c r="K319" s="11">
        <f t="shared" si="17"/>
        <v>41589.676886574074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100.80333333333333</v>
      </c>
      <c r="R319" s="7">
        <f t="shared" si="19"/>
        <v>95.699367088607602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1">
        <f t="shared" si="16"/>
        <v>41359.997118055559</v>
      </c>
      <c r="J320">
        <v>1364342151</v>
      </c>
      <c r="K320" s="11">
        <f t="shared" si="17"/>
        <v>41330.038784722223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283.32</v>
      </c>
      <c r="R320" s="7">
        <f t="shared" si="19"/>
        <v>49.880281690140848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1">
        <f t="shared" si="16"/>
        <v>40211.332638888889</v>
      </c>
      <c r="J321">
        <v>1265097540</v>
      </c>
      <c r="K321" s="11">
        <f t="shared" si="17"/>
        <v>40123.83829861111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112.68</v>
      </c>
      <c r="R321" s="7">
        <f t="shared" si="19"/>
        <v>110.47058823529412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1">
        <f t="shared" si="16"/>
        <v>42360.958333333328</v>
      </c>
      <c r="J322">
        <v>1450825200</v>
      </c>
      <c r="K322" s="11">
        <f t="shared" si="17"/>
        <v>42331.551307870366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106.58000000000001</v>
      </c>
      <c r="R322" s="7">
        <f t="shared" si="19"/>
        <v>134.91139240506328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1">
        <f t="shared" ref="I323:I386" si="20">(((J323/60)/60)/24)+DATE(1970,1,1)</f>
        <v>42682.488263888896</v>
      </c>
      <c r="J323">
        <v>1478605386</v>
      </c>
      <c r="K323" s="11">
        <f t="shared" ref="K323:K386" si="21">(((L323/60)/60)/24)+DATE(1970,1,1)</f>
        <v>42647.446597222224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(E323/D323)*100</f>
        <v>102.66285714285715</v>
      </c>
      <c r="R323" s="7">
        <f t="shared" ref="R323:R386" si="23">E323/N323</f>
        <v>106.62314540059347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1">
        <f t="shared" si="20"/>
        <v>42503.57</v>
      </c>
      <c r="J324">
        <v>1463146848</v>
      </c>
      <c r="K324" s="11">
        <f t="shared" si="21"/>
        <v>42473.57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107.91200000000001</v>
      </c>
      <c r="R324" s="7">
        <f t="shared" si="23"/>
        <v>145.04301075268816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1">
        <f t="shared" si="20"/>
        <v>42725.332638888889</v>
      </c>
      <c r="J325">
        <v>1482307140</v>
      </c>
      <c r="K325" s="11">
        <f t="shared" si="21"/>
        <v>42697.32136574074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123.07407407407408</v>
      </c>
      <c r="R325" s="7">
        <f t="shared" si="23"/>
        <v>114.58620689655173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1">
        <f t="shared" si="20"/>
        <v>42217.626250000001</v>
      </c>
      <c r="J326">
        <v>1438441308</v>
      </c>
      <c r="K326" s="11">
        <f t="shared" si="21"/>
        <v>42184.626250000001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101.6</v>
      </c>
      <c r="R326" s="7">
        <f t="shared" si="23"/>
        <v>105.3170731707317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1">
        <f t="shared" si="20"/>
        <v>42724.187881944439</v>
      </c>
      <c r="J327">
        <v>1482208233</v>
      </c>
      <c r="K327" s="11">
        <f t="shared" si="21"/>
        <v>42689.187881944439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104.396</v>
      </c>
      <c r="R327" s="7">
        <f t="shared" si="23"/>
        <v>70.921195652173907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1">
        <f t="shared" si="20"/>
        <v>42808.956250000003</v>
      </c>
      <c r="J328">
        <v>1489532220</v>
      </c>
      <c r="K328" s="11">
        <f t="shared" si="21"/>
        <v>42775.314884259264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112.92973333333333</v>
      </c>
      <c r="R328" s="7">
        <f t="shared" si="23"/>
        <v>147.17167680278018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1">
        <f t="shared" si="20"/>
        <v>42085.333333333328</v>
      </c>
      <c r="J329">
        <v>1427011200</v>
      </c>
      <c r="K329" s="11">
        <f t="shared" si="21"/>
        <v>42058.235289351855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136.4</v>
      </c>
      <c r="R329" s="7">
        <f t="shared" si="23"/>
        <v>160.47058823529412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1">
        <f t="shared" si="20"/>
        <v>42309.166666666672</v>
      </c>
      <c r="J330">
        <v>1446350400</v>
      </c>
      <c r="K330" s="11">
        <f t="shared" si="21"/>
        <v>42278.946620370371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103.61439999999999</v>
      </c>
      <c r="R330" s="7">
        <f t="shared" si="23"/>
        <v>156.04578313253012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1">
        <f t="shared" si="20"/>
        <v>42315.166666666672</v>
      </c>
      <c r="J331">
        <v>1446868800</v>
      </c>
      <c r="K331" s="11">
        <f t="shared" si="21"/>
        <v>42291.46674768519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105.5</v>
      </c>
      <c r="R331" s="7">
        <f t="shared" si="23"/>
        <v>63.17365269461078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1">
        <f t="shared" si="20"/>
        <v>41411.165972222225</v>
      </c>
      <c r="J332">
        <v>1368763140</v>
      </c>
      <c r="K332" s="11">
        <f t="shared" si="21"/>
        <v>41379.515775462962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101.82857142857142</v>
      </c>
      <c r="R332" s="7">
        <f t="shared" si="23"/>
        <v>104.82352941176471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1">
        <f t="shared" si="20"/>
        <v>42538.581412037034</v>
      </c>
      <c r="J333">
        <v>1466171834</v>
      </c>
      <c r="K333" s="11">
        <f t="shared" si="21"/>
        <v>42507.581412037034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106.60499999999999</v>
      </c>
      <c r="R333" s="7">
        <f t="shared" si="23"/>
        <v>97.356164383561648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1">
        <f t="shared" si="20"/>
        <v>42305.333333333328</v>
      </c>
      <c r="J334">
        <v>1446019200</v>
      </c>
      <c r="K334" s="11">
        <f t="shared" si="21"/>
        <v>42263.680289351847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113.015</v>
      </c>
      <c r="R334" s="7">
        <f t="shared" si="23"/>
        <v>203.63063063063063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1">
        <f t="shared" si="20"/>
        <v>42467.59480324074</v>
      </c>
      <c r="J335">
        <v>1460038591</v>
      </c>
      <c r="K335" s="11">
        <f t="shared" si="21"/>
        <v>42437.636469907404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125.22750000000001</v>
      </c>
      <c r="R335" s="7">
        <f t="shared" si="23"/>
        <v>188.31203007518798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1">
        <f t="shared" si="20"/>
        <v>42139.791666666672</v>
      </c>
      <c r="J336">
        <v>1431716400</v>
      </c>
      <c r="K336" s="11">
        <f t="shared" si="21"/>
        <v>42101.682372685187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101.19</v>
      </c>
      <c r="R336" s="7">
        <f t="shared" si="23"/>
        <v>146.65217391304347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1">
        <f t="shared" si="20"/>
        <v>42132.916666666672</v>
      </c>
      <c r="J337">
        <v>1431122400</v>
      </c>
      <c r="K337" s="11">
        <f t="shared" si="21"/>
        <v>42101.737442129626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102.76470588235294</v>
      </c>
      <c r="R337" s="7">
        <f t="shared" si="23"/>
        <v>109.1875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1">
        <f t="shared" si="20"/>
        <v>42321.637939814813</v>
      </c>
      <c r="J338">
        <v>1447427918</v>
      </c>
      <c r="K338" s="11">
        <f t="shared" si="21"/>
        <v>42291.596273148149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116.83911999999998</v>
      </c>
      <c r="R338" s="7">
        <f t="shared" si="23"/>
        <v>59.249046653144013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1">
        <f t="shared" si="20"/>
        <v>42077.086898148147</v>
      </c>
      <c r="J339">
        <v>1426298708</v>
      </c>
      <c r="K339" s="11">
        <f t="shared" si="21"/>
        <v>42047.128564814819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101.16833333333335</v>
      </c>
      <c r="R339" s="7">
        <f t="shared" si="23"/>
        <v>97.904838709677421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1">
        <f t="shared" si="20"/>
        <v>42616.041666666672</v>
      </c>
      <c r="J340">
        <v>1472864400</v>
      </c>
      <c r="K340" s="11">
        <f t="shared" si="21"/>
        <v>42559.755671296298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110.13360000000002</v>
      </c>
      <c r="R340" s="7">
        <f t="shared" si="23"/>
        <v>70.000169491525426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1">
        <f t="shared" si="20"/>
        <v>42123.760046296295</v>
      </c>
      <c r="J341">
        <v>1430331268</v>
      </c>
      <c r="K341" s="11">
        <f t="shared" si="21"/>
        <v>42093.760046296295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108.08333333333333</v>
      </c>
      <c r="R341" s="7">
        <f t="shared" si="23"/>
        <v>72.865168539325836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1">
        <f t="shared" si="20"/>
        <v>42802.875</v>
      </c>
      <c r="J342">
        <v>1489006800</v>
      </c>
      <c r="K342" s="11">
        <f t="shared" si="21"/>
        <v>42772.669062500005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125.02285714285715</v>
      </c>
      <c r="R342" s="7">
        <f t="shared" si="23"/>
        <v>146.34782608695653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1">
        <f t="shared" si="20"/>
        <v>41913.165972222225</v>
      </c>
      <c r="J343">
        <v>1412135940</v>
      </c>
      <c r="K343" s="11">
        <f t="shared" si="21"/>
        <v>41894.879606481481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106.71428571428572</v>
      </c>
      <c r="R343" s="7">
        <f t="shared" si="23"/>
        <v>67.909090909090907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1">
        <f t="shared" si="20"/>
        <v>42489.780844907407</v>
      </c>
      <c r="J344">
        <v>1461955465</v>
      </c>
      <c r="K344" s="11">
        <f t="shared" si="21"/>
        <v>42459.780844907407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100.36639999999998</v>
      </c>
      <c r="R344" s="7">
        <f t="shared" si="23"/>
        <v>169.85083076923075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1">
        <f t="shared" si="20"/>
        <v>41957.125</v>
      </c>
      <c r="J345">
        <v>1415934000</v>
      </c>
      <c r="K345" s="11">
        <f t="shared" si="21"/>
        <v>41926.73778935185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102.02863333333335</v>
      </c>
      <c r="R345" s="7">
        <f t="shared" si="23"/>
        <v>58.413339694656486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1">
        <f t="shared" si="20"/>
        <v>42156.097222222219</v>
      </c>
      <c r="J346">
        <v>1433125200</v>
      </c>
      <c r="K346" s="11">
        <f t="shared" si="21"/>
        <v>42111.970995370371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102.08358208955224</v>
      </c>
      <c r="R346" s="7">
        <f t="shared" si="23"/>
        <v>119.99298245614035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1">
        <f t="shared" si="20"/>
        <v>42144.944328703699</v>
      </c>
      <c r="J347">
        <v>1432161590</v>
      </c>
      <c r="K347" s="11">
        <f t="shared" si="21"/>
        <v>42114.944328703699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123.27586206896552</v>
      </c>
      <c r="R347" s="7">
        <f t="shared" si="23"/>
        <v>99.860335195530723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1">
        <f t="shared" si="20"/>
        <v>42291.500243055561</v>
      </c>
      <c r="J348">
        <v>1444824021</v>
      </c>
      <c r="K348" s="11">
        <f t="shared" si="21"/>
        <v>42261.500243055561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170.28880000000001</v>
      </c>
      <c r="R348" s="7">
        <f t="shared" si="23"/>
        <v>90.579148936170213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1">
        <f t="shared" si="20"/>
        <v>42322.537141203706</v>
      </c>
      <c r="J349">
        <v>1447505609</v>
      </c>
      <c r="K349" s="11">
        <f t="shared" si="21"/>
        <v>42292.495474537034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111.59049999999999</v>
      </c>
      <c r="R349" s="7">
        <f t="shared" si="23"/>
        <v>117.77361477572559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1">
        <f t="shared" si="20"/>
        <v>42237.58699074074</v>
      </c>
      <c r="J350">
        <v>1440165916</v>
      </c>
      <c r="K350" s="11">
        <f t="shared" si="21"/>
        <v>42207.58699074074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103</v>
      </c>
      <c r="R350" s="7">
        <f t="shared" si="23"/>
        <v>86.554621848739501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1">
        <f t="shared" si="20"/>
        <v>42790.498935185184</v>
      </c>
      <c r="J351">
        <v>1487937508</v>
      </c>
      <c r="K351" s="11">
        <f t="shared" si="21"/>
        <v>42760.498935185184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106.63570159857905</v>
      </c>
      <c r="R351" s="7">
        <f t="shared" si="23"/>
        <v>71.899281437125751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1">
        <f t="shared" si="20"/>
        <v>42624.165972222225</v>
      </c>
      <c r="J352">
        <v>1473566340</v>
      </c>
      <c r="K352" s="11">
        <f t="shared" si="21"/>
        <v>42586.066076388888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114.75999999999999</v>
      </c>
      <c r="R352" s="7">
        <f t="shared" si="23"/>
        <v>129.81900452488688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1">
        <f t="shared" si="20"/>
        <v>42467.923078703709</v>
      </c>
      <c r="J353">
        <v>1460066954</v>
      </c>
      <c r="K353" s="11">
        <f t="shared" si="21"/>
        <v>42427.964745370366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127.34117647058822</v>
      </c>
      <c r="R353" s="7">
        <f t="shared" si="23"/>
        <v>44.912863070539416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1">
        <f t="shared" si="20"/>
        <v>41920.167453703703</v>
      </c>
      <c r="J354">
        <v>1412740868</v>
      </c>
      <c r="K354" s="11">
        <f t="shared" si="21"/>
        <v>41890.167453703703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116.56</v>
      </c>
      <c r="R354" s="7">
        <f t="shared" si="23"/>
        <v>40.755244755244753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1">
        <f t="shared" si="20"/>
        <v>42327.833553240736</v>
      </c>
      <c r="J355">
        <v>1447963219</v>
      </c>
      <c r="K355" s="11">
        <f t="shared" si="21"/>
        <v>42297.791886574079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108.61819426615318</v>
      </c>
      <c r="R355" s="7">
        <f t="shared" si="23"/>
        <v>103.52394779771615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1">
        <f t="shared" si="20"/>
        <v>42468.786122685182</v>
      </c>
      <c r="J356">
        <v>1460141521</v>
      </c>
      <c r="K356" s="11">
        <f t="shared" si="21"/>
        <v>42438.827789351853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103.94285714285714</v>
      </c>
      <c r="R356" s="7">
        <f t="shared" si="23"/>
        <v>125.44827586206897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1">
        <f t="shared" si="20"/>
        <v>41974.3355787037</v>
      </c>
      <c r="J357">
        <v>1417420994</v>
      </c>
      <c r="K357" s="11">
        <f t="shared" si="21"/>
        <v>41943.293912037036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116.25714285714285</v>
      </c>
      <c r="R357" s="7">
        <f t="shared" si="23"/>
        <v>246.60606060606059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1">
        <f t="shared" si="20"/>
        <v>42445.761493055557</v>
      </c>
      <c r="J358">
        <v>1458152193</v>
      </c>
      <c r="K358" s="11">
        <f t="shared" si="21"/>
        <v>42415.803159722222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102.69239999999999</v>
      </c>
      <c r="R358" s="7">
        <f t="shared" si="23"/>
        <v>79.401340206185566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1">
        <f t="shared" si="20"/>
        <v>42118.222187499996</v>
      </c>
      <c r="J359">
        <v>1429852797</v>
      </c>
      <c r="K359" s="11">
        <f t="shared" si="21"/>
        <v>42078.222187499996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174</v>
      </c>
      <c r="R359" s="7">
        <f t="shared" si="23"/>
        <v>86.138613861386133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1">
        <f t="shared" si="20"/>
        <v>42536.625</v>
      </c>
      <c r="J360">
        <v>1466002800</v>
      </c>
      <c r="K360" s="11">
        <f t="shared" si="21"/>
        <v>42507.860196759255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103.08800000000001</v>
      </c>
      <c r="R360" s="7">
        <f t="shared" si="23"/>
        <v>193.04868913857678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1">
        <f t="shared" si="20"/>
        <v>41957.216666666667</v>
      </c>
      <c r="J361">
        <v>1415941920</v>
      </c>
      <c r="K361" s="11">
        <f t="shared" si="21"/>
        <v>41935.070486111108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104.85537190082646</v>
      </c>
      <c r="R361" s="7">
        <f t="shared" si="23"/>
        <v>84.023178807947019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1">
        <f t="shared" si="20"/>
        <v>42208.132638888885</v>
      </c>
      <c r="J362">
        <v>1437621060</v>
      </c>
      <c r="K362" s="11">
        <f t="shared" si="21"/>
        <v>42163.897916666669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101.375</v>
      </c>
      <c r="R362" s="7">
        <f t="shared" si="23"/>
        <v>139.82758620689654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1">
        <f t="shared" si="20"/>
        <v>41966.042893518519</v>
      </c>
      <c r="J363">
        <v>1416704506</v>
      </c>
      <c r="K363" s="11">
        <f t="shared" si="21"/>
        <v>41936.001226851848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111.07699999999998</v>
      </c>
      <c r="R363" s="7">
        <f t="shared" si="23"/>
        <v>109.82189265536722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1">
        <f t="shared" si="20"/>
        <v>41859</v>
      </c>
      <c r="J364">
        <v>1407456000</v>
      </c>
      <c r="K364" s="11">
        <f t="shared" si="21"/>
        <v>41837.210543981484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124.15933781686496</v>
      </c>
      <c r="R364" s="7">
        <f t="shared" si="23"/>
        <v>139.53488372093022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1">
        <f t="shared" si="20"/>
        <v>40300.806944444441</v>
      </c>
      <c r="J365">
        <v>1272828120</v>
      </c>
      <c r="K365" s="11">
        <f t="shared" si="21"/>
        <v>40255.744629629626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101.33333333333334</v>
      </c>
      <c r="R365" s="7">
        <f t="shared" si="23"/>
        <v>347.84615384615387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1">
        <f t="shared" si="20"/>
        <v>41811.165972222225</v>
      </c>
      <c r="J366">
        <v>1403323140</v>
      </c>
      <c r="K366" s="11">
        <f t="shared" si="21"/>
        <v>41780.859629629631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110.16142857142856</v>
      </c>
      <c r="R366" s="7">
        <f t="shared" si="23"/>
        <v>68.24159292035398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1">
        <f t="shared" si="20"/>
        <v>41698.606469907405</v>
      </c>
      <c r="J367">
        <v>1393597999</v>
      </c>
      <c r="K367" s="11">
        <f t="shared" si="21"/>
        <v>41668.606469907405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103.97333333333334</v>
      </c>
      <c r="R367" s="7">
        <f t="shared" si="23"/>
        <v>239.93846153846152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1">
        <f t="shared" si="20"/>
        <v>41049.793032407404</v>
      </c>
      <c r="J368">
        <v>1337540518</v>
      </c>
      <c r="K368" s="11">
        <f t="shared" si="21"/>
        <v>41019.793032407404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101.31578947368421</v>
      </c>
      <c r="R368" s="7">
        <f t="shared" si="23"/>
        <v>287.31343283582089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1">
        <f t="shared" si="20"/>
        <v>41395.207638888889</v>
      </c>
      <c r="J369">
        <v>1367384340</v>
      </c>
      <c r="K369" s="11">
        <f t="shared" si="21"/>
        <v>41355.577291666668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103.3501</v>
      </c>
      <c r="R369" s="7">
        <f t="shared" si="23"/>
        <v>86.84882352941176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1">
        <f t="shared" si="20"/>
        <v>42078.563912037032</v>
      </c>
      <c r="J370">
        <v>1426426322</v>
      </c>
      <c r="K370" s="11">
        <f t="shared" si="21"/>
        <v>42043.605578703704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104.11200000000001</v>
      </c>
      <c r="R370" s="7">
        <f t="shared" si="23"/>
        <v>81.84905660377359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1">
        <f t="shared" si="20"/>
        <v>40923.551724537036</v>
      </c>
      <c r="J371">
        <v>1326633269</v>
      </c>
      <c r="K371" s="11">
        <f t="shared" si="21"/>
        <v>40893.551724537036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110.15569230769231</v>
      </c>
      <c r="R371" s="7">
        <f t="shared" si="23"/>
        <v>42.874970059880241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1">
        <f t="shared" si="20"/>
        <v>42741.795138888891</v>
      </c>
      <c r="J372">
        <v>1483729500</v>
      </c>
      <c r="K372" s="11">
        <f t="shared" si="21"/>
        <v>42711.795138888891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122.02</v>
      </c>
      <c r="R372" s="7">
        <f t="shared" si="23"/>
        <v>709.41860465116281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1">
        <f t="shared" si="20"/>
        <v>41306.767812500002</v>
      </c>
      <c r="J373">
        <v>1359743139</v>
      </c>
      <c r="K373" s="11">
        <f t="shared" si="21"/>
        <v>41261.767812500002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114.16866666666667</v>
      </c>
      <c r="R373" s="7">
        <f t="shared" si="23"/>
        <v>161.25517890772127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1">
        <f t="shared" si="20"/>
        <v>42465.666666666672</v>
      </c>
      <c r="J374">
        <v>1459872000</v>
      </c>
      <c r="K374" s="11">
        <f t="shared" si="21"/>
        <v>42425.576898148152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125.33333333333334</v>
      </c>
      <c r="R374" s="7">
        <f t="shared" si="23"/>
        <v>41.777777777777779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1">
        <f t="shared" si="20"/>
        <v>41108.91201388889</v>
      </c>
      <c r="J375">
        <v>1342648398</v>
      </c>
      <c r="K375" s="11">
        <f t="shared" si="21"/>
        <v>41078.91201388889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106.66666666666667</v>
      </c>
      <c r="R375" s="7">
        <f t="shared" si="23"/>
        <v>89.887640449438209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1">
        <f t="shared" si="20"/>
        <v>40802.889247685183</v>
      </c>
      <c r="J376">
        <v>1316208031</v>
      </c>
      <c r="K376" s="11">
        <f t="shared" si="21"/>
        <v>40757.889247685183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130.65</v>
      </c>
      <c r="R376" s="7">
        <f t="shared" si="23"/>
        <v>45.051724137931032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1">
        <f t="shared" si="20"/>
        <v>41699.720833333333</v>
      </c>
      <c r="J377">
        <v>1393694280</v>
      </c>
      <c r="K377" s="11">
        <f t="shared" si="21"/>
        <v>41657.985081018516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120</v>
      </c>
      <c r="R377" s="7">
        <f t="shared" si="23"/>
        <v>42.857142857142854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1">
        <f t="shared" si="20"/>
        <v>42607.452731481477</v>
      </c>
      <c r="J378">
        <v>1472122316</v>
      </c>
      <c r="K378" s="11">
        <f t="shared" si="21"/>
        <v>42576.452731481477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105.9591836734694</v>
      </c>
      <c r="R378" s="7">
        <f t="shared" si="23"/>
        <v>54.083333333333336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1">
        <f t="shared" si="20"/>
        <v>42322.292361111111</v>
      </c>
      <c r="J379">
        <v>1447484460</v>
      </c>
      <c r="K379" s="11">
        <f t="shared" si="21"/>
        <v>42292.250787037032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114.39999999999999</v>
      </c>
      <c r="R379" s="7">
        <f t="shared" si="23"/>
        <v>103.21804511278195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1">
        <f t="shared" si="20"/>
        <v>42394.994444444441</v>
      </c>
      <c r="J380">
        <v>1453765920</v>
      </c>
      <c r="K380" s="11">
        <f t="shared" si="21"/>
        <v>42370.571851851855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111.76666666666665</v>
      </c>
      <c r="R380" s="7">
        <f t="shared" si="23"/>
        <v>40.397590361445786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1">
        <f t="shared" si="20"/>
        <v>41032.688333333332</v>
      </c>
      <c r="J381">
        <v>1336062672</v>
      </c>
      <c r="K381" s="11">
        <f t="shared" si="21"/>
        <v>40987.688333333332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116.08000000000001</v>
      </c>
      <c r="R381" s="7">
        <f t="shared" si="23"/>
        <v>116.85906040268456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1">
        <f t="shared" si="20"/>
        <v>42392.719814814816</v>
      </c>
      <c r="J382">
        <v>1453569392</v>
      </c>
      <c r="K382" s="11">
        <f t="shared" si="21"/>
        <v>42367.719814814816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141.5</v>
      </c>
      <c r="R382" s="7">
        <f t="shared" si="23"/>
        <v>115.51020408163265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1">
        <f t="shared" si="20"/>
        <v>41120.208333333336</v>
      </c>
      <c r="J383">
        <v>1343624400</v>
      </c>
      <c r="K383" s="11">
        <f t="shared" si="21"/>
        <v>41085.698113425926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104.72999999999999</v>
      </c>
      <c r="R383" s="7">
        <f t="shared" si="23"/>
        <v>104.31274900398407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1">
        <f t="shared" si="20"/>
        <v>41158.709490740745</v>
      </c>
      <c r="J384">
        <v>1346950900</v>
      </c>
      <c r="K384" s="11">
        <f t="shared" si="21"/>
        <v>41144.709490740745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255.83333333333331</v>
      </c>
      <c r="R384" s="7">
        <f t="shared" si="23"/>
        <v>69.772727272727266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1">
        <f t="shared" si="20"/>
        <v>41778.117581018516</v>
      </c>
      <c r="J385">
        <v>1400467759</v>
      </c>
      <c r="K385" s="11">
        <f t="shared" si="21"/>
        <v>41755.117581018516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206.70670670670671</v>
      </c>
      <c r="R385" s="7">
        <f t="shared" si="23"/>
        <v>43.020833333333336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1">
        <f t="shared" si="20"/>
        <v>42010.781793981485</v>
      </c>
      <c r="J386">
        <v>1420569947</v>
      </c>
      <c r="K386" s="11">
        <f t="shared" si="21"/>
        <v>41980.781793981485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112.105</v>
      </c>
      <c r="R386" s="7">
        <f t="shared" si="23"/>
        <v>58.540469973890339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1">
        <f t="shared" ref="I387:I450" si="24">(((J387/60)/60)/24)+DATE(1970,1,1)</f>
        <v>41964.626168981486</v>
      </c>
      <c r="J387">
        <v>1416582101</v>
      </c>
      <c r="K387" s="11">
        <f t="shared" ref="K387:K450" si="25">(((L387/60)/60)/24)+DATE(1970,1,1)</f>
        <v>41934.584502314814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(E387/D387)*100</f>
        <v>105.982</v>
      </c>
      <c r="R387" s="7">
        <f t="shared" ref="R387:R450" si="27">E387/N387</f>
        <v>111.79535864978902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1">
        <f t="shared" si="24"/>
        <v>42226.951284722221</v>
      </c>
      <c r="J388">
        <v>1439246991</v>
      </c>
      <c r="K388" s="11">
        <f t="shared" si="25"/>
        <v>42211.951284722221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100.16666666666667</v>
      </c>
      <c r="R388" s="7">
        <f t="shared" si="27"/>
        <v>46.230769230769234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1">
        <f t="shared" si="24"/>
        <v>42231.25</v>
      </c>
      <c r="J389">
        <v>1439618400</v>
      </c>
      <c r="K389" s="11">
        <f t="shared" si="25"/>
        <v>42200.67659722222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213.98947368421051</v>
      </c>
      <c r="R389" s="7">
        <f t="shared" si="27"/>
        <v>144.69039145907473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1">
        <f t="shared" si="24"/>
        <v>42579.076157407413</v>
      </c>
      <c r="J390">
        <v>1469670580</v>
      </c>
      <c r="K390" s="11">
        <f t="shared" si="25"/>
        <v>42549.076157407413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126.16000000000001</v>
      </c>
      <c r="R390" s="7">
        <f t="shared" si="27"/>
        <v>88.845070422535215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1">
        <f t="shared" si="24"/>
        <v>41705.957638888889</v>
      </c>
      <c r="J391">
        <v>1394233140</v>
      </c>
      <c r="K391" s="11">
        <f t="shared" si="25"/>
        <v>41674.063078703701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181.53547058823528</v>
      </c>
      <c r="R391" s="7">
        <f t="shared" si="27"/>
        <v>81.75107284768211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1">
        <f t="shared" si="24"/>
        <v>42132.036712962959</v>
      </c>
      <c r="J392">
        <v>1431046372</v>
      </c>
      <c r="K392" s="11">
        <f t="shared" si="25"/>
        <v>42112.036712962959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100</v>
      </c>
      <c r="R392" s="7">
        <f t="shared" si="27"/>
        <v>71.428571428571431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1">
        <f t="shared" si="24"/>
        <v>40895.040972222225</v>
      </c>
      <c r="J393">
        <v>1324169940</v>
      </c>
      <c r="K393" s="11">
        <f t="shared" si="25"/>
        <v>40865.042256944449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100.61</v>
      </c>
      <c r="R393" s="7">
        <f t="shared" si="27"/>
        <v>104.25906735751295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1">
        <f t="shared" si="24"/>
        <v>40794.125</v>
      </c>
      <c r="J394">
        <v>1315450800</v>
      </c>
      <c r="K394" s="11">
        <f t="shared" si="25"/>
        <v>40763.717256944445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100.9027027027027</v>
      </c>
      <c r="R394" s="7">
        <f t="shared" si="27"/>
        <v>90.616504854368927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1">
        <f t="shared" si="24"/>
        <v>41557.708935185183</v>
      </c>
      <c r="J395">
        <v>1381424452</v>
      </c>
      <c r="K395" s="11">
        <f t="shared" si="25"/>
        <v>41526.708935185183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110.446</v>
      </c>
      <c r="R395" s="7">
        <f t="shared" si="27"/>
        <v>157.33048433048432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1">
        <f t="shared" si="24"/>
        <v>42477.776412037041</v>
      </c>
      <c r="J396">
        <v>1460918282</v>
      </c>
      <c r="K396" s="11">
        <f t="shared" si="25"/>
        <v>42417.818078703705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111.8936170212766</v>
      </c>
      <c r="R396" s="7">
        <f t="shared" si="27"/>
        <v>105.18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1">
        <f t="shared" si="24"/>
        <v>41026.897222222222</v>
      </c>
      <c r="J397">
        <v>1335562320</v>
      </c>
      <c r="K397" s="11">
        <f t="shared" si="25"/>
        <v>40990.909259259257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108.04450000000001</v>
      </c>
      <c r="R397" s="7">
        <f t="shared" si="27"/>
        <v>58.719836956521746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1">
        <f t="shared" si="24"/>
        <v>41097.564884259256</v>
      </c>
      <c r="J398">
        <v>1341668006</v>
      </c>
      <c r="K398" s="11">
        <f t="shared" si="25"/>
        <v>41082.564884259256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106.66666666666667</v>
      </c>
      <c r="R398" s="7">
        <f t="shared" si="27"/>
        <v>81.632653061224488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1">
        <f t="shared" si="24"/>
        <v>40422.155555555553</v>
      </c>
      <c r="J399">
        <v>1283312640</v>
      </c>
      <c r="K399" s="11">
        <f t="shared" si="25"/>
        <v>40379.776435185187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103.90027322404372</v>
      </c>
      <c r="R399" s="7">
        <f t="shared" si="27"/>
        <v>56.460043668122275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1">
        <f t="shared" si="24"/>
        <v>42123.793124999997</v>
      </c>
      <c r="J400">
        <v>1430334126</v>
      </c>
      <c r="K400" s="11">
        <f t="shared" si="25"/>
        <v>42078.793124999997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125.16000000000001</v>
      </c>
      <c r="R400" s="7">
        <f t="shared" si="27"/>
        <v>140.1044776119403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1">
        <f t="shared" si="24"/>
        <v>42718.5</v>
      </c>
      <c r="J401">
        <v>1481716800</v>
      </c>
      <c r="K401" s="11">
        <f t="shared" si="25"/>
        <v>42687.875775462962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106.80499999999999</v>
      </c>
      <c r="R401" s="7">
        <f t="shared" si="27"/>
        <v>224.85263157894738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1">
        <f t="shared" si="24"/>
        <v>41776.145833333336</v>
      </c>
      <c r="J402">
        <v>1400297400</v>
      </c>
      <c r="K402" s="11">
        <f t="shared" si="25"/>
        <v>41745.635960648149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112.30249999999999</v>
      </c>
      <c r="R402" s="7">
        <f t="shared" si="27"/>
        <v>181.13306451612902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1">
        <f t="shared" si="24"/>
        <v>40762.842245370368</v>
      </c>
      <c r="J403">
        <v>1312747970</v>
      </c>
      <c r="K403" s="11">
        <f t="shared" si="25"/>
        <v>40732.842245370368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103.812</v>
      </c>
      <c r="R403" s="7">
        <f t="shared" si="27"/>
        <v>711.04109589041093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1">
        <f t="shared" si="24"/>
        <v>42313.58121527778</v>
      </c>
      <c r="J404">
        <v>1446731817</v>
      </c>
      <c r="K404" s="11">
        <f t="shared" si="25"/>
        <v>42292.539548611108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141.65</v>
      </c>
      <c r="R404" s="7">
        <f t="shared" si="27"/>
        <v>65.883720930232556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1">
        <f t="shared" si="24"/>
        <v>40765.297222222223</v>
      </c>
      <c r="J405">
        <v>1312960080</v>
      </c>
      <c r="K405" s="11">
        <f t="shared" si="25"/>
        <v>40718.310659722221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105.25999999999999</v>
      </c>
      <c r="R405" s="7">
        <f t="shared" si="27"/>
        <v>75.185714285714283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1">
        <f t="shared" si="24"/>
        <v>41675.961111111108</v>
      </c>
      <c r="J406">
        <v>1391641440</v>
      </c>
      <c r="K406" s="11">
        <f t="shared" si="25"/>
        <v>41646.628032407411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103.09142857142857</v>
      </c>
      <c r="R406" s="7">
        <f t="shared" si="27"/>
        <v>133.14391143911439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1">
        <f t="shared" si="24"/>
        <v>41704.08494212963</v>
      </c>
      <c r="J407">
        <v>1394071339</v>
      </c>
      <c r="K407" s="11">
        <f t="shared" si="25"/>
        <v>41674.08494212963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107.65957446808511</v>
      </c>
      <c r="R407" s="7">
        <f t="shared" si="27"/>
        <v>55.2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1">
        <f t="shared" si="24"/>
        <v>40672.249305555553</v>
      </c>
      <c r="J408">
        <v>1304920740</v>
      </c>
      <c r="K408" s="11">
        <f t="shared" si="25"/>
        <v>40638.162465277775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107.70464285714286</v>
      </c>
      <c r="R408" s="7">
        <f t="shared" si="27"/>
        <v>86.163714285714292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1">
        <f t="shared" si="24"/>
        <v>40866.912615740745</v>
      </c>
      <c r="J409">
        <v>1321739650</v>
      </c>
      <c r="K409" s="11">
        <f t="shared" si="25"/>
        <v>40806.870949074073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101.55000000000001</v>
      </c>
      <c r="R409" s="7">
        <f t="shared" si="27"/>
        <v>92.318181818181813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1">
        <f t="shared" si="24"/>
        <v>41583.777662037035</v>
      </c>
      <c r="J410">
        <v>1383676790</v>
      </c>
      <c r="K410" s="11">
        <f t="shared" si="25"/>
        <v>41543.735995370371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101.43766666666667</v>
      </c>
      <c r="R410" s="7">
        <f t="shared" si="27"/>
        <v>160.16473684210527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1">
        <f t="shared" si="24"/>
        <v>42573.862777777773</v>
      </c>
      <c r="J411">
        <v>1469220144</v>
      </c>
      <c r="K411" s="11">
        <f t="shared" si="25"/>
        <v>42543.862777777773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136.80000000000001</v>
      </c>
      <c r="R411" s="7">
        <f t="shared" si="27"/>
        <v>45.6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1">
        <f t="shared" si="24"/>
        <v>42173.981446759266</v>
      </c>
      <c r="J412">
        <v>1434670397</v>
      </c>
      <c r="K412" s="11">
        <f t="shared" si="25"/>
        <v>42113.981446759266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128.29999999999998</v>
      </c>
      <c r="R412" s="7">
        <f t="shared" si="27"/>
        <v>183.28571428571428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1">
        <f t="shared" si="24"/>
        <v>41630.208333333336</v>
      </c>
      <c r="J413">
        <v>1387688400</v>
      </c>
      <c r="K413" s="11">
        <f t="shared" si="25"/>
        <v>41598.17597222222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101.05</v>
      </c>
      <c r="R413" s="7">
        <f t="shared" si="27"/>
        <v>125.78838174273859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1">
        <f t="shared" si="24"/>
        <v>41115.742800925924</v>
      </c>
      <c r="J414">
        <v>1343238578</v>
      </c>
      <c r="K414" s="11">
        <f t="shared" si="25"/>
        <v>41099.742800925924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126.84</v>
      </c>
      <c r="R414" s="7">
        <f t="shared" si="27"/>
        <v>57.654545454545456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1">
        <f t="shared" si="24"/>
        <v>41109.877442129626</v>
      </c>
      <c r="J415">
        <v>1342731811</v>
      </c>
      <c r="K415" s="11">
        <f t="shared" si="25"/>
        <v>41079.877442129626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105.0859375</v>
      </c>
      <c r="R415" s="7">
        <f t="shared" si="27"/>
        <v>78.660818713450297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1">
        <f t="shared" si="24"/>
        <v>41559.063252314816</v>
      </c>
      <c r="J416">
        <v>1381541465</v>
      </c>
      <c r="K416" s="11">
        <f t="shared" si="25"/>
        <v>41529.063252314816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102.85405405405406</v>
      </c>
      <c r="R416" s="7">
        <f t="shared" si="27"/>
        <v>91.480769230769226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1">
        <f t="shared" si="24"/>
        <v>41929.5</v>
      </c>
      <c r="J417">
        <v>1413547200</v>
      </c>
      <c r="K417" s="11">
        <f t="shared" si="25"/>
        <v>41904.851875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102.14714285714285</v>
      </c>
      <c r="R417" s="7">
        <f t="shared" si="27"/>
        <v>68.09809523809524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1">
        <f t="shared" si="24"/>
        <v>41678.396192129629</v>
      </c>
      <c r="J418">
        <v>1391851831</v>
      </c>
      <c r="K418" s="11">
        <f t="shared" si="25"/>
        <v>41648.396192129629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120.21700000000001</v>
      </c>
      <c r="R418" s="7">
        <f t="shared" si="27"/>
        <v>48.086800000000004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1">
        <f t="shared" si="24"/>
        <v>41372.189583333333</v>
      </c>
      <c r="J419">
        <v>1365395580</v>
      </c>
      <c r="K419" s="11">
        <f t="shared" si="25"/>
        <v>41360.970601851855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100.24761904761905</v>
      </c>
      <c r="R419" s="7">
        <f t="shared" si="27"/>
        <v>202.42307692307693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1">
        <f t="shared" si="24"/>
        <v>42208.282372685186</v>
      </c>
      <c r="J420">
        <v>1437633997</v>
      </c>
      <c r="K420" s="11">
        <f t="shared" si="25"/>
        <v>42178.282372685186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100.63392857142857</v>
      </c>
      <c r="R420" s="7">
        <f t="shared" si="27"/>
        <v>216.75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1">
        <f t="shared" si="24"/>
        <v>41454.842442129629</v>
      </c>
      <c r="J421">
        <v>1372536787</v>
      </c>
      <c r="K421" s="11">
        <f t="shared" si="25"/>
        <v>41394.842442129629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100.4375</v>
      </c>
      <c r="R421" s="7">
        <f t="shared" si="27"/>
        <v>110.06849315068493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1">
        <f t="shared" si="24"/>
        <v>41712.194803240738</v>
      </c>
      <c r="J422">
        <v>1394772031</v>
      </c>
      <c r="K422" s="11">
        <f t="shared" si="25"/>
        <v>41682.23646990741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0.43939393939393934</v>
      </c>
      <c r="R422" s="7">
        <f t="shared" si="27"/>
        <v>4.833333333333333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1">
        <f t="shared" si="24"/>
        <v>42237.491388888884</v>
      </c>
      <c r="J423">
        <v>1440157656</v>
      </c>
      <c r="K423" s="11">
        <f t="shared" si="25"/>
        <v>42177.491388888884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2.0066666666666668</v>
      </c>
      <c r="R423" s="7">
        <f t="shared" si="27"/>
        <v>50.166666666666664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1">
        <f t="shared" si="24"/>
        <v>41893.260381944441</v>
      </c>
      <c r="J424">
        <v>1410416097</v>
      </c>
      <c r="K424" s="11">
        <f t="shared" si="25"/>
        <v>41863.260381944441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1.075</v>
      </c>
      <c r="R424" s="7">
        <f t="shared" si="27"/>
        <v>35.833333333333336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1">
        <f t="shared" si="24"/>
        <v>41430.92627314815</v>
      </c>
      <c r="J425">
        <v>1370470430</v>
      </c>
      <c r="K425" s="11">
        <f t="shared" si="25"/>
        <v>41400.92627314815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0.76500000000000001</v>
      </c>
      <c r="R425" s="7">
        <f t="shared" si="27"/>
        <v>11.76923076923077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1">
        <f t="shared" si="24"/>
        <v>40994.334479166668</v>
      </c>
      <c r="J426">
        <v>1332748899</v>
      </c>
      <c r="K426" s="11">
        <f t="shared" si="25"/>
        <v>40934.376145833332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6.7966666666666677</v>
      </c>
      <c r="R426" s="7">
        <f t="shared" si="27"/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1">
        <f t="shared" si="24"/>
        <v>42335.902824074074</v>
      </c>
      <c r="J427">
        <v>1448660404</v>
      </c>
      <c r="K427" s="11">
        <f t="shared" si="25"/>
        <v>42275.861157407402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1.2E-2</v>
      </c>
      <c r="R427" s="7">
        <f t="shared" si="27"/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1">
        <f t="shared" si="24"/>
        <v>42430.711967592593</v>
      </c>
      <c r="J428">
        <v>1456851914</v>
      </c>
      <c r="K428" s="11">
        <f t="shared" si="25"/>
        <v>42400.711967592593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1.3299999999999998</v>
      </c>
      <c r="R428" s="7">
        <f t="shared" si="27"/>
        <v>16.625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1">
        <f t="shared" si="24"/>
        <v>42299.790972222225</v>
      </c>
      <c r="J429">
        <v>1445540340</v>
      </c>
      <c r="K429" s="11">
        <f t="shared" si="25"/>
        <v>42285.909027777772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7" t="e">
        <f t="shared" si="27"/>
        <v>#DIV/0!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1">
        <f t="shared" si="24"/>
        <v>41806.916666666664</v>
      </c>
      <c r="J430">
        <v>1402956000</v>
      </c>
      <c r="K430" s="11">
        <f t="shared" si="25"/>
        <v>41778.766724537039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5.6333333333333329</v>
      </c>
      <c r="R430" s="7">
        <f t="shared" si="27"/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1">
        <f t="shared" si="24"/>
        <v>40144.207638888889</v>
      </c>
      <c r="J431">
        <v>1259297940</v>
      </c>
      <c r="K431" s="11">
        <f t="shared" si="25"/>
        <v>40070.901412037041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7" t="e">
        <f t="shared" si="27"/>
        <v>#DIV/0!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1">
        <f t="shared" si="24"/>
        <v>41528.107256944444</v>
      </c>
      <c r="J432">
        <v>1378866867</v>
      </c>
      <c r="K432" s="11">
        <f t="shared" si="25"/>
        <v>41513.107256944444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</v>
      </c>
      <c r="R432" s="7">
        <f t="shared" si="27"/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1">
        <f t="shared" si="24"/>
        <v>42556.871331018512</v>
      </c>
      <c r="J433">
        <v>1467752083</v>
      </c>
      <c r="K433" s="11">
        <f t="shared" si="25"/>
        <v>42526.871331018512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13.833333333333334</v>
      </c>
      <c r="R433" s="7">
        <f t="shared" si="27"/>
        <v>51.875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1">
        <f t="shared" si="24"/>
        <v>42298.726631944446</v>
      </c>
      <c r="J434">
        <v>1445448381</v>
      </c>
      <c r="K434" s="11">
        <f t="shared" si="25"/>
        <v>42238.726631944446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</v>
      </c>
      <c r="R434" s="7">
        <f t="shared" si="27"/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1">
        <f t="shared" si="24"/>
        <v>42288.629884259266</v>
      </c>
      <c r="J435">
        <v>1444576022</v>
      </c>
      <c r="K435" s="11">
        <f t="shared" si="25"/>
        <v>42228.629884259266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7" t="e">
        <f t="shared" si="27"/>
        <v>#DIV/0!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1">
        <f t="shared" si="24"/>
        <v>41609.876180555555</v>
      </c>
      <c r="J436">
        <v>1385931702</v>
      </c>
      <c r="K436" s="11">
        <f t="shared" si="25"/>
        <v>41576.834513888891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5</v>
      </c>
      <c r="R436" s="7">
        <f t="shared" si="27"/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1">
        <f t="shared" si="24"/>
        <v>41530.747453703705</v>
      </c>
      <c r="J437">
        <v>1379094980</v>
      </c>
      <c r="K437" s="11">
        <f t="shared" si="25"/>
        <v>41500.747453703705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2.7272727272727275E-3</v>
      </c>
      <c r="R437" s="7">
        <f t="shared" si="27"/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1">
        <f t="shared" si="24"/>
        <v>41486.36241898148</v>
      </c>
      <c r="J438">
        <v>1375260113</v>
      </c>
      <c r="K438" s="11">
        <f t="shared" si="25"/>
        <v>41456.36241898148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7" t="e">
        <f t="shared" si="27"/>
        <v>#DIV/0!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1">
        <f t="shared" si="24"/>
        <v>42651.31858796296</v>
      </c>
      <c r="J439">
        <v>1475912326</v>
      </c>
      <c r="K439" s="11">
        <f t="shared" si="25"/>
        <v>42591.31858796296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7" t="e">
        <f t="shared" si="27"/>
        <v>#DIV/0!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1">
        <f t="shared" si="24"/>
        <v>42326.302754629629</v>
      </c>
      <c r="J440">
        <v>1447830958</v>
      </c>
      <c r="K440" s="11">
        <f t="shared" si="25"/>
        <v>42296.261087962965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</v>
      </c>
      <c r="R440" s="7">
        <f t="shared" si="27"/>
        <v>170.54545454545453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1">
        <f t="shared" si="24"/>
        <v>41929.761782407404</v>
      </c>
      <c r="J441">
        <v>1413569818</v>
      </c>
      <c r="K441" s="11">
        <f t="shared" si="25"/>
        <v>41919.761782407404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7" t="e">
        <f t="shared" si="27"/>
        <v>#DIV/0!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1">
        <f t="shared" si="24"/>
        <v>42453.943900462968</v>
      </c>
      <c r="J442">
        <v>1458859153</v>
      </c>
      <c r="K442" s="11">
        <f t="shared" si="25"/>
        <v>42423.985567129625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0.1</v>
      </c>
      <c r="R442" s="7">
        <f t="shared" si="27"/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1">
        <f t="shared" si="24"/>
        <v>41580.793935185182</v>
      </c>
      <c r="J443">
        <v>1383418996</v>
      </c>
      <c r="K443" s="11">
        <f t="shared" si="25"/>
        <v>41550.793935185182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7" t="e">
        <f t="shared" si="27"/>
        <v>#DIV/0!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1">
        <f t="shared" si="24"/>
        <v>42054.888692129629</v>
      </c>
      <c r="J444">
        <v>1424380783</v>
      </c>
      <c r="K444" s="11">
        <f t="shared" si="25"/>
        <v>42024.888692129629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39.358823529411765</v>
      </c>
      <c r="R444" s="7">
        <f t="shared" si="27"/>
        <v>393.58823529411762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1">
        <f t="shared" si="24"/>
        <v>41680.015057870369</v>
      </c>
      <c r="J445">
        <v>1391991701</v>
      </c>
      <c r="K445" s="11">
        <f t="shared" si="25"/>
        <v>41650.015057870369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0.1</v>
      </c>
      <c r="R445" s="7">
        <f t="shared" si="27"/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1">
        <f t="shared" si="24"/>
        <v>40954.906956018516</v>
      </c>
      <c r="J446">
        <v>1329342361</v>
      </c>
      <c r="K446" s="11">
        <f t="shared" si="25"/>
        <v>40894.906956018516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5</v>
      </c>
      <c r="R446" s="7">
        <f t="shared" si="27"/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1">
        <f t="shared" si="24"/>
        <v>42145.335358796292</v>
      </c>
      <c r="J447">
        <v>1432195375</v>
      </c>
      <c r="K447" s="11">
        <f t="shared" si="25"/>
        <v>42130.335358796292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3.3333333333333335E-3</v>
      </c>
      <c r="R447" s="7">
        <f t="shared" si="27"/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1">
        <f t="shared" si="24"/>
        <v>42067.083564814813</v>
      </c>
      <c r="J448">
        <v>1425434420</v>
      </c>
      <c r="K448" s="11">
        <f t="shared" si="25"/>
        <v>42037.083564814813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7.2952380952380951</v>
      </c>
      <c r="R448" s="7">
        <f t="shared" si="27"/>
        <v>47.875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1">
        <f t="shared" si="24"/>
        <v>41356.513460648144</v>
      </c>
      <c r="J449">
        <v>1364041163</v>
      </c>
      <c r="K449" s="11">
        <f t="shared" si="25"/>
        <v>41331.555127314816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1.6666666666666666E-2</v>
      </c>
      <c r="R449" s="7">
        <f t="shared" si="27"/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1">
        <f t="shared" si="24"/>
        <v>41773.758043981477</v>
      </c>
      <c r="J450">
        <v>1400091095</v>
      </c>
      <c r="K450" s="11">
        <f t="shared" si="25"/>
        <v>41753.758043981477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3.2804000000000002</v>
      </c>
      <c r="R450" s="7">
        <f t="shared" si="27"/>
        <v>20.502500000000001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1">
        <f t="shared" ref="I451:I514" si="28">(((J451/60)/60)/24)+DATE(1970,1,1)</f>
        <v>41564.568113425928</v>
      </c>
      <c r="J451">
        <v>1382017085</v>
      </c>
      <c r="K451" s="11">
        <f t="shared" ref="K451:K514" si="29">(((L451/60)/60)/24)+DATE(1970,1,1)</f>
        <v>41534.568113425928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(E451/D451)*100</f>
        <v>2.25</v>
      </c>
      <c r="R451" s="7">
        <f t="shared" ref="R451:R514" si="31">E451/N451</f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1">
        <f t="shared" si="28"/>
        <v>41684.946759259255</v>
      </c>
      <c r="J452">
        <v>1392417800</v>
      </c>
      <c r="K452" s="11">
        <f t="shared" si="29"/>
        <v>41654.946759259255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0.79200000000000004</v>
      </c>
      <c r="R452" s="7">
        <f t="shared" si="31"/>
        <v>56.571428571428569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1">
        <f t="shared" si="28"/>
        <v>41664.715173611112</v>
      </c>
      <c r="J453">
        <v>1390669791</v>
      </c>
      <c r="K453" s="11">
        <f t="shared" si="29"/>
        <v>41634.715173611112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7" t="e">
        <f t="shared" si="31"/>
        <v>#DIV/0!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1">
        <f t="shared" si="28"/>
        <v>42137.703877314809</v>
      </c>
      <c r="J454">
        <v>1431536015</v>
      </c>
      <c r="K454" s="11">
        <f t="shared" si="29"/>
        <v>42107.703877314809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64</v>
      </c>
      <c r="R454" s="7">
        <f t="shared" si="31"/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1">
        <f t="shared" si="28"/>
        <v>42054.824988425928</v>
      </c>
      <c r="J455">
        <v>1424375279</v>
      </c>
      <c r="K455" s="11">
        <f t="shared" si="29"/>
        <v>42038.824988425928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2.7404479578392621E-2</v>
      </c>
      <c r="R455" s="7">
        <f t="shared" si="31"/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1">
        <f t="shared" si="28"/>
        <v>41969.551388888889</v>
      </c>
      <c r="J456">
        <v>1417007640</v>
      </c>
      <c r="K456" s="11">
        <f t="shared" si="29"/>
        <v>41938.717256944445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0.82000000000000006</v>
      </c>
      <c r="R456" s="7">
        <f t="shared" si="31"/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1">
        <f t="shared" si="28"/>
        <v>41016.021527777775</v>
      </c>
      <c r="J457">
        <v>1334622660</v>
      </c>
      <c r="K457" s="11">
        <f t="shared" si="29"/>
        <v>40971.002569444441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6.9230769230769221E-2</v>
      </c>
      <c r="R457" s="7">
        <f t="shared" si="31"/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1">
        <f t="shared" si="28"/>
        <v>41569.165972222225</v>
      </c>
      <c r="J458">
        <v>1382414340</v>
      </c>
      <c r="K458" s="11">
        <f t="shared" si="29"/>
        <v>41547.694456018515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0.68631863186318631</v>
      </c>
      <c r="R458" s="7">
        <f t="shared" si="31"/>
        <v>20.333333333333332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1">
        <f t="shared" si="28"/>
        <v>41867.767500000002</v>
      </c>
      <c r="J459">
        <v>1408213512</v>
      </c>
      <c r="K459" s="11">
        <f t="shared" si="29"/>
        <v>41837.767500000002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7" t="e">
        <f t="shared" si="31"/>
        <v>#DIV/0!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1">
        <f t="shared" si="28"/>
        <v>41408.69976851852</v>
      </c>
      <c r="J460">
        <v>1368550060</v>
      </c>
      <c r="K460" s="11">
        <f t="shared" si="29"/>
        <v>41378.69976851852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8.2100000000000009</v>
      </c>
      <c r="R460" s="7">
        <f t="shared" si="31"/>
        <v>16.755102040816325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1">
        <f t="shared" si="28"/>
        <v>40860.682025462964</v>
      </c>
      <c r="J461">
        <v>1321201327</v>
      </c>
      <c r="K461" s="11">
        <f t="shared" si="29"/>
        <v>40800.6403587963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6.4102564102564097E-2</v>
      </c>
      <c r="R461" s="7">
        <f t="shared" si="31"/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1">
        <f t="shared" si="28"/>
        <v>41791.166666666664</v>
      </c>
      <c r="J462">
        <v>1401595200</v>
      </c>
      <c r="K462" s="11">
        <f t="shared" si="29"/>
        <v>41759.542534722219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0.29411764705882354</v>
      </c>
      <c r="R462" s="7">
        <f t="shared" si="31"/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1">
        <f t="shared" si="28"/>
        <v>41427.84684027778</v>
      </c>
      <c r="J463">
        <v>1370204367</v>
      </c>
      <c r="K463" s="11">
        <f t="shared" si="29"/>
        <v>41407.84684027778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7" t="e">
        <f t="shared" si="31"/>
        <v>#DIV/0!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1">
        <f t="shared" si="28"/>
        <v>40765.126631944448</v>
      </c>
      <c r="J464">
        <v>1312945341</v>
      </c>
      <c r="K464" s="11">
        <f t="shared" si="29"/>
        <v>40705.126631944448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7" t="e">
        <f t="shared" si="31"/>
        <v>#DIV/0!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1">
        <f t="shared" si="28"/>
        <v>40810.710104166668</v>
      </c>
      <c r="J465">
        <v>1316883753</v>
      </c>
      <c r="K465" s="11">
        <f t="shared" si="29"/>
        <v>40750.710104166668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2.2727272727272729</v>
      </c>
      <c r="R465" s="7">
        <f t="shared" si="31"/>
        <v>113.63636363636364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1">
        <f t="shared" si="28"/>
        <v>42508.848784722228</v>
      </c>
      <c r="J466">
        <v>1463602935</v>
      </c>
      <c r="K466" s="11">
        <f t="shared" si="29"/>
        <v>42488.848784722228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9.9009900990099015E-2</v>
      </c>
      <c r="R466" s="7">
        <f t="shared" si="31"/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1">
        <f t="shared" si="28"/>
        <v>41817.120069444441</v>
      </c>
      <c r="J467">
        <v>1403837574</v>
      </c>
      <c r="K467" s="11">
        <f t="shared" si="29"/>
        <v>41801.120069444441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26.953125</v>
      </c>
      <c r="R467" s="7">
        <f t="shared" si="31"/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1">
        <f t="shared" si="28"/>
        <v>41159.942870370374</v>
      </c>
      <c r="J468">
        <v>1347057464</v>
      </c>
      <c r="K468" s="11">
        <f t="shared" si="29"/>
        <v>41129.942870370374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0.76</v>
      </c>
      <c r="R468" s="7">
        <f t="shared" si="31"/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1">
        <f t="shared" si="28"/>
        <v>41180.679791666669</v>
      </c>
      <c r="J469">
        <v>1348849134</v>
      </c>
      <c r="K469" s="11">
        <f t="shared" si="29"/>
        <v>41135.679791666669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21.574999999999999</v>
      </c>
      <c r="R469" s="7">
        <f t="shared" si="31"/>
        <v>110.64102564102564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1">
        <f t="shared" si="28"/>
        <v>41101.160474537035</v>
      </c>
      <c r="J470">
        <v>1341978665</v>
      </c>
      <c r="K470" s="11">
        <f t="shared" si="29"/>
        <v>41041.167627314811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7" t="e">
        <f t="shared" si="31"/>
        <v>#DIV/0!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1">
        <f t="shared" si="28"/>
        <v>41887.989861111113</v>
      </c>
      <c r="J471">
        <v>1409960724</v>
      </c>
      <c r="K471" s="11">
        <f t="shared" si="29"/>
        <v>41827.989861111113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7" t="e">
        <f t="shared" si="31"/>
        <v>#DIV/0!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1">
        <f t="shared" si="28"/>
        <v>41655.166666666664</v>
      </c>
      <c r="J472">
        <v>1389844800</v>
      </c>
      <c r="K472" s="11">
        <f t="shared" si="29"/>
        <v>41605.167696759258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</v>
      </c>
      <c r="R472" s="7">
        <f t="shared" si="31"/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1">
        <f t="shared" si="28"/>
        <v>41748.680312500001</v>
      </c>
      <c r="J473">
        <v>1397924379</v>
      </c>
      <c r="K473" s="11">
        <f t="shared" si="29"/>
        <v>41703.721979166665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11.892727272727273</v>
      </c>
      <c r="R473" s="7">
        <f t="shared" si="31"/>
        <v>38.476470588235294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1">
        <f t="shared" si="28"/>
        <v>41874.922662037039</v>
      </c>
      <c r="J474">
        <v>1408831718</v>
      </c>
      <c r="K474" s="11">
        <f t="shared" si="29"/>
        <v>41844.922662037039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17.625</v>
      </c>
      <c r="R474" s="7">
        <f t="shared" si="31"/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1">
        <f t="shared" si="28"/>
        <v>41899.698136574072</v>
      </c>
      <c r="J475">
        <v>1410972319</v>
      </c>
      <c r="K475" s="11">
        <f t="shared" si="29"/>
        <v>41869.698136574072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</v>
      </c>
      <c r="R475" s="7">
        <f t="shared" si="31"/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1">
        <f t="shared" si="28"/>
        <v>42783.329039351855</v>
      </c>
      <c r="J476">
        <v>1487318029</v>
      </c>
      <c r="K476" s="11">
        <f t="shared" si="29"/>
        <v>42753.329039351855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3.0303030303030304E-2</v>
      </c>
      <c r="R476" s="7">
        <f t="shared" si="31"/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1">
        <f t="shared" si="28"/>
        <v>42130.086145833338</v>
      </c>
      <c r="J477">
        <v>1430877843</v>
      </c>
      <c r="K477" s="11">
        <f t="shared" si="29"/>
        <v>42100.086145833338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7" t="e">
        <f t="shared" si="31"/>
        <v>#DIV/0!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1">
        <f t="shared" si="28"/>
        <v>41793.165972222225</v>
      </c>
      <c r="J478">
        <v>1401767940</v>
      </c>
      <c r="K478" s="11">
        <f t="shared" si="29"/>
        <v>41757.975011574075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2.230268181818182</v>
      </c>
      <c r="R478" s="7">
        <f t="shared" si="31"/>
        <v>39.569274193548388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1">
        <f t="shared" si="28"/>
        <v>41047.83488425926</v>
      </c>
      <c r="J479">
        <v>1337371334</v>
      </c>
      <c r="K479" s="11">
        <f t="shared" si="29"/>
        <v>40987.83488425926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7" t="e">
        <f t="shared" si="31"/>
        <v>#DIV/0!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1">
        <f t="shared" si="28"/>
        <v>42095.869317129633</v>
      </c>
      <c r="J480">
        <v>1427921509</v>
      </c>
      <c r="K480" s="11">
        <f t="shared" si="29"/>
        <v>42065.910983796297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7" t="e">
        <f t="shared" si="31"/>
        <v>#DIV/0!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1">
        <f t="shared" si="28"/>
        <v>41964.449479166666</v>
      </c>
      <c r="J481">
        <v>1416566835</v>
      </c>
      <c r="K481" s="11">
        <f t="shared" si="29"/>
        <v>41904.407812500001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32.56</v>
      </c>
      <c r="R481" s="7">
        <f t="shared" si="31"/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1">
        <f t="shared" si="28"/>
        <v>41495.500173611108</v>
      </c>
      <c r="J482">
        <v>1376049615</v>
      </c>
      <c r="K482" s="11">
        <f t="shared" si="29"/>
        <v>41465.500173611108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19.41</v>
      </c>
      <c r="R482" s="7">
        <f t="shared" si="31"/>
        <v>55.457142857142856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1">
        <f t="shared" si="28"/>
        <v>41192.672326388885</v>
      </c>
      <c r="J483">
        <v>1349885289</v>
      </c>
      <c r="K483" s="11">
        <f t="shared" si="29"/>
        <v>41162.672326388885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6.1</v>
      </c>
      <c r="R483" s="7">
        <f t="shared" si="31"/>
        <v>87.142857142857139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1">
        <f t="shared" si="28"/>
        <v>42474.606944444444</v>
      </c>
      <c r="J484">
        <v>1460644440</v>
      </c>
      <c r="K484" s="11">
        <f t="shared" si="29"/>
        <v>42447.896875000006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0.1</v>
      </c>
      <c r="R484" s="7">
        <f t="shared" si="31"/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1">
        <f t="shared" si="28"/>
        <v>41303.197592592594</v>
      </c>
      <c r="J485">
        <v>1359434672</v>
      </c>
      <c r="K485" s="11">
        <f t="shared" si="29"/>
        <v>41243.197592592594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50.2</v>
      </c>
      <c r="R485" s="7">
        <f t="shared" si="31"/>
        <v>51.224489795918366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1">
        <f t="shared" si="28"/>
        <v>42313.981157407412</v>
      </c>
      <c r="J486">
        <v>1446766372</v>
      </c>
      <c r="K486" s="11">
        <f t="shared" si="29"/>
        <v>42272.93949074074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0.18625</v>
      </c>
      <c r="R486" s="7">
        <f t="shared" si="31"/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1">
        <f t="shared" si="28"/>
        <v>41411.50577546296</v>
      </c>
      <c r="J487">
        <v>1368792499</v>
      </c>
      <c r="K487" s="11">
        <f t="shared" si="29"/>
        <v>41381.50577546296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21.906971229845084</v>
      </c>
      <c r="R487" s="7">
        <f t="shared" si="31"/>
        <v>66.520080000000007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1">
        <f t="shared" si="28"/>
        <v>41791.94258101852</v>
      </c>
      <c r="J488">
        <v>1401662239</v>
      </c>
      <c r="K488" s="11">
        <f t="shared" si="29"/>
        <v>41761.94258101852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9.0909090909090905E-3</v>
      </c>
      <c r="R488" s="7">
        <f t="shared" si="31"/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1">
        <f t="shared" si="28"/>
        <v>42729.636504629627</v>
      </c>
      <c r="J489">
        <v>1482678994</v>
      </c>
      <c r="K489" s="11">
        <f t="shared" si="29"/>
        <v>42669.594837962963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7" t="e">
        <f t="shared" si="31"/>
        <v>#DIV/0!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1">
        <f t="shared" si="28"/>
        <v>42744.054398148146</v>
      </c>
      <c r="J490">
        <v>1483924700</v>
      </c>
      <c r="K490" s="11">
        <f t="shared" si="29"/>
        <v>42714.054398148146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7" t="e">
        <f t="shared" si="31"/>
        <v>#DIV/0!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1">
        <f t="shared" si="28"/>
        <v>40913.481249999997</v>
      </c>
      <c r="J491">
        <v>1325763180</v>
      </c>
      <c r="K491" s="11">
        <f t="shared" si="29"/>
        <v>40882.481666666667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0.28667813379201834</v>
      </c>
      <c r="R491" s="7">
        <f t="shared" si="31"/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1">
        <f t="shared" si="28"/>
        <v>41143.968576388892</v>
      </c>
      <c r="J492">
        <v>1345677285</v>
      </c>
      <c r="K492" s="11">
        <f t="shared" si="29"/>
        <v>41113.968576388892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7" t="e">
        <f t="shared" si="31"/>
        <v>#DIV/0!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1">
        <f t="shared" si="28"/>
        <v>42396.982627314821</v>
      </c>
      <c r="J493">
        <v>1453937699</v>
      </c>
      <c r="K493" s="11">
        <f t="shared" si="29"/>
        <v>42366.982627314821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7" t="e">
        <f t="shared" si="31"/>
        <v>#DIV/0!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1">
        <f t="shared" si="28"/>
        <v>42656.03506944445</v>
      </c>
      <c r="J494">
        <v>1476319830</v>
      </c>
      <c r="K494" s="11">
        <f t="shared" si="29"/>
        <v>42596.03506944445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7" t="e">
        <f t="shared" si="31"/>
        <v>#DIV/0!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1">
        <f t="shared" si="28"/>
        <v>42144.726134259254</v>
      </c>
      <c r="J495">
        <v>1432142738</v>
      </c>
      <c r="K495" s="11">
        <f t="shared" si="29"/>
        <v>42114.726134259254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7" t="e">
        <f t="shared" si="31"/>
        <v>#DIV/0!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1">
        <f t="shared" si="28"/>
        <v>41823.125</v>
      </c>
      <c r="J496">
        <v>1404356400</v>
      </c>
      <c r="K496" s="11">
        <f t="shared" si="29"/>
        <v>41799.830613425926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0.155</v>
      </c>
      <c r="R496" s="7">
        <f t="shared" si="31"/>
        <v>10.333333333333334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1">
        <f t="shared" si="28"/>
        <v>42201.827604166669</v>
      </c>
      <c r="J497">
        <v>1437076305</v>
      </c>
      <c r="K497" s="11">
        <f t="shared" si="29"/>
        <v>42171.827604166669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7" t="e">
        <f t="shared" si="31"/>
        <v>#DIV/0!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1">
        <f t="shared" si="28"/>
        <v>41680.93141203704</v>
      </c>
      <c r="J498">
        <v>1392070874</v>
      </c>
      <c r="K498" s="11">
        <f t="shared" si="29"/>
        <v>41620.93141203704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1.6666666666666668E-3</v>
      </c>
      <c r="R498" s="7">
        <f t="shared" si="31"/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1">
        <f t="shared" si="28"/>
        <v>41998.208333333328</v>
      </c>
      <c r="J499">
        <v>1419483600</v>
      </c>
      <c r="K499" s="11">
        <f t="shared" si="29"/>
        <v>41945.037789351853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0.6696428571428571</v>
      </c>
      <c r="R499" s="7">
        <f t="shared" si="31"/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1">
        <f t="shared" si="28"/>
        <v>40900.762141203704</v>
      </c>
      <c r="J500">
        <v>1324664249</v>
      </c>
      <c r="K500" s="11">
        <f t="shared" si="29"/>
        <v>40858.762141203704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4.5985132395404564</v>
      </c>
      <c r="R500" s="7">
        <f t="shared" si="31"/>
        <v>136.09090909090909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1">
        <f t="shared" si="28"/>
        <v>40098.874305555553</v>
      </c>
      <c r="J501">
        <v>1255381140</v>
      </c>
      <c r="K501" s="11">
        <f t="shared" si="29"/>
        <v>40043.895462962959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9.5500000000000007</v>
      </c>
      <c r="R501" s="7">
        <f t="shared" si="31"/>
        <v>73.461538461538467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1">
        <f t="shared" si="28"/>
        <v>40306.927777777775</v>
      </c>
      <c r="J502">
        <v>1273356960</v>
      </c>
      <c r="K502" s="11">
        <f t="shared" si="29"/>
        <v>40247.886006944449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3.3076923076923079</v>
      </c>
      <c r="R502" s="7">
        <f t="shared" si="31"/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1">
        <f t="shared" si="28"/>
        <v>40733.234386574077</v>
      </c>
      <c r="J503">
        <v>1310189851</v>
      </c>
      <c r="K503" s="11">
        <f t="shared" si="29"/>
        <v>40703.234386574077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7" t="e">
        <f t="shared" si="31"/>
        <v>#DIV/0!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1">
        <f t="shared" si="28"/>
        <v>40986.511863425927</v>
      </c>
      <c r="J504">
        <v>1332073025</v>
      </c>
      <c r="K504" s="11">
        <f t="shared" si="29"/>
        <v>40956.553530092591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1.1499999999999999</v>
      </c>
      <c r="R504" s="7">
        <f t="shared" si="31"/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1">
        <f t="shared" si="28"/>
        <v>42021.526655092588</v>
      </c>
      <c r="J505">
        <v>1421498303</v>
      </c>
      <c r="K505" s="11">
        <f t="shared" si="29"/>
        <v>41991.526655092588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1.7538461538461538</v>
      </c>
      <c r="R505" s="7">
        <f t="shared" si="31"/>
        <v>12.666666666666666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1">
        <f t="shared" si="28"/>
        <v>41009.941979166666</v>
      </c>
      <c r="J506">
        <v>1334097387</v>
      </c>
      <c r="K506" s="11">
        <f t="shared" si="29"/>
        <v>40949.98364583333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1.3673469387755102</v>
      </c>
      <c r="R506" s="7">
        <f t="shared" si="31"/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1">
        <f t="shared" si="28"/>
        <v>42363.098217592589</v>
      </c>
      <c r="J507">
        <v>1451010086</v>
      </c>
      <c r="K507" s="11">
        <f t="shared" si="29"/>
        <v>42318.098217592589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0.43333333333333329</v>
      </c>
      <c r="R507" s="7">
        <f t="shared" si="31"/>
        <v>3.7142857142857144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1">
        <f t="shared" si="28"/>
        <v>41496.552314814813</v>
      </c>
      <c r="J508">
        <v>1376140520</v>
      </c>
      <c r="K508" s="11">
        <f t="shared" si="29"/>
        <v>41466.552314814813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0.125</v>
      </c>
      <c r="R508" s="7">
        <f t="shared" si="31"/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1">
        <f t="shared" si="28"/>
        <v>41201.958993055552</v>
      </c>
      <c r="J509">
        <v>1350687657</v>
      </c>
      <c r="K509" s="11">
        <f t="shared" si="29"/>
        <v>41156.958993055552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</v>
      </c>
      <c r="R509" s="7">
        <f t="shared" si="31"/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1">
        <f t="shared" si="28"/>
        <v>41054.593055555553</v>
      </c>
      <c r="J510">
        <v>1337955240</v>
      </c>
      <c r="K510" s="11">
        <f t="shared" si="29"/>
        <v>40995.024317129632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0.8</v>
      </c>
      <c r="R510" s="7">
        <f t="shared" si="31"/>
        <v>133.33333333333334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1">
        <f t="shared" si="28"/>
        <v>42183.631597222222</v>
      </c>
      <c r="J511">
        <v>1435504170</v>
      </c>
      <c r="K511" s="11">
        <f t="shared" si="29"/>
        <v>42153.631597222222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0.2</v>
      </c>
      <c r="R511" s="7">
        <f t="shared" si="31"/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1">
        <f t="shared" si="28"/>
        <v>42430.176377314812</v>
      </c>
      <c r="J512">
        <v>1456805639</v>
      </c>
      <c r="K512" s="11">
        <f t="shared" si="29"/>
        <v>42400.176377314812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7" t="e">
        <f t="shared" si="31"/>
        <v>#DIV/0!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1">
        <f t="shared" si="28"/>
        <v>41370.261365740742</v>
      </c>
      <c r="J513">
        <v>1365228982</v>
      </c>
      <c r="K513" s="11">
        <f t="shared" si="29"/>
        <v>41340.303032407406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3</v>
      </c>
      <c r="R513" s="7">
        <f t="shared" si="31"/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1">
        <f t="shared" si="28"/>
        <v>42694.783877314811</v>
      </c>
      <c r="J514">
        <v>1479667727</v>
      </c>
      <c r="K514" s="11">
        <f t="shared" si="29"/>
        <v>42649.742210648154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0.13749999999999998</v>
      </c>
      <c r="R514" s="7">
        <f t="shared" si="31"/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1">
        <f t="shared" ref="I515:I578" si="32">(((J515/60)/60)/24)+DATE(1970,1,1)</f>
        <v>42597.291666666672</v>
      </c>
      <c r="J515">
        <v>1471244400</v>
      </c>
      <c r="K515" s="11">
        <f t="shared" ref="K515:K578" si="33">(((L515/60)/60)/24)+DATE(1970,1,1)</f>
        <v>42552.653993055559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(E515/D515)*100</f>
        <v>13.923999999999999</v>
      </c>
      <c r="R515" s="7">
        <f t="shared" ref="R515:R578" si="35">E515/N515</f>
        <v>102.38235294117646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1">
        <f t="shared" si="32"/>
        <v>41860.613969907405</v>
      </c>
      <c r="J516">
        <v>1407595447</v>
      </c>
      <c r="K516" s="11">
        <f t="shared" si="33"/>
        <v>41830.613969907405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3.3333333333333335</v>
      </c>
      <c r="R516" s="7">
        <f t="shared" si="35"/>
        <v>16.666666666666668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1">
        <f t="shared" si="32"/>
        <v>42367.490752314814</v>
      </c>
      <c r="J517">
        <v>1451389601</v>
      </c>
      <c r="K517" s="11">
        <f t="shared" si="33"/>
        <v>42327.490752314814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25.41340206185567</v>
      </c>
      <c r="R517" s="7">
        <f t="shared" si="35"/>
        <v>725.02941176470586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1">
        <f t="shared" si="32"/>
        <v>42151.778703703705</v>
      </c>
      <c r="J518">
        <v>1432752080</v>
      </c>
      <c r="K518" s="11">
        <f t="shared" si="33"/>
        <v>42091.778703703705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7" t="e">
        <f t="shared" si="35"/>
        <v>#DIV/0!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1">
        <f t="shared" si="32"/>
        <v>42768.615289351852</v>
      </c>
      <c r="J519">
        <v>1486046761</v>
      </c>
      <c r="K519" s="11">
        <f t="shared" si="33"/>
        <v>42738.615289351852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</v>
      </c>
      <c r="R519" s="7">
        <f t="shared" si="35"/>
        <v>68.333333333333329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1">
        <f t="shared" si="32"/>
        <v>42253.615277777775</v>
      </c>
      <c r="J520">
        <v>1441550760</v>
      </c>
      <c r="K520" s="11">
        <f t="shared" si="33"/>
        <v>42223.616018518514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7" t="e">
        <f t="shared" si="35"/>
        <v>#DIV/0!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1">
        <f t="shared" si="32"/>
        <v>41248.391446759262</v>
      </c>
      <c r="J521">
        <v>1354699421</v>
      </c>
      <c r="K521" s="11">
        <f t="shared" si="33"/>
        <v>41218.391446759262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22.881426547787683</v>
      </c>
      <c r="R521" s="7">
        <f t="shared" si="35"/>
        <v>39.228571428571428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1">
        <f t="shared" si="32"/>
        <v>42348.702094907407</v>
      </c>
      <c r="J522">
        <v>1449766261</v>
      </c>
      <c r="K522" s="11">
        <f t="shared" si="33"/>
        <v>42318.702094907407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102.1</v>
      </c>
      <c r="R522" s="7">
        <f t="shared" si="35"/>
        <v>150.14705882352942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1">
        <f t="shared" si="32"/>
        <v>42675.207638888889</v>
      </c>
      <c r="J523">
        <v>1477976340</v>
      </c>
      <c r="K523" s="11">
        <f t="shared" si="33"/>
        <v>42646.092812499999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104.64</v>
      </c>
      <c r="R523" s="7">
        <f t="shared" si="35"/>
        <v>93.428571428571431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1">
        <f t="shared" si="32"/>
        <v>42449.999131944445</v>
      </c>
      <c r="J524">
        <v>1458518325</v>
      </c>
      <c r="K524" s="11">
        <f t="shared" si="33"/>
        <v>42430.040798611109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114.66666666666667</v>
      </c>
      <c r="R524" s="7">
        <f t="shared" si="35"/>
        <v>110.96774193548387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1">
        <f t="shared" si="32"/>
        <v>42268.13282407407</v>
      </c>
      <c r="J525">
        <v>1442805076</v>
      </c>
      <c r="K525" s="11">
        <f t="shared" si="33"/>
        <v>42238.13282407407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120.6</v>
      </c>
      <c r="R525" s="7">
        <f t="shared" si="35"/>
        <v>71.785714285714292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1">
        <f t="shared" si="32"/>
        <v>42522.717233796298</v>
      </c>
      <c r="J526">
        <v>1464801169</v>
      </c>
      <c r="K526" s="11">
        <f t="shared" si="33"/>
        <v>42492.717233796298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108.67285714285715</v>
      </c>
      <c r="R526" s="7">
        <f t="shared" si="35"/>
        <v>29.258076923076924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1">
        <f t="shared" si="32"/>
        <v>41895.400937500002</v>
      </c>
      <c r="J527">
        <v>1410601041</v>
      </c>
      <c r="K527" s="11">
        <f t="shared" si="33"/>
        <v>41850.400937500002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100</v>
      </c>
      <c r="R527" s="7">
        <f t="shared" si="35"/>
        <v>1000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1">
        <f t="shared" si="32"/>
        <v>42223.708333333328</v>
      </c>
      <c r="J528">
        <v>1438966800</v>
      </c>
      <c r="K528" s="11">
        <f t="shared" si="33"/>
        <v>42192.591944444444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113.99999999999999</v>
      </c>
      <c r="R528" s="7">
        <f t="shared" si="35"/>
        <v>74.347826086956516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1">
        <f t="shared" si="32"/>
        <v>42783.670138888891</v>
      </c>
      <c r="J529">
        <v>1487347500</v>
      </c>
      <c r="K529" s="11">
        <f t="shared" si="33"/>
        <v>42753.205625000002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100.85</v>
      </c>
      <c r="R529" s="7">
        <f t="shared" si="35"/>
        <v>63.829113924050631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1">
        <f t="shared" si="32"/>
        <v>42176.888888888891</v>
      </c>
      <c r="J530">
        <v>1434921600</v>
      </c>
      <c r="K530" s="11">
        <f t="shared" si="33"/>
        <v>42155.920219907406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115.65217391304347</v>
      </c>
      <c r="R530" s="7">
        <f t="shared" si="35"/>
        <v>44.333333333333336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1">
        <f t="shared" si="32"/>
        <v>42746.208333333328</v>
      </c>
      <c r="J531">
        <v>1484110800</v>
      </c>
      <c r="K531" s="11">
        <f t="shared" si="33"/>
        <v>42725.031180555554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130.41666666666666</v>
      </c>
      <c r="R531" s="7">
        <f t="shared" si="35"/>
        <v>86.944444444444443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1">
        <f t="shared" si="32"/>
        <v>42179.083333333328</v>
      </c>
      <c r="J532">
        <v>1435111200</v>
      </c>
      <c r="K532" s="11">
        <f t="shared" si="33"/>
        <v>42157.591064814813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107.78267254038178</v>
      </c>
      <c r="R532" s="7">
        <f t="shared" si="35"/>
        <v>126.55172413793103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1">
        <f t="shared" si="32"/>
        <v>42721.290972222225</v>
      </c>
      <c r="J533">
        <v>1481957940</v>
      </c>
      <c r="K533" s="11">
        <f t="shared" si="33"/>
        <v>42676.065150462964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100</v>
      </c>
      <c r="R533" s="7">
        <f t="shared" si="35"/>
        <v>129.03225806451613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1">
        <f t="shared" si="32"/>
        <v>42503.007037037038</v>
      </c>
      <c r="J534">
        <v>1463098208</v>
      </c>
      <c r="K534" s="11">
        <f t="shared" si="33"/>
        <v>42473.007037037038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123.25</v>
      </c>
      <c r="R534" s="7">
        <f t="shared" si="35"/>
        <v>71.242774566473983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1">
        <f t="shared" si="32"/>
        <v>42506.43478009259</v>
      </c>
      <c r="J535">
        <v>1463394365</v>
      </c>
      <c r="K535" s="11">
        <f t="shared" si="33"/>
        <v>42482.43478009259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100.2</v>
      </c>
      <c r="R535" s="7">
        <f t="shared" si="35"/>
        <v>117.88235294117646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1">
        <f t="shared" si="32"/>
        <v>42309.958333333328</v>
      </c>
      <c r="J536">
        <v>1446418800</v>
      </c>
      <c r="K536" s="11">
        <f t="shared" si="33"/>
        <v>42270.810995370368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104.66666666666666</v>
      </c>
      <c r="R536" s="7">
        <f t="shared" si="35"/>
        <v>327.08333333333331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1">
        <f t="shared" si="32"/>
        <v>42741.545196759253</v>
      </c>
      <c r="J537">
        <v>1483707905</v>
      </c>
      <c r="K537" s="11">
        <f t="shared" si="33"/>
        <v>42711.545196759253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102.49999999999999</v>
      </c>
      <c r="R537" s="7">
        <f t="shared" si="35"/>
        <v>34.745762711864408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1">
        <f t="shared" si="32"/>
        <v>42219.75</v>
      </c>
      <c r="J538">
        <v>1438624800</v>
      </c>
      <c r="K538" s="11">
        <f t="shared" si="33"/>
        <v>42179.344988425932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118.25757575757576</v>
      </c>
      <c r="R538" s="7">
        <f t="shared" si="35"/>
        <v>100.06410256410257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1">
        <f t="shared" si="32"/>
        <v>42312.810081018513</v>
      </c>
      <c r="J539">
        <v>1446665191</v>
      </c>
      <c r="K539" s="11">
        <f t="shared" si="33"/>
        <v>42282.768414351856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120.5</v>
      </c>
      <c r="R539" s="7">
        <f t="shared" si="35"/>
        <v>40.847457627118644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1">
        <f t="shared" si="32"/>
        <v>42503.794710648144</v>
      </c>
      <c r="J540">
        <v>1463166263</v>
      </c>
      <c r="K540" s="11">
        <f t="shared" si="33"/>
        <v>42473.794710648144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302.42</v>
      </c>
      <c r="R540" s="7">
        <f t="shared" si="35"/>
        <v>252.01666666666668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1">
        <f t="shared" si="32"/>
        <v>42556.049849537041</v>
      </c>
      <c r="J541">
        <v>1467681107</v>
      </c>
      <c r="K541" s="11">
        <f t="shared" si="33"/>
        <v>42535.049849537041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100.64400000000001</v>
      </c>
      <c r="R541" s="7">
        <f t="shared" si="35"/>
        <v>25.161000000000001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1">
        <f t="shared" si="32"/>
        <v>42039.817199074074</v>
      </c>
      <c r="J542">
        <v>1423078606</v>
      </c>
      <c r="K542" s="11">
        <f t="shared" si="33"/>
        <v>42009.817199074074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6.6666666666666671E-3</v>
      </c>
      <c r="R542" s="7">
        <f t="shared" si="35"/>
        <v>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1">
        <f t="shared" si="32"/>
        <v>42306.046689814815</v>
      </c>
      <c r="J543">
        <v>1446080834</v>
      </c>
      <c r="K543" s="11">
        <f t="shared" si="33"/>
        <v>42276.046689814815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0.55555555555555558</v>
      </c>
      <c r="R543" s="7">
        <f t="shared" si="35"/>
        <v>25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1">
        <f t="shared" si="32"/>
        <v>42493.695787037039</v>
      </c>
      <c r="J544">
        <v>1462293716</v>
      </c>
      <c r="K544" s="11">
        <f t="shared" si="33"/>
        <v>42433.737453703703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3.9999999999999996E-4</v>
      </c>
      <c r="R544" s="7">
        <f t="shared" si="35"/>
        <v>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1">
        <f t="shared" si="32"/>
        <v>41944.092152777775</v>
      </c>
      <c r="J545">
        <v>1414807962</v>
      </c>
      <c r="K545" s="11">
        <f t="shared" si="33"/>
        <v>41914.092152777775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0.31818181818181818</v>
      </c>
      <c r="R545" s="7">
        <f t="shared" si="35"/>
        <v>35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1">
        <f t="shared" si="32"/>
        <v>42555.656944444447</v>
      </c>
      <c r="J546">
        <v>1467647160</v>
      </c>
      <c r="K546" s="11">
        <f t="shared" si="33"/>
        <v>42525.656944444447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</v>
      </c>
      <c r="R546" s="7">
        <f t="shared" si="35"/>
        <v>3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1">
        <f t="shared" si="32"/>
        <v>42323.634131944447</v>
      </c>
      <c r="J547">
        <v>1447600389</v>
      </c>
      <c r="K547" s="11">
        <f t="shared" si="33"/>
        <v>42283.592465277776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27.383999999999997</v>
      </c>
      <c r="R547" s="7">
        <f t="shared" si="35"/>
        <v>402.70588235294116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1">
        <f t="shared" si="32"/>
        <v>42294.667997685188</v>
      </c>
      <c r="J548">
        <v>1445097715</v>
      </c>
      <c r="K548" s="11">
        <f t="shared" si="33"/>
        <v>42249.667997685188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8.666666666666667E-2</v>
      </c>
      <c r="R548" s="7">
        <f t="shared" si="35"/>
        <v>26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1">
        <f t="shared" si="32"/>
        <v>42410.696342592593</v>
      </c>
      <c r="J549">
        <v>1455122564</v>
      </c>
      <c r="K549" s="11">
        <f t="shared" si="33"/>
        <v>42380.696342592593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7" t="e">
        <f t="shared" si="35"/>
        <v>#DIV/0!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1">
        <f t="shared" si="32"/>
        <v>42306.903333333335</v>
      </c>
      <c r="J550">
        <v>1446154848</v>
      </c>
      <c r="K550" s="11">
        <f t="shared" si="33"/>
        <v>42276.903333333335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0.09</v>
      </c>
      <c r="R550" s="7">
        <f t="shared" si="35"/>
        <v>9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1">
        <f t="shared" si="32"/>
        <v>42193.636828703704</v>
      </c>
      <c r="J551">
        <v>1436368622</v>
      </c>
      <c r="K551" s="11">
        <f t="shared" si="33"/>
        <v>42163.636828703704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</v>
      </c>
      <c r="R551" s="7">
        <f t="shared" si="35"/>
        <v>8.5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1">
        <f t="shared" si="32"/>
        <v>42766.208333333328</v>
      </c>
      <c r="J552">
        <v>1485838800</v>
      </c>
      <c r="K552" s="11">
        <f t="shared" si="33"/>
        <v>42753.678761574076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0.70000000000000007</v>
      </c>
      <c r="R552" s="7">
        <f t="shared" si="35"/>
        <v>8.75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1">
        <f t="shared" si="32"/>
        <v>42217.745138888888</v>
      </c>
      <c r="J553">
        <v>1438451580</v>
      </c>
      <c r="K553" s="11">
        <f t="shared" si="33"/>
        <v>42173.275740740741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5.0413333333333332</v>
      </c>
      <c r="R553" s="7">
        <f t="shared" si="35"/>
        <v>135.03571428571428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1">
        <f t="shared" si="32"/>
        <v>42378.616851851853</v>
      </c>
      <c r="J554">
        <v>1452350896</v>
      </c>
      <c r="K554" s="11">
        <f t="shared" si="33"/>
        <v>42318.616851851853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7" t="e">
        <f t="shared" si="35"/>
        <v>#DIV/0!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1">
        <f t="shared" si="32"/>
        <v>41957.761469907404</v>
      </c>
      <c r="J555">
        <v>1415988991</v>
      </c>
      <c r="K555" s="11">
        <f t="shared" si="33"/>
        <v>41927.71980324074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0.49199999999999999</v>
      </c>
      <c r="R555" s="7">
        <f t="shared" si="35"/>
        <v>20.5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1">
        <f t="shared" si="32"/>
        <v>41931.684861111113</v>
      </c>
      <c r="J556">
        <v>1413735972</v>
      </c>
      <c r="K556" s="11">
        <f t="shared" si="33"/>
        <v>41901.684861111113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36.589147286821706</v>
      </c>
      <c r="R556" s="7">
        <f t="shared" si="35"/>
        <v>64.36363636363636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1">
        <f t="shared" si="32"/>
        <v>42533.353506944448</v>
      </c>
      <c r="J557">
        <v>1465720143</v>
      </c>
      <c r="K557" s="11">
        <f t="shared" si="33"/>
        <v>42503.353506944448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7" t="e">
        <f t="shared" si="35"/>
        <v>#DIV/0!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1">
        <f t="shared" si="32"/>
        <v>42375.860150462962</v>
      </c>
      <c r="J558">
        <v>1452112717</v>
      </c>
      <c r="K558" s="11">
        <f t="shared" si="33"/>
        <v>42345.860150462962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</v>
      </c>
      <c r="R558" s="7">
        <f t="shared" si="35"/>
        <v>200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1">
        <f t="shared" si="32"/>
        <v>42706.983831018515</v>
      </c>
      <c r="J559">
        <v>1480721803</v>
      </c>
      <c r="K559" s="11">
        <f t="shared" si="33"/>
        <v>42676.942164351851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0.91066666666666674</v>
      </c>
      <c r="R559" s="7">
        <f t="shared" si="35"/>
        <v>68.3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1">
        <f t="shared" si="32"/>
        <v>42087.841493055559</v>
      </c>
      <c r="J560">
        <v>1427227905</v>
      </c>
      <c r="K560" s="11">
        <f t="shared" si="33"/>
        <v>42057.883159722223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7" t="e">
        <f t="shared" si="35"/>
        <v>#DIV/0!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1">
        <f t="shared" si="32"/>
        <v>42351.283101851848</v>
      </c>
      <c r="J561">
        <v>1449989260</v>
      </c>
      <c r="K561" s="11">
        <f t="shared" si="33"/>
        <v>42321.283101851848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2.0833333333333336E-2</v>
      </c>
      <c r="R561" s="7">
        <f t="shared" si="35"/>
        <v>50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1">
        <f t="shared" si="32"/>
        <v>41990.771354166667</v>
      </c>
      <c r="J562">
        <v>1418841045</v>
      </c>
      <c r="K562" s="11">
        <f t="shared" si="33"/>
        <v>41960.771354166667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1.2E-2</v>
      </c>
      <c r="R562" s="7">
        <f t="shared" si="35"/>
        <v>4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1">
        <f t="shared" si="32"/>
        <v>42303.658715277779</v>
      </c>
      <c r="J563">
        <v>1445874513</v>
      </c>
      <c r="K563" s="11">
        <f t="shared" si="33"/>
        <v>42268.658715277779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0.36666666666666664</v>
      </c>
      <c r="R563" s="7">
        <f t="shared" si="35"/>
        <v>27.5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1">
        <f t="shared" si="32"/>
        <v>42722.389062500006</v>
      </c>
      <c r="J564">
        <v>1482052815</v>
      </c>
      <c r="K564" s="11">
        <f t="shared" si="33"/>
        <v>42692.389062500006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7" t="e">
        <f t="shared" si="35"/>
        <v>#DIV/0!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1">
        <f t="shared" si="32"/>
        <v>42052.069988425923</v>
      </c>
      <c r="J565">
        <v>1424137247</v>
      </c>
      <c r="K565" s="11">
        <f t="shared" si="33"/>
        <v>42022.069988425923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9.0666666666666659E-2</v>
      </c>
      <c r="R565" s="7">
        <f t="shared" si="35"/>
        <v>34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1">
        <f t="shared" si="32"/>
        <v>42441.942997685182</v>
      </c>
      <c r="J566">
        <v>1457822275</v>
      </c>
      <c r="K566" s="11">
        <f t="shared" si="33"/>
        <v>42411.942997685182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5.5555555555555558E-3</v>
      </c>
      <c r="R566" s="7">
        <f t="shared" si="35"/>
        <v>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1">
        <f t="shared" si="32"/>
        <v>42195.785289351858</v>
      </c>
      <c r="J567">
        <v>1436554249</v>
      </c>
      <c r="K567" s="11">
        <f t="shared" si="33"/>
        <v>42165.785289351858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7" t="e">
        <f t="shared" si="35"/>
        <v>#DIV/0!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1">
        <f t="shared" si="32"/>
        <v>42565.68440972222</v>
      </c>
      <c r="J568">
        <v>1468513533</v>
      </c>
      <c r="K568" s="11">
        <f t="shared" si="33"/>
        <v>42535.68440972222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0.02</v>
      </c>
      <c r="R568" s="7">
        <f t="shared" si="35"/>
        <v>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1">
        <f t="shared" si="32"/>
        <v>42005.842523148152</v>
      </c>
      <c r="J569">
        <v>1420143194</v>
      </c>
      <c r="K569" s="11">
        <f t="shared" si="33"/>
        <v>41975.842523148152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7" t="e">
        <f t="shared" si="35"/>
        <v>#DIV/0!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1">
        <f t="shared" si="32"/>
        <v>42385.458333333328</v>
      </c>
      <c r="J570">
        <v>1452942000</v>
      </c>
      <c r="K570" s="11">
        <f t="shared" si="33"/>
        <v>42348.9215625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1</v>
      </c>
      <c r="R570" s="7">
        <f t="shared" si="35"/>
        <v>49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1">
        <f t="shared" si="32"/>
        <v>42370.847361111111</v>
      </c>
      <c r="J571">
        <v>1451679612</v>
      </c>
      <c r="K571" s="11">
        <f t="shared" si="33"/>
        <v>42340.847361111111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0.8</v>
      </c>
      <c r="R571" s="7">
        <f t="shared" si="35"/>
        <v>20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1">
        <f t="shared" si="32"/>
        <v>42418.798252314817</v>
      </c>
      <c r="J572">
        <v>1455822569</v>
      </c>
      <c r="K572" s="11">
        <f t="shared" si="33"/>
        <v>42388.798252314817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0.16705882352941176</v>
      </c>
      <c r="R572" s="7">
        <f t="shared" si="35"/>
        <v>142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1">
        <f t="shared" si="32"/>
        <v>42212.165972222225</v>
      </c>
      <c r="J573">
        <v>1437969540</v>
      </c>
      <c r="K573" s="11">
        <f t="shared" si="33"/>
        <v>42192.816238425927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0.42399999999999999</v>
      </c>
      <c r="R573" s="7">
        <f t="shared" si="35"/>
        <v>53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1">
        <f t="shared" si="32"/>
        <v>42312.757962962962</v>
      </c>
      <c r="J574">
        <v>1446660688</v>
      </c>
      <c r="K574" s="11">
        <f t="shared" si="33"/>
        <v>42282.71629629629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7" t="e">
        <f t="shared" si="35"/>
        <v>#DIV/0!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1">
        <f t="shared" si="32"/>
        <v>42022.05</v>
      </c>
      <c r="J575">
        <v>1421543520</v>
      </c>
      <c r="K575" s="11">
        <f t="shared" si="33"/>
        <v>41963.050127314811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0.38925389253892539</v>
      </c>
      <c r="R575" s="7">
        <f t="shared" si="35"/>
        <v>38.444444444444443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1">
        <f t="shared" si="32"/>
        <v>42662.443368055552</v>
      </c>
      <c r="J576">
        <v>1476873507</v>
      </c>
      <c r="K576" s="11">
        <f t="shared" si="33"/>
        <v>42632.443368055552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0.7155635062611807</v>
      </c>
      <c r="R576" s="7">
        <f t="shared" si="35"/>
        <v>20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1">
        <f t="shared" si="32"/>
        <v>42168.692627314813</v>
      </c>
      <c r="J577">
        <v>1434213443</v>
      </c>
      <c r="K577" s="11">
        <f t="shared" si="33"/>
        <v>42138.692627314813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0.43166666666666664</v>
      </c>
      <c r="R577" s="7">
        <f t="shared" si="35"/>
        <v>64.75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1">
        <f t="shared" si="32"/>
        <v>42091.43</v>
      </c>
      <c r="J578">
        <v>1427537952</v>
      </c>
      <c r="K578" s="11">
        <f t="shared" si="33"/>
        <v>42031.471666666665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1.25E-3</v>
      </c>
      <c r="R578" s="7">
        <f t="shared" si="35"/>
        <v>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1">
        <f t="shared" ref="I579:I642" si="36">(((J579/60)/60)/24)+DATE(1970,1,1)</f>
        <v>42510.589143518519</v>
      </c>
      <c r="J579">
        <v>1463753302</v>
      </c>
      <c r="K579" s="11">
        <f t="shared" ref="K579:K642" si="37">(((L579/60)/60)/24)+DATE(1970,1,1)</f>
        <v>42450.589143518519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(E579/D579)*100</f>
        <v>0.2</v>
      </c>
      <c r="R579" s="7">
        <f t="shared" ref="R579:R642" si="39">E579/N579</f>
        <v>10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1">
        <f t="shared" si="36"/>
        <v>42254.578622685185</v>
      </c>
      <c r="J580">
        <v>1441633993</v>
      </c>
      <c r="K580" s="11">
        <f t="shared" si="37"/>
        <v>42230.578622685185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1.12E-2</v>
      </c>
      <c r="R580" s="7">
        <f t="shared" si="39"/>
        <v>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1">
        <f t="shared" si="36"/>
        <v>41998.852118055554</v>
      </c>
      <c r="J581">
        <v>1419539223</v>
      </c>
      <c r="K581" s="11">
        <f t="shared" si="37"/>
        <v>41968.852118055554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1.4583333333333333</v>
      </c>
      <c r="R581" s="7">
        <f t="shared" si="39"/>
        <v>35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1">
        <f t="shared" si="36"/>
        <v>42635.908182870371</v>
      </c>
      <c r="J582">
        <v>1474580867</v>
      </c>
      <c r="K582" s="11">
        <f t="shared" si="37"/>
        <v>42605.908182870371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3.3333333333333333E-2</v>
      </c>
      <c r="R582" s="7">
        <f t="shared" si="39"/>
        <v>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1">
        <f t="shared" si="36"/>
        <v>42218.012777777782</v>
      </c>
      <c r="J583">
        <v>1438474704</v>
      </c>
      <c r="K583" s="11">
        <f t="shared" si="37"/>
        <v>42188.012777777782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7" t="e">
        <f t="shared" si="39"/>
        <v>#DIV/0!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1">
        <f t="shared" si="36"/>
        <v>42078.75</v>
      </c>
      <c r="J584">
        <v>1426442400</v>
      </c>
      <c r="K584" s="11">
        <f t="shared" si="37"/>
        <v>42055.739803240736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7" t="e">
        <f t="shared" si="39"/>
        <v>#DIV/0!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1">
        <f t="shared" si="36"/>
        <v>42082.896840277783</v>
      </c>
      <c r="J585">
        <v>1426800687</v>
      </c>
      <c r="K585" s="11">
        <f t="shared" si="37"/>
        <v>42052.93850694444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1.1111111111111112E-2</v>
      </c>
      <c r="R585" s="7">
        <f t="shared" si="39"/>
        <v>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1">
        <f t="shared" si="36"/>
        <v>42079.674953703703</v>
      </c>
      <c r="J586">
        <v>1426522316</v>
      </c>
      <c r="K586" s="11">
        <f t="shared" si="37"/>
        <v>42049.716620370367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1</v>
      </c>
      <c r="R586" s="7">
        <f t="shared" si="39"/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1">
        <f t="shared" si="36"/>
        <v>42339</v>
      </c>
      <c r="J587">
        <v>1448928000</v>
      </c>
      <c r="K587" s="11">
        <f t="shared" si="37"/>
        <v>42283.3909375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7" t="e">
        <f t="shared" si="39"/>
        <v>#DIV/0!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1">
        <f t="shared" si="36"/>
        <v>42050.854247685187</v>
      </c>
      <c r="J588">
        <v>1424032207</v>
      </c>
      <c r="K588" s="11">
        <f t="shared" si="37"/>
        <v>42020.854247685187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0.55999999999999994</v>
      </c>
      <c r="R588" s="7">
        <f t="shared" si="39"/>
        <v>14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1">
        <f t="shared" si="36"/>
        <v>42110.757326388892</v>
      </c>
      <c r="J589">
        <v>1429207833</v>
      </c>
      <c r="K589" s="11">
        <f t="shared" si="37"/>
        <v>42080.757326388892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9.0833333333333339</v>
      </c>
      <c r="R589" s="7">
        <f t="shared" si="39"/>
        <v>389.28571428571428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1">
        <f t="shared" si="36"/>
        <v>42691.811180555553</v>
      </c>
      <c r="J590">
        <v>1479410886</v>
      </c>
      <c r="K590" s="11">
        <f t="shared" si="37"/>
        <v>42631.769513888896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3.3444444444444441</v>
      </c>
      <c r="R590" s="7">
        <f t="shared" si="39"/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1">
        <f t="shared" si="36"/>
        <v>42193.614571759259</v>
      </c>
      <c r="J591">
        <v>1436366699</v>
      </c>
      <c r="K591" s="11">
        <f t="shared" si="37"/>
        <v>42178.614571759259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1.3333333333333334E-2</v>
      </c>
      <c r="R591" s="7">
        <f t="shared" si="39"/>
        <v>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1">
        <f t="shared" si="36"/>
        <v>42408.542361111111</v>
      </c>
      <c r="J592">
        <v>1454936460</v>
      </c>
      <c r="K592" s="11">
        <f t="shared" si="37"/>
        <v>42377.554756944446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</v>
      </c>
      <c r="R592" s="7">
        <f t="shared" si="39"/>
        <v>24.777777777777779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1">
        <f t="shared" si="36"/>
        <v>42207.543171296296</v>
      </c>
      <c r="J593">
        <v>1437570130</v>
      </c>
      <c r="K593" s="11">
        <f t="shared" si="37"/>
        <v>42177.543171296296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6.0999999999999999E-2</v>
      </c>
      <c r="R593" s="7">
        <f t="shared" si="39"/>
        <v>30.5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1">
        <f t="shared" si="36"/>
        <v>41976.232175925921</v>
      </c>
      <c r="J594">
        <v>1417584860</v>
      </c>
      <c r="K594" s="11">
        <f t="shared" si="37"/>
        <v>41946.232175925928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3.3333333333333335</v>
      </c>
      <c r="R594" s="7">
        <f t="shared" si="39"/>
        <v>250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1">
        <f t="shared" si="36"/>
        <v>42100.635937500003</v>
      </c>
      <c r="J595">
        <v>1428333345</v>
      </c>
      <c r="K595" s="11">
        <f t="shared" si="37"/>
        <v>42070.677604166667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23</v>
      </c>
      <c r="R595" s="7">
        <f t="shared" si="39"/>
        <v>16.428571428571427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1">
        <f t="shared" si="36"/>
        <v>42476.780162037037</v>
      </c>
      <c r="J596">
        <v>1460832206</v>
      </c>
      <c r="K596" s="11">
        <f t="shared" si="37"/>
        <v>42446.780162037037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0.104</v>
      </c>
      <c r="R596" s="7">
        <f t="shared" si="39"/>
        <v>13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1">
        <f t="shared" si="36"/>
        <v>42128.069884259254</v>
      </c>
      <c r="J597">
        <v>1430703638</v>
      </c>
      <c r="K597" s="11">
        <f t="shared" si="37"/>
        <v>42083.069884259254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0.42599999999999999</v>
      </c>
      <c r="R597" s="7">
        <f t="shared" si="39"/>
        <v>53.25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1">
        <f t="shared" si="36"/>
        <v>42676.896898148145</v>
      </c>
      <c r="J598">
        <v>1478122292</v>
      </c>
      <c r="K598" s="11">
        <f t="shared" si="37"/>
        <v>42646.896898148145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0.03</v>
      </c>
      <c r="R598" s="7">
        <f t="shared" si="39"/>
        <v>3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1">
        <f t="shared" si="36"/>
        <v>42582.666666666672</v>
      </c>
      <c r="J599">
        <v>1469980800</v>
      </c>
      <c r="K599" s="11">
        <f t="shared" si="37"/>
        <v>42545.705266203702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0.26666666666666666</v>
      </c>
      <c r="R599" s="7">
        <f t="shared" si="39"/>
        <v>10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1">
        <f t="shared" si="36"/>
        <v>41978.00209490741</v>
      </c>
      <c r="J600">
        <v>1417737781</v>
      </c>
      <c r="K600" s="11">
        <f t="shared" si="37"/>
        <v>41948.00209490741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34</v>
      </c>
      <c r="R600" s="7">
        <f t="shared" si="39"/>
        <v>121.42857142857143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1">
        <f t="shared" si="36"/>
        <v>42071.636111111111</v>
      </c>
      <c r="J601">
        <v>1425827760</v>
      </c>
      <c r="K601" s="11">
        <f t="shared" si="37"/>
        <v>42047.812523148154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6.2E-2</v>
      </c>
      <c r="R601" s="7">
        <f t="shared" si="39"/>
        <v>15.5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1">
        <f t="shared" si="36"/>
        <v>42133.798171296294</v>
      </c>
      <c r="J602">
        <v>1431198562</v>
      </c>
      <c r="K602" s="11">
        <f t="shared" si="37"/>
        <v>42073.798171296294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2</v>
      </c>
      <c r="R602" s="7">
        <f t="shared" si="39"/>
        <v>100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1">
        <f t="shared" si="36"/>
        <v>41999.858090277776</v>
      </c>
      <c r="J603">
        <v>1419626139</v>
      </c>
      <c r="K603" s="11">
        <f t="shared" si="37"/>
        <v>41969.858090277776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1.4000000000000001</v>
      </c>
      <c r="R603" s="7">
        <f t="shared" si="39"/>
        <v>23.333333333333332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1">
        <f t="shared" si="36"/>
        <v>42173.79415509259</v>
      </c>
      <c r="J604">
        <v>1434654215</v>
      </c>
      <c r="K604" s="11">
        <f t="shared" si="37"/>
        <v>42143.79415509259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7" t="e">
        <f t="shared" si="39"/>
        <v>#DIV/0!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1">
        <f t="shared" si="36"/>
        <v>41865.639155092591</v>
      </c>
      <c r="J605">
        <v>1408029623</v>
      </c>
      <c r="K605" s="11">
        <f t="shared" si="37"/>
        <v>41835.639155092591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</v>
      </c>
      <c r="R605" s="7">
        <f t="shared" si="39"/>
        <v>45.386153846153846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1">
        <f t="shared" si="36"/>
        <v>41879.035370370373</v>
      </c>
      <c r="J606">
        <v>1409187056</v>
      </c>
      <c r="K606" s="11">
        <f t="shared" si="37"/>
        <v>41849.035370370373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7" t="e">
        <f t="shared" si="39"/>
        <v>#DIV/0!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1">
        <f t="shared" si="36"/>
        <v>42239.357731481476</v>
      </c>
      <c r="J607">
        <v>1440318908</v>
      </c>
      <c r="K607" s="11">
        <f t="shared" si="37"/>
        <v>42194.357731481476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</v>
      </c>
      <c r="R607" s="7">
        <f t="shared" si="39"/>
        <v>16.375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1">
        <f t="shared" si="36"/>
        <v>42148.625</v>
      </c>
      <c r="J608">
        <v>1432479600</v>
      </c>
      <c r="K608" s="11">
        <f t="shared" si="37"/>
        <v>42102.650567129633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0.2</v>
      </c>
      <c r="R608" s="7">
        <f t="shared" si="39"/>
        <v>10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1">
        <f t="shared" si="36"/>
        <v>42330.867314814815</v>
      </c>
      <c r="J609">
        <v>1448225336</v>
      </c>
      <c r="K609" s="11">
        <f t="shared" si="37"/>
        <v>42300.825648148151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7" t="e">
        <f t="shared" si="39"/>
        <v>#DIV/0!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1">
        <f t="shared" si="36"/>
        <v>42170.921064814815</v>
      </c>
      <c r="J610">
        <v>1434405980</v>
      </c>
      <c r="K610" s="11">
        <f t="shared" si="37"/>
        <v>42140.921064814815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0.97400000000000009</v>
      </c>
      <c r="R610" s="7">
        <f t="shared" si="39"/>
        <v>292.2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1">
        <f t="shared" si="36"/>
        <v>42337.075740740736</v>
      </c>
      <c r="J611">
        <v>1448761744</v>
      </c>
      <c r="K611" s="11">
        <f t="shared" si="37"/>
        <v>42307.034074074079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0.64102564102564097</v>
      </c>
      <c r="R611" s="7">
        <f t="shared" si="39"/>
        <v>5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1">
        <f t="shared" si="36"/>
        <v>42116.83085648148</v>
      </c>
      <c r="J612">
        <v>1429732586</v>
      </c>
      <c r="K612" s="11">
        <f t="shared" si="37"/>
        <v>42086.83085648148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7" t="e">
        <f t="shared" si="39"/>
        <v>#DIV/0!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1">
        <f t="shared" si="36"/>
        <v>42388.560613425929</v>
      </c>
      <c r="J613">
        <v>1453210037</v>
      </c>
      <c r="K613" s="11">
        <f t="shared" si="37"/>
        <v>42328.560613425929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7" t="e">
        <f t="shared" si="39"/>
        <v>#DIV/0!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1">
        <f t="shared" si="36"/>
        <v>42615.031782407401</v>
      </c>
      <c r="J614">
        <v>1472777146</v>
      </c>
      <c r="K614" s="11">
        <f t="shared" si="37"/>
        <v>42585.031782407401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7" t="e">
        <f t="shared" si="39"/>
        <v>#DIV/0!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1">
        <f t="shared" si="36"/>
        <v>42278.207638888889</v>
      </c>
      <c r="J615">
        <v>1443675540</v>
      </c>
      <c r="K615" s="11">
        <f t="shared" si="37"/>
        <v>42247.496759259258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21.363333333333333</v>
      </c>
      <c r="R615" s="7">
        <f t="shared" si="39"/>
        <v>105.93388429752066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1">
        <f t="shared" si="36"/>
        <v>42545.061805555553</v>
      </c>
      <c r="J616">
        <v>1466731740</v>
      </c>
      <c r="K616" s="11">
        <f t="shared" si="37"/>
        <v>42515.061805555553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7" t="e">
        <f t="shared" si="39"/>
        <v>#DIV/0!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1">
        <f t="shared" si="36"/>
        <v>42272.122210648144</v>
      </c>
      <c r="J617">
        <v>1443149759</v>
      </c>
      <c r="K617" s="11">
        <f t="shared" si="37"/>
        <v>42242.122210648144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7" t="e">
        <f t="shared" si="39"/>
        <v>#DIV/0!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1">
        <f t="shared" si="36"/>
        <v>42791.376238425932</v>
      </c>
      <c r="J618">
        <v>1488013307</v>
      </c>
      <c r="K618" s="11">
        <f t="shared" si="37"/>
        <v>42761.376238425932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7" t="e">
        <f t="shared" si="39"/>
        <v>#DIV/0!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1">
        <f t="shared" si="36"/>
        <v>42132.343090277776</v>
      </c>
      <c r="J619">
        <v>1431072843</v>
      </c>
      <c r="K619" s="11">
        <f t="shared" si="37"/>
        <v>42087.343090277776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3</v>
      </c>
      <c r="R619" s="7">
        <f t="shared" si="39"/>
        <v>20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1">
        <f t="shared" si="36"/>
        <v>42347.810219907406</v>
      </c>
      <c r="J620">
        <v>1449689203</v>
      </c>
      <c r="K620" s="11">
        <f t="shared" si="37"/>
        <v>42317.810219907406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7" t="e">
        <f t="shared" si="39"/>
        <v>#DIV/0!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1">
        <f t="shared" si="36"/>
        <v>41968.692013888889</v>
      </c>
      <c r="J621">
        <v>1416933390</v>
      </c>
      <c r="K621" s="11">
        <f t="shared" si="37"/>
        <v>41908.650347222225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3.9999999999999996E-5</v>
      </c>
      <c r="R621" s="7">
        <f t="shared" si="39"/>
        <v>1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1">
        <f t="shared" si="36"/>
        <v>41876.716874999998</v>
      </c>
      <c r="J622">
        <v>1408986738</v>
      </c>
      <c r="K622" s="11">
        <f t="shared" si="37"/>
        <v>41831.716874999998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1</v>
      </c>
      <c r="R622" s="7">
        <f t="shared" si="39"/>
        <v>300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1">
        <f t="shared" si="36"/>
        <v>42558.987696759257</v>
      </c>
      <c r="J623">
        <v>1467934937</v>
      </c>
      <c r="K623" s="11">
        <f t="shared" si="37"/>
        <v>42528.987696759257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</v>
      </c>
      <c r="R623" s="7">
        <f t="shared" si="39"/>
        <v>87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1">
        <f t="shared" si="36"/>
        <v>42552.774745370371</v>
      </c>
      <c r="J624">
        <v>1467398138</v>
      </c>
      <c r="K624" s="11">
        <f t="shared" si="37"/>
        <v>42532.774745370371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5.6833333333333336</v>
      </c>
      <c r="R624" s="7">
        <f t="shared" si="39"/>
        <v>37.888888888888886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1">
        <f t="shared" si="36"/>
        <v>42152.009224537032</v>
      </c>
      <c r="J625">
        <v>1432771997</v>
      </c>
      <c r="K625" s="11">
        <f t="shared" si="37"/>
        <v>42122.009224537032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7" t="e">
        <f t="shared" si="39"/>
        <v>#DIV/0!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1">
        <f t="shared" si="36"/>
        <v>42138.988900462966</v>
      </c>
      <c r="J626">
        <v>1431647041</v>
      </c>
      <c r="K626" s="11">
        <f t="shared" si="37"/>
        <v>42108.988900462966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7" t="e">
        <f t="shared" si="39"/>
        <v>#DIV/0!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1">
        <f t="shared" si="36"/>
        <v>42820.853900462964</v>
      </c>
      <c r="J627">
        <v>1490560177</v>
      </c>
      <c r="K627" s="11">
        <f t="shared" si="37"/>
        <v>42790.895567129628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7" t="e">
        <f t="shared" si="39"/>
        <v>#DIV/0!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1">
        <f t="shared" si="36"/>
        <v>42231.556944444441</v>
      </c>
      <c r="J628">
        <v>1439644920</v>
      </c>
      <c r="K628" s="11">
        <f t="shared" si="37"/>
        <v>42198.559479166666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17.380000000000003</v>
      </c>
      <c r="R628" s="7">
        <f t="shared" si="39"/>
        <v>111.41025641025641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1">
        <f t="shared" si="36"/>
        <v>42443.958333333328</v>
      </c>
      <c r="J629">
        <v>1457996400</v>
      </c>
      <c r="K629" s="11">
        <f t="shared" si="37"/>
        <v>42384.306840277779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0.02</v>
      </c>
      <c r="R629" s="7">
        <f t="shared" si="39"/>
        <v>90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1">
        <f t="shared" si="36"/>
        <v>41833.692789351851</v>
      </c>
      <c r="J630">
        <v>1405269457</v>
      </c>
      <c r="K630" s="11">
        <f t="shared" si="37"/>
        <v>41803.692789351851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7" t="e">
        <f t="shared" si="39"/>
        <v>#DIV/0!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1">
        <f t="shared" si="36"/>
        <v>42504.637824074074</v>
      </c>
      <c r="J631">
        <v>1463239108</v>
      </c>
      <c r="K631" s="11">
        <f t="shared" si="37"/>
        <v>42474.637824074074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0.17500000000000002</v>
      </c>
      <c r="R631" s="7">
        <f t="shared" si="39"/>
        <v>116.66666666666667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1">
        <f t="shared" si="36"/>
        <v>42253.215277777781</v>
      </c>
      <c r="J632">
        <v>1441516200</v>
      </c>
      <c r="K632" s="11">
        <f t="shared" si="37"/>
        <v>42223.619456018518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8.3340278356529712E-2</v>
      </c>
      <c r="R632" s="7">
        <f t="shared" si="39"/>
        <v>10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1">
        <f t="shared" si="36"/>
        <v>42518.772326388891</v>
      </c>
      <c r="J633">
        <v>1464460329</v>
      </c>
      <c r="K633" s="11">
        <f t="shared" si="37"/>
        <v>42489.772326388891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</v>
      </c>
      <c r="R633" s="7">
        <f t="shared" si="39"/>
        <v>76.666666666666671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1">
        <f t="shared" si="36"/>
        <v>42333.700983796298</v>
      </c>
      <c r="J634">
        <v>1448470165</v>
      </c>
      <c r="K634" s="11">
        <f t="shared" si="37"/>
        <v>42303.659317129626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7" t="e">
        <f t="shared" si="39"/>
        <v>#DIV/0!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1">
        <f t="shared" si="36"/>
        <v>42538.958333333328</v>
      </c>
      <c r="J635">
        <v>1466204400</v>
      </c>
      <c r="K635" s="11">
        <f t="shared" si="37"/>
        <v>42507.29932870371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12.45</v>
      </c>
      <c r="R635" s="7">
        <f t="shared" si="39"/>
        <v>49.8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1">
        <f t="shared" si="36"/>
        <v>42061.928576388891</v>
      </c>
      <c r="J636">
        <v>1424989029</v>
      </c>
      <c r="K636" s="11">
        <f t="shared" si="37"/>
        <v>42031.928576388891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0.02</v>
      </c>
      <c r="R636" s="7">
        <f t="shared" si="39"/>
        <v>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1">
        <f t="shared" si="36"/>
        <v>42106.092152777783</v>
      </c>
      <c r="J637">
        <v>1428804762</v>
      </c>
      <c r="K637" s="11">
        <f t="shared" si="37"/>
        <v>42076.092152777783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8.0000000000000002E-3</v>
      </c>
      <c r="R637" s="7">
        <f t="shared" si="39"/>
        <v>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1">
        <f t="shared" si="36"/>
        <v>42161.44930555555</v>
      </c>
      <c r="J638">
        <v>1433587620</v>
      </c>
      <c r="K638" s="11">
        <f t="shared" si="37"/>
        <v>42131.455439814818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0.2</v>
      </c>
      <c r="R638" s="7">
        <f t="shared" si="39"/>
        <v>4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1">
        <f t="shared" si="36"/>
        <v>42791.961111111115</v>
      </c>
      <c r="J639">
        <v>1488063840</v>
      </c>
      <c r="K639" s="11">
        <f t="shared" si="37"/>
        <v>42762.962013888886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7" t="e">
        <f t="shared" si="39"/>
        <v>#DIV/0!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1">
        <f t="shared" si="36"/>
        <v>42819.55164351852</v>
      </c>
      <c r="J640">
        <v>1490447662</v>
      </c>
      <c r="K640" s="11">
        <f t="shared" si="37"/>
        <v>42759.593310185184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9.0000000000000011E-3</v>
      </c>
      <c r="R640" s="7">
        <f t="shared" si="39"/>
        <v>3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1">
        <f t="shared" si="36"/>
        <v>41925.583275462966</v>
      </c>
      <c r="J641">
        <v>1413208795</v>
      </c>
      <c r="K641" s="11">
        <f t="shared" si="37"/>
        <v>41865.583275462966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9.9999999999999991E-5</v>
      </c>
      <c r="R641" s="7">
        <f t="shared" si="39"/>
        <v>1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1">
        <f t="shared" si="36"/>
        <v>42698.958333333328</v>
      </c>
      <c r="J642">
        <v>1480028400</v>
      </c>
      <c r="K642" s="11">
        <f t="shared" si="37"/>
        <v>42683.420312500006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144.28571428571428</v>
      </c>
      <c r="R642" s="7">
        <f t="shared" si="39"/>
        <v>50.5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1">
        <f t="shared" ref="I643:I706" si="40">(((J643/60)/60)/24)+DATE(1970,1,1)</f>
        <v>42229.57</v>
      </c>
      <c r="J643">
        <v>1439473248</v>
      </c>
      <c r="K643" s="11">
        <f t="shared" ref="K643:K706" si="41">(((L643/60)/60)/24)+DATE(1970,1,1)</f>
        <v>42199.57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(E643/D643)*100</f>
        <v>119.16249999999999</v>
      </c>
      <c r="R643" s="7">
        <f t="shared" ref="R643:R706" si="43">E643/N643</f>
        <v>151.31746031746033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1">
        <f t="shared" si="40"/>
        <v>42235.651319444441</v>
      </c>
      <c r="J644">
        <v>1439998674</v>
      </c>
      <c r="K644" s="11">
        <f t="shared" si="41"/>
        <v>42199.651319444441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1460.4850000000001</v>
      </c>
      <c r="R644" s="7">
        <f t="shared" si="43"/>
        <v>134.3592456301748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1">
        <f t="shared" si="40"/>
        <v>42155.642071759255</v>
      </c>
      <c r="J645">
        <v>1433085875</v>
      </c>
      <c r="K645" s="11">
        <f t="shared" si="41"/>
        <v>42100.642071759255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105.80799999999999</v>
      </c>
      <c r="R645" s="7">
        <f t="shared" si="43"/>
        <v>174.02631578947367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1">
        <f t="shared" si="40"/>
        <v>41941.041666666664</v>
      </c>
      <c r="J646">
        <v>1414544400</v>
      </c>
      <c r="K646" s="11">
        <f t="shared" si="41"/>
        <v>41898.665960648148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300.11791999999997</v>
      </c>
      <c r="R646" s="7">
        <f t="shared" si="43"/>
        <v>73.486268364348675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1">
        <f t="shared" si="40"/>
        <v>42594.026319444441</v>
      </c>
      <c r="J647">
        <v>1470962274</v>
      </c>
      <c r="K647" s="11">
        <f t="shared" si="41"/>
        <v>42564.026319444441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278.7</v>
      </c>
      <c r="R647" s="7">
        <f t="shared" si="43"/>
        <v>23.518987341772153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1">
        <f t="shared" si="40"/>
        <v>41862.852627314816</v>
      </c>
      <c r="J648">
        <v>1407788867</v>
      </c>
      <c r="K648" s="11">
        <f t="shared" si="41"/>
        <v>41832.852627314816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131.87625</v>
      </c>
      <c r="R648" s="7">
        <f t="shared" si="43"/>
        <v>39.074444444444445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1">
        <f t="shared" si="40"/>
        <v>42446.726261574076</v>
      </c>
      <c r="J649">
        <v>1458235549</v>
      </c>
      <c r="K649" s="11">
        <f t="shared" si="41"/>
        <v>42416.767928240741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107.05</v>
      </c>
      <c r="R649" s="7">
        <f t="shared" si="43"/>
        <v>125.94117647058823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1">
        <f t="shared" si="40"/>
        <v>41926.693379629629</v>
      </c>
      <c r="J650">
        <v>1413304708</v>
      </c>
      <c r="K650" s="11">
        <f t="shared" si="41"/>
        <v>41891.693379629629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126.82285714285715</v>
      </c>
      <c r="R650" s="7">
        <f t="shared" si="43"/>
        <v>1644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1">
        <f t="shared" si="40"/>
        <v>41898.912187499998</v>
      </c>
      <c r="J651">
        <v>1410904413</v>
      </c>
      <c r="K651" s="11">
        <f t="shared" si="41"/>
        <v>41877.912187499998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139.96</v>
      </c>
      <c r="R651" s="7">
        <f t="shared" si="43"/>
        <v>42.670731707317074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1">
        <f t="shared" si="40"/>
        <v>41992.078518518523</v>
      </c>
      <c r="J652">
        <v>1418953984</v>
      </c>
      <c r="K652" s="11">
        <f t="shared" si="41"/>
        <v>41932.036851851852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112.4</v>
      </c>
      <c r="R652" s="7">
        <f t="shared" si="43"/>
        <v>35.125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1">
        <f t="shared" si="40"/>
        <v>41986.017488425925</v>
      </c>
      <c r="J653">
        <v>1418430311</v>
      </c>
      <c r="K653" s="11">
        <f t="shared" si="41"/>
        <v>41956.017488425925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100.52799999999999</v>
      </c>
      <c r="R653" s="7">
        <f t="shared" si="43"/>
        <v>239.35238095238094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1">
        <f t="shared" si="40"/>
        <v>42705.732060185182</v>
      </c>
      <c r="J654">
        <v>1480613650</v>
      </c>
      <c r="K654" s="11">
        <f t="shared" si="41"/>
        <v>42675.690393518518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100.46666666666665</v>
      </c>
      <c r="R654" s="7">
        <f t="shared" si="43"/>
        <v>107.64285714285714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1">
        <f t="shared" si="40"/>
        <v>42236.618518518517</v>
      </c>
      <c r="J655">
        <v>1440082240</v>
      </c>
      <c r="K655" s="11">
        <f t="shared" si="41"/>
        <v>42199.618518518517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141.446</v>
      </c>
      <c r="R655" s="7">
        <f t="shared" si="43"/>
        <v>95.830623306233065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1">
        <f t="shared" si="40"/>
        <v>42193.957326388889</v>
      </c>
      <c r="J656">
        <v>1436396313</v>
      </c>
      <c r="K656" s="11">
        <f t="shared" si="41"/>
        <v>42163.957326388889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267.29166666666669</v>
      </c>
      <c r="R656" s="7">
        <f t="shared" si="43"/>
        <v>31.663376110562684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1">
        <f t="shared" si="40"/>
        <v>42075.915648148148</v>
      </c>
      <c r="J657">
        <v>1426197512</v>
      </c>
      <c r="K657" s="11">
        <f t="shared" si="41"/>
        <v>42045.957314814819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146.88749999999999</v>
      </c>
      <c r="R657" s="7">
        <f t="shared" si="43"/>
        <v>42.886861313868614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1">
        <f t="shared" si="40"/>
        <v>42477.762951388882</v>
      </c>
      <c r="J658">
        <v>1460917119</v>
      </c>
      <c r="K658" s="11">
        <f t="shared" si="41"/>
        <v>42417.804618055554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213.56</v>
      </c>
      <c r="R658" s="7">
        <f t="shared" si="43"/>
        <v>122.73563218390805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1">
        <f t="shared" si="40"/>
        <v>42361.84574074074</v>
      </c>
      <c r="J659">
        <v>1450901872</v>
      </c>
      <c r="K659" s="11">
        <f t="shared" si="41"/>
        <v>42331.84574074074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125.69999999999999</v>
      </c>
      <c r="R659" s="7">
        <f t="shared" si="43"/>
        <v>190.45454545454547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1">
        <f t="shared" si="40"/>
        <v>42211.75</v>
      </c>
      <c r="J660">
        <v>1437933600</v>
      </c>
      <c r="K660" s="11">
        <f t="shared" si="41"/>
        <v>42179.160752314812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104.46206037108834</v>
      </c>
      <c r="R660" s="7">
        <f t="shared" si="43"/>
        <v>109.33695652173913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1">
        <f t="shared" si="40"/>
        <v>42239.593692129631</v>
      </c>
      <c r="J661">
        <v>1440339295</v>
      </c>
      <c r="K661" s="11">
        <f t="shared" si="41"/>
        <v>42209.593692129631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100.56666666666668</v>
      </c>
      <c r="R661" s="7">
        <f t="shared" si="43"/>
        <v>143.66666666666666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1">
        <f t="shared" si="40"/>
        <v>41952.783321759263</v>
      </c>
      <c r="J662">
        <v>1415558879</v>
      </c>
      <c r="K662" s="11">
        <f t="shared" si="41"/>
        <v>41922.741655092592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3.0579999999999998</v>
      </c>
      <c r="R662" s="7">
        <f t="shared" si="43"/>
        <v>84.944444444444443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1">
        <f t="shared" si="40"/>
        <v>42666.645358796297</v>
      </c>
      <c r="J663">
        <v>1477236559</v>
      </c>
      <c r="K663" s="11">
        <f t="shared" si="41"/>
        <v>42636.645358796297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0.95</v>
      </c>
      <c r="R663" s="7">
        <f t="shared" si="43"/>
        <v>10.555555555555555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1">
        <f t="shared" si="40"/>
        <v>42020.438043981485</v>
      </c>
      <c r="J664">
        <v>1421404247</v>
      </c>
      <c r="K664" s="11">
        <f t="shared" si="41"/>
        <v>41990.438043981485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0.4</v>
      </c>
      <c r="R664" s="7">
        <f t="shared" si="43"/>
        <v>39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1">
        <f t="shared" si="40"/>
        <v>42203.843240740738</v>
      </c>
      <c r="J665">
        <v>1437250456</v>
      </c>
      <c r="K665" s="11">
        <f t="shared" si="41"/>
        <v>42173.843240740738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0.35000000000000003</v>
      </c>
      <c r="R665" s="7">
        <f t="shared" si="43"/>
        <v>100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1">
        <f t="shared" si="40"/>
        <v>42107.666377314818</v>
      </c>
      <c r="J666">
        <v>1428940775</v>
      </c>
      <c r="K666" s="11">
        <f t="shared" si="41"/>
        <v>42077.666377314818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7.5333333333333332</v>
      </c>
      <c r="R666" s="7">
        <f t="shared" si="43"/>
        <v>31.172413793103448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1">
        <f t="shared" si="40"/>
        <v>42748.711354166662</v>
      </c>
      <c r="J667">
        <v>1484327061</v>
      </c>
      <c r="K667" s="11">
        <f t="shared" si="41"/>
        <v>42688.711354166662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18.64</v>
      </c>
      <c r="R667" s="7">
        <f t="shared" si="43"/>
        <v>155.33333333333334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1">
        <f t="shared" si="40"/>
        <v>41868.832152777781</v>
      </c>
      <c r="J668">
        <v>1408305498</v>
      </c>
      <c r="K668" s="11">
        <f t="shared" si="41"/>
        <v>41838.832152777781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4.0000000000000001E-3</v>
      </c>
      <c r="R668" s="7">
        <f t="shared" si="43"/>
        <v>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1">
        <f t="shared" si="40"/>
        <v>42672.373414351852</v>
      </c>
      <c r="J669">
        <v>1477731463</v>
      </c>
      <c r="K669" s="11">
        <f t="shared" si="41"/>
        <v>42632.373414351852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10.02</v>
      </c>
      <c r="R669" s="7">
        <f t="shared" si="43"/>
        <v>178.92857142857142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1">
        <f t="shared" si="40"/>
        <v>42135.831273148149</v>
      </c>
      <c r="J670">
        <v>1431374222</v>
      </c>
      <c r="K670" s="11">
        <f t="shared" si="41"/>
        <v>42090.831273148149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4.5600000000000005</v>
      </c>
      <c r="R670" s="7">
        <f t="shared" si="43"/>
        <v>27.36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1">
        <f t="shared" si="40"/>
        <v>42557.625671296293</v>
      </c>
      <c r="J671">
        <v>1467817258</v>
      </c>
      <c r="K671" s="11">
        <f t="shared" si="41"/>
        <v>42527.625671296293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21.5075</v>
      </c>
      <c r="R671" s="7">
        <f t="shared" si="43"/>
        <v>1536.25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1">
        <f t="shared" si="40"/>
        <v>42540.340277777781</v>
      </c>
      <c r="J672">
        <v>1466323800</v>
      </c>
      <c r="K672" s="11">
        <f t="shared" si="41"/>
        <v>42506.709722222222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29.276666666666667</v>
      </c>
      <c r="R672" s="7">
        <f t="shared" si="43"/>
        <v>84.99677419354839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1">
        <f t="shared" si="40"/>
        <v>42018.166666666672</v>
      </c>
      <c r="J673">
        <v>1421208000</v>
      </c>
      <c r="K673" s="11">
        <f t="shared" si="41"/>
        <v>41984.692731481482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39.426666666666662</v>
      </c>
      <c r="R673" s="7">
        <f t="shared" si="43"/>
        <v>788.5333333333333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1">
        <f t="shared" si="40"/>
        <v>42005.207638888889</v>
      </c>
      <c r="J674">
        <v>1420088340</v>
      </c>
      <c r="K674" s="11">
        <f t="shared" si="41"/>
        <v>41974.219490740739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21.628</v>
      </c>
      <c r="R674" s="7">
        <f t="shared" si="43"/>
        <v>50.29767441860465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1">
        <f t="shared" si="40"/>
        <v>41883.840474537035</v>
      </c>
      <c r="J675">
        <v>1409602217</v>
      </c>
      <c r="K675" s="11">
        <f t="shared" si="41"/>
        <v>41838.840474537035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0.20500000000000002</v>
      </c>
      <c r="R675" s="7">
        <f t="shared" si="43"/>
        <v>68.333333333333329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1">
        <f t="shared" si="40"/>
        <v>41863.116053240738</v>
      </c>
      <c r="J676">
        <v>1407811627</v>
      </c>
      <c r="K676" s="11">
        <f t="shared" si="41"/>
        <v>41803.116053240738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0.03</v>
      </c>
      <c r="R676" s="7">
        <f t="shared" si="43"/>
        <v>7.5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1">
        <f t="shared" si="40"/>
        <v>42005.290972222225</v>
      </c>
      <c r="J677">
        <v>1420095540</v>
      </c>
      <c r="K677" s="11">
        <f t="shared" si="41"/>
        <v>41975.930601851855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14.85</v>
      </c>
      <c r="R677" s="7">
        <f t="shared" si="43"/>
        <v>34.269230769230766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1">
        <f t="shared" si="40"/>
        <v>42042.768298611118</v>
      </c>
      <c r="J678">
        <v>1423333581</v>
      </c>
      <c r="K678" s="11">
        <f t="shared" si="41"/>
        <v>42012.768298611118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</v>
      </c>
      <c r="R678" s="7">
        <f t="shared" si="43"/>
        <v>61.291666666666664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1">
        <f t="shared" si="40"/>
        <v>42549.403877314813</v>
      </c>
      <c r="J679">
        <v>1467106895</v>
      </c>
      <c r="K679" s="11">
        <f t="shared" si="41"/>
        <v>42504.403877314813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25.584</v>
      </c>
      <c r="R679" s="7">
        <f t="shared" si="43"/>
        <v>133.25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1">
        <f t="shared" si="40"/>
        <v>42511.376597222217</v>
      </c>
      <c r="J680">
        <v>1463821338</v>
      </c>
      <c r="K680" s="11">
        <f t="shared" si="41"/>
        <v>42481.376597222217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3.8206896551724134</v>
      </c>
      <c r="R680" s="7">
        <f t="shared" si="43"/>
        <v>65.17647058823529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1">
        <f t="shared" si="40"/>
        <v>42616.695706018523</v>
      </c>
      <c r="J681">
        <v>1472920909</v>
      </c>
      <c r="K681" s="11">
        <f t="shared" si="41"/>
        <v>42556.695706018523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15.485964912280703</v>
      </c>
      <c r="R681" s="7">
        <f t="shared" si="43"/>
        <v>93.90425531914893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1">
        <f t="shared" si="40"/>
        <v>41899.501516203702</v>
      </c>
      <c r="J682">
        <v>1410955331</v>
      </c>
      <c r="K682" s="11">
        <f t="shared" si="41"/>
        <v>41864.501516203702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25.912000000000003</v>
      </c>
      <c r="R682" s="7">
        <f t="shared" si="43"/>
        <v>150.65116279069767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1">
        <f t="shared" si="40"/>
        <v>42669.805601851855</v>
      </c>
      <c r="J683">
        <v>1477509604</v>
      </c>
      <c r="K683" s="11">
        <f t="shared" si="41"/>
        <v>42639.805601851855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0.04</v>
      </c>
      <c r="R683" s="7">
        <f t="shared" si="43"/>
        <v>1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1">
        <f t="shared" si="40"/>
        <v>42808.723634259266</v>
      </c>
      <c r="J684">
        <v>1489512122</v>
      </c>
      <c r="K684" s="11">
        <f t="shared" si="41"/>
        <v>42778.765300925923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0.106</v>
      </c>
      <c r="R684" s="7">
        <f t="shared" si="43"/>
        <v>13.25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1">
        <f t="shared" si="40"/>
        <v>42674.900046296301</v>
      </c>
      <c r="J685">
        <v>1477949764</v>
      </c>
      <c r="K685" s="11">
        <f t="shared" si="41"/>
        <v>42634.900046296301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0.85142857142857142</v>
      </c>
      <c r="R685" s="7">
        <f t="shared" si="43"/>
        <v>99.333333333333329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1">
        <f t="shared" si="40"/>
        <v>41845.125</v>
      </c>
      <c r="J686">
        <v>1406257200</v>
      </c>
      <c r="K686" s="11">
        <f t="shared" si="41"/>
        <v>41809.473275462966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7.4837500000000006</v>
      </c>
      <c r="R686" s="7">
        <f t="shared" si="43"/>
        <v>177.39259259259259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1">
        <f t="shared" si="40"/>
        <v>42016.866574074069</v>
      </c>
      <c r="J687">
        <v>1421095672</v>
      </c>
      <c r="K687" s="11">
        <f t="shared" si="41"/>
        <v>41971.866574074069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27.650000000000002</v>
      </c>
      <c r="R687" s="7">
        <f t="shared" si="43"/>
        <v>55.3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1">
        <f t="shared" si="40"/>
        <v>42219.673263888893</v>
      </c>
      <c r="J688">
        <v>1438618170</v>
      </c>
      <c r="K688" s="11">
        <f t="shared" si="41"/>
        <v>42189.673263888893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7" t="e">
        <f t="shared" si="43"/>
        <v>#DIV/0!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1">
        <f t="shared" si="40"/>
        <v>42771.750613425931</v>
      </c>
      <c r="J689">
        <v>1486317653</v>
      </c>
      <c r="K689" s="11">
        <f t="shared" si="41"/>
        <v>42711.750613425931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3.55</v>
      </c>
      <c r="R689" s="7">
        <f t="shared" si="43"/>
        <v>591.66666666666663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1">
        <f t="shared" si="40"/>
        <v>42292.104780092588</v>
      </c>
      <c r="J690">
        <v>1444876253</v>
      </c>
      <c r="K690" s="11">
        <f t="shared" si="41"/>
        <v>42262.104780092588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72.989999999999995</v>
      </c>
      <c r="R690" s="7">
        <f t="shared" si="43"/>
        <v>405.5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1">
        <f t="shared" si="40"/>
        <v>42712.207638888889</v>
      </c>
      <c r="J691">
        <v>1481173140</v>
      </c>
      <c r="K691" s="11">
        <f t="shared" si="41"/>
        <v>42675.66778935185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57.648750000000007</v>
      </c>
      <c r="R691" s="7">
        <f t="shared" si="43"/>
        <v>343.14732142857144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1">
        <f t="shared" si="40"/>
        <v>42622.25</v>
      </c>
      <c r="J692">
        <v>1473400800</v>
      </c>
      <c r="K692" s="11">
        <f t="shared" si="41"/>
        <v>42579.634733796294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12.34</v>
      </c>
      <c r="R692" s="7">
        <f t="shared" si="43"/>
        <v>72.588235294117652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1">
        <f t="shared" si="40"/>
        <v>42186.028310185182</v>
      </c>
      <c r="J693">
        <v>1435711246</v>
      </c>
      <c r="K693" s="11">
        <f t="shared" si="41"/>
        <v>42158.028310185182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0.52</v>
      </c>
      <c r="R693" s="7">
        <f t="shared" si="43"/>
        <v>26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1">
        <f t="shared" si="40"/>
        <v>42726.37572916667</v>
      </c>
      <c r="J694">
        <v>1482397263</v>
      </c>
      <c r="K694" s="11">
        <f t="shared" si="41"/>
        <v>42696.37572916667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6.5299999999999994</v>
      </c>
      <c r="R694" s="7">
        <f t="shared" si="43"/>
        <v>6.4975124378109452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1">
        <f t="shared" si="40"/>
        <v>42124.808182870373</v>
      </c>
      <c r="J695">
        <v>1430421827</v>
      </c>
      <c r="K695" s="11">
        <f t="shared" si="41"/>
        <v>42094.808182870373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35.338000000000001</v>
      </c>
      <c r="R695" s="7">
        <f t="shared" si="43"/>
        <v>119.38513513513513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1">
        <f t="shared" si="40"/>
        <v>42767.663877314815</v>
      </c>
      <c r="J696">
        <v>1485964559</v>
      </c>
      <c r="K696" s="11">
        <f t="shared" si="41"/>
        <v>42737.663877314815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0.39333333333333331</v>
      </c>
      <c r="R696" s="7">
        <f t="shared" si="43"/>
        <v>84.285714285714292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1">
        <f t="shared" si="40"/>
        <v>41943.521064814813</v>
      </c>
      <c r="J697">
        <v>1414758620</v>
      </c>
      <c r="K697" s="11">
        <f t="shared" si="41"/>
        <v>41913.521064814813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</v>
      </c>
      <c r="R697" s="7">
        <f t="shared" si="43"/>
        <v>90.857142857142861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1">
        <f t="shared" si="40"/>
        <v>41845.927106481482</v>
      </c>
      <c r="J698">
        <v>1406326502</v>
      </c>
      <c r="K698" s="11">
        <f t="shared" si="41"/>
        <v>41815.927106481482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5.7142857142857147E-4</v>
      </c>
      <c r="R698" s="7">
        <f t="shared" si="43"/>
        <v>1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1">
        <f t="shared" si="40"/>
        <v>42403.523020833338</v>
      </c>
      <c r="J699">
        <v>1454502789</v>
      </c>
      <c r="K699" s="11">
        <f t="shared" si="41"/>
        <v>42388.523020833338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46.379999999999995</v>
      </c>
      <c r="R699" s="7">
        <f t="shared" si="43"/>
        <v>20.342105263157894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1">
        <f t="shared" si="40"/>
        <v>41900.083333333336</v>
      </c>
      <c r="J700">
        <v>1411005600</v>
      </c>
      <c r="K700" s="11">
        <f t="shared" si="41"/>
        <v>41866.931076388886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15.39</v>
      </c>
      <c r="R700" s="7">
        <f t="shared" si="43"/>
        <v>530.68965517241384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1">
        <f t="shared" si="40"/>
        <v>41600.666666666664</v>
      </c>
      <c r="J701">
        <v>1385136000</v>
      </c>
      <c r="K701" s="11">
        <f t="shared" si="41"/>
        <v>41563.485509259262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82.422107692307705</v>
      </c>
      <c r="R701" s="7">
        <f t="shared" si="43"/>
        <v>120.39184269662923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1">
        <f t="shared" si="40"/>
        <v>42745.688437500001</v>
      </c>
      <c r="J702">
        <v>1484065881</v>
      </c>
      <c r="K702" s="11">
        <f t="shared" si="41"/>
        <v>42715.688437500001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2.6866666666666665</v>
      </c>
      <c r="R702" s="7">
        <f t="shared" si="43"/>
        <v>13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1">
        <f t="shared" si="40"/>
        <v>41843.662962962961</v>
      </c>
      <c r="J703">
        <v>1406130880</v>
      </c>
      <c r="K703" s="11">
        <f t="shared" si="41"/>
        <v>41813.662962962961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26.6</v>
      </c>
      <c r="R703" s="7">
        <f t="shared" si="43"/>
        <v>291.33333333333331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1">
        <f t="shared" si="40"/>
        <v>42698.768368055549</v>
      </c>
      <c r="J704">
        <v>1480011987</v>
      </c>
      <c r="K704" s="11">
        <f t="shared" si="41"/>
        <v>42668.726701388892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30.813400000000001</v>
      </c>
      <c r="R704" s="7">
        <f t="shared" si="43"/>
        <v>124.9191891891892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1">
        <f t="shared" si="40"/>
        <v>42766.98055555555</v>
      </c>
      <c r="J705">
        <v>1485905520</v>
      </c>
      <c r="K705" s="11">
        <f t="shared" si="41"/>
        <v>42711.950798611113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</v>
      </c>
      <c r="R705" s="7">
        <f t="shared" si="43"/>
        <v>119.57142857142857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1">
        <f t="shared" si="40"/>
        <v>42786.192916666667</v>
      </c>
      <c r="J706">
        <v>1487565468</v>
      </c>
      <c r="K706" s="11">
        <f t="shared" si="41"/>
        <v>42726.192916666667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0.87454545454545463</v>
      </c>
      <c r="R706" s="7">
        <f t="shared" si="43"/>
        <v>120.25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1">
        <f t="shared" ref="I707:I770" si="44">(((J707/60)/60)/24)+DATE(1970,1,1)</f>
        <v>42756.491643518515</v>
      </c>
      <c r="J707">
        <v>1484999278</v>
      </c>
      <c r="K707" s="11">
        <f t="shared" ref="K707:K770" si="45">(((L707/60)/60)/24)+DATE(1970,1,1)</f>
        <v>42726.491643518515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(E707/D707)*100</f>
        <v>0.97699999999999987</v>
      </c>
      <c r="R707" s="7">
        <f t="shared" ref="R707:R770" si="47">E707/N707</f>
        <v>195.4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1">
        <f t="shared" si="44"/>
        <v>42718.777083333334</v>
      </c>
      <c r="J708">
        <v>1481740740</v>
      </c>
      <c r="K708" s="11">
        <f t="shared" si="45"/>
        <v>42676.995173611111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7" t="e">
        <f t="shared" si="47"/>
        <v>#DIV/0!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1">
        <f t="shared" si="44"/>
        <v>42736.663506944446</v>
      </c>
      <c r="J709">
        <v>1483286127</v>
      </c>
      <c r="K709" s="11">
        <f t="shared" si="45"/>
        <v>42696.663506944446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78.927352941176466</v>
      </c>
      <c r="R709" s="7">
        <f t="shared" si="47"/>
        <v>117.69868421052631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1">
        <f t="shared" si="44"/>
        <v>41895.581018518518</v>
      </c>
      <c r="J710">
        <v>1410616600</v>
      </c>
      <c r="K710" s="11">
        <f t="shared" si="45"/>
        <v>41835.581018518518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22.092500000000001</v>
      </c>
      <c r="R710" s="7">
        <f t="shared" si="47"/>
        <v>23.948509485094849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1">
        <f t="shared" si="44"/>
        <v>41978.041192129633</v>
      </c>
      <c r="J711">
        <v>1417741159</v>
      </c>
      <c r="K711" s="11">
        <f t="shared" si="45"/>
        <v>41948.041192129633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0.40666666666666662</v>
      </c>
      <c r="R711" s="7">
        <f t="shared" si="47"/>
        <v>30.5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1">
        <f t="shared" si="44"/>
        <v>41871.030555555553</v>
      </c>
      <c r="J712">
        <v>1408495440</v>
      </c>
      <c r="K712" s="11">
        <f t="shared" si="45"/>
        <v>41837.984976851854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7" t="e">
        <f t="shared" si="47"/>
        <v>#DIV/0!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1">
        <f t="shared" si="44"/>
        <v>42718.500787037032</v>
      </c>
      <c r="J713">
        <v>1481716868</v>
      </c>
      <c r="K713" s="11">
        <f t="shared" si="45"/>
        <v>42678.459120370375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33.790999999999997</v>
      </c>
      <c r="R713" s="7">
        <f t="shared" si="47"/>
        <v>99.973372781065095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1">
        <f t="shared" si="44"/>
        <v>42414.680925925932</v>
      </c>
      <c r="J714">
        <v>1455466832</v>
      </c>
      <c r="K714" s="11">
        <f t="shared" si="45"/>
        <v>42384.680925925932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0.21649484536082475</v>
      </c>
      <c r="R714" s="7">
        <f t="shared" si="47"/>
        <v>26.25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1">
        <f t="shared" si="44"/>
        <v>42526.529305555552</v>
      </c>
      <c r="J715">
        <v>1465130532</v>
      </c>
      <c r="K715" s="11">
        <f t="shared" si="45"/>
        <v>42496.529305555552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0.79600000000000004</v>
      </c>
      <c r="R715" s="7">
        <f t="shared" si="47"/>
        <v>199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1">
        <f t="shared" si="44"/>
        <v>42794.787986111114</v>
      </c>
      <c r="J716">
        <v>1488308082</v>
      </c>
      <c r="K716" s="11">
        <f t="shared" si="45"/>
        <v>42734.787986111114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14.993333333333334</v>
      </c>
      <c r="R716" s="7">
        <f t="shared" si="47"/>
        <v>80.321428571428569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1">
        <f t="shared" si="44"/>
        <v>42313.132407407407</v>
      </c>
      <c r="J717">
        <v>1446693040</v>
      </c>
      <c r="K717" s="11">
        <f t="shared" si="45"/>
        <v>42273.090740740736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5.0509090909090908</v>
      </c>
      <c r="R717" s="7">
        <f t="shared" si="47"/>
        <v>115.75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1">
        <f t="shared" si="44"/>
        <v>41974</v>
      </c>
      <c r="J718">
        <v>1417392000</v>
      </c>
      <c r="K718" s="11">
        <f t="shared" si="45"/>
        <v>41940.658645833333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10.214285714285715</v>
      </c>
      <c r="R718" s="7">
        <f t="shared" si="47"/>
        <v>44.6875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1">
        <f t="shared" si="44"/>
        <v>41887.854189814818</v>
      </c>
      <c r="J719">
        <v>1409949002</v>
      </c>
      <c r="K719" s="11">
        <f t="shared" si="45"/>
        <v>41857.854189814818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0.30499999999999999</v>
      </c>
      <c r="R719" s="7">
        <f t="shared" si="47"/>
        <v>76.25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1">
        <f t="shared" si="44"/>
        <v>42784.249305555553</v>
      </c>
      <c r="J720">
        <v>1487397540</v>
      </c>
      <c r="K720" s="11">
        <f t="shared" si="45"/>
        <v>42752.845451388886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0.75</v>
      </c>
      <c r="R720" s="7">
        <f t="shared" si="47"/>
        <v>22.5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1">
        <f t="shared" si="44"/>
        <v>42423.040231481486</v>
      </c>
      <c r="J721">
        <v>1456189076</v>
      </c>
      <c r="K721" s="11">
        <f t="shared" si="45"/>
        <v>42409.040231481486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1.2933333333333332</v>
      </c>
      <c r="R721" s="7">
        <f t="shared" si="47"/>
        <v>19.399999999999999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1">
        <f t="shared" si="44"/>
        <v>40937.649201388893</v>
      </c>
      <c r="J722">
        <v>1327851291</v>
      </c>
      <c r="K722" s="11">
        <f t="shared" si="45"/>
        <v>40909.649201388893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143.94736842105263</v>
      </c>
      <c r="R722" s="7">
        <f t="shared" si="47"/>
        <v>66.707317073170728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1">
        <f t="shared" si="44"/>
        <v>41852.571840277778</v>
      </c>
      <c r="J723">
        <v>1406900607</v>
      </c>
      <c r="K723" s="11">
        <f t="shared" si="45"/>
        <v>41807.571840277778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122.10975609756099</v>
      </c>
      <c r="R723" s="7">
        <f t="shared" si="47"/>
        <v>84.142857142857139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1">
        <f t="shared" si="44"/>
        <v>41007.76363425926</v>
      </c>
      <c r="J724">
        <v>1333909178</v>
      </c>
      <c r="K724" s="11">
        <f t="shared" si="45"/>
        <v>40977.805300925924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132.024</v>
      </c>
      <c r="R724" s="7">
        <f t="shared" si="47"/>
        <v>215.72549019607843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1">
        <f t="shared" si="44"/>
        <v>42215.165972222225</v>
      </c>
      <c r="J725">
        <v>1438228740</v>
      </c>
      <c r="K725" s="11">
        <f t="shared" si="45"/>
        <v>42184.816539351858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109.38000000000001</v>
      </c>
      <c r="R725" s="7">
        <f t="shared" si="47"/>
        <v>54.69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1">
        <f t="shared" si="44"/>
        <v>40724.638460648144</v>
      </c>
      <c r="J726">
        <v>1309447163</v>
      </c>
      <c r="K726" s="11">
        <f t="shared" si="45"/>
        <v>40694.638460648144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105.47157142857144</v>
      </c>
      <c r="R726" s="7">
        <f t="shared" si="47"/>
        <v>51.62944055944056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1">
        <f t="shared" si="44"/>
        <v>42351.626296296294</v>
      </c>
      <c r="J727">
        <v>1450018912</v>
      </c>
      <c r="K727" s="11">
        <f t="shared" si="45"/>
        <v>42321.626296296294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100.35000000000001</v>
      </c>
      <c r="R727" s="7">
        <f t="shared" si="47"/>
        <v>143.35714285714286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1">
        <f t="shared" si="44"/>
        <v>41376.042673611111</v>
      </c>
      <c r="J728">
        <v>1365728487</v>
      </c>
      <c r="K728" s="11">
        <f t="shared" si="45"/>
        <v>41346.042673611111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101.4</v>
      </c>
      <c r="R728" s="7">
        <f t="shared" si="47"/>
        <v>72.428571428571431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1">
        <f t="shared" si="44"/>
        <v>41288.888888888891</v>
      </c>
      <c r="J729">
        <v>1358198400</v>
      </c>
      <c r="K729" s="11">
        <f t="shared" si="45"/>
        <v>41247.020243055551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155.51428571428571</v>
      </c>
      <c r="R729" s="7">
        <f t="shared" si="47"/>
        <v>36.530201342281877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1">
        <f t="shared" si="44"/>
        <v>40776.837465277778</v>
      </c>
      <c r="J730">
        <v>1313957157</v>
      </c>
      <c r="K730" s="11">
        <f t="shared" si="45"/>
        <v>40731.837465277778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105.566</v>
      </c>
      <c r="R730" s="7">
        <f t="shared" si="47"/>
        <v>60.903461538461535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1">
        <f t="shared" si="44"/>
        <v>41171.185891203706</v>
      </c>
      <c r="J731">
        <v>1348028861</v>
      </c>
      <c r="K731" s="11">
        <f t="shared" si="45"/>
        <v>41111.185891203706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130.65</v>
      </c>
      <c r="R731" s="7">
        <f t="shared" si="47"/>
        <v>43.55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1">
        <f t="shared" si="44"/>
        <v>40884.745266203703</v>
      </c>
      <c r="J732">
        <v>1323280391</v>
      </c>
      <c r="K732" s="11">
        <f t="shared" si="45"/>
        <v>40854.745266203703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132.19</v>
      </c>
      <c r="R732" s="7">
        <f t="shared" si="47"/>
        <v>99.766037735849054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1">
        <f t="shared" si="44"/>
        <v>40930.25</v>
      </c>
      <c r="J733">
        <v>1327212000</v>
      </c>
      <c r="K733" s="11">
        <f t="shared" si="45"/>
        <v>40879.795682870368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126</v>
      </c>
      <c r="R733" s="7">
        <f t="shared" si="47"/>
        <v>88.732394366197184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1">
        <f t="shared" si="44"/>
        <v>41546.424317129626</v>
      </c>
      <c r="J734">
        <v>1380449461</v>
      </c>
      <c r="K734" s="11">
        <f t="shared" si="45"/>
        <v>41486.424317129626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160</v>
      </c>
      <c r="R734" s="7">
        <f t="shared" si="47"/>
        <v>4.9230769230769234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1">
        <f t="shared" si="44"/>
        <v>41628.420046296298</v>
      </c>
      <c r="J735">
        <v>1387533892</v>
      </c>
      <c r="K735" s="11">
        <f t="shared" si="45"/>
        <v>41598.420046296298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120.48</v>
      </c>
      <c r="R735" s="7">
        <f t="shared" si="47"/>
        <v>17.822485207100591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1">
        <f t="shared" si="44"/>
        <v>42133.208333333328</v>
      </c>
      <c r="J736">
        <v>1431147600</v>
      </c>
      <c r="K736" s="11">
        <f t="shared" si="45"/>
        <v>42102.164583333331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125.52941176470588</v>
      </c>
      <c r="R736" s="7">
        <f t="shared" si="47"/>
        <v>187.19298245614036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1">
        <f t="shared" si="44"/>
        <v>41977.027083333334</v>
      </c>
      <c r="J737">
        <v>1417653540</v>
      </c>
      <c r="K737" s="11">
        <f t="shared" si="45"/>
        <v>41946.029467592591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114.40638297872341</v>
      </c>
      <c r="R737" s="7">
        <f t="shared" si="47"/>
        <v>234.80786026200875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1">
        <f t="shared" si="44"/>
        <v>41599.207638888889</v>
      </c>
      <c r="J738">
        <v>1385009940</v>
      </c>
      <c r="K738" s="11">
        <f t="shared" si="45"/>
        <v>41579.734259259261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315.13888888888891</v>
      </c>
      <c r="R738" s="7">
        <f t="shared" si="47"/>
        <v>105.04629629629629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1">
        <f t="shared" si="44"/>
        <v>41684.833333333336</v>
      </c>
      <c r="J739">
        <v>1392408000</v>
      </c>
      <c r="K739" s="11">
        <f t="shared" si="45"/>
        <v>41667.275312500002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122.39999999999999</v>
      </c>
      <c r="R739" s="7">
        <f t="shared" si="47"/>
        <v>56.666666666666664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1">
        <f t="shared" si="44"/>
        <v>41974.207638888889</v>
      </c>
      <c r="J740">
        <v>1417409940</v>
      </c>
      <c r="K740" s="11">
        <f t="shared" si="45"/>
        <v>41943.604097222218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106.73333333333332</v>
      </c>
      <c r="R740" s="7">
        <f t="shared" si="47"/>
        <v>39.048780487804876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1">
        <f t="shared" si="44"/>
        <v>41862.502650462964</v>
      </c>
      <c r="J741">
        <v>1407758629</v>
      </c>
      <c r="K741" s="11">
        <f t="shared" si="45"/>
        <v>41829.502650462964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158.33333333333331</v>
      </c>
      <c r="R741" s="7">
        <f t="shared" si="47"/>
        <v>68.345323741007192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1">
        <f t="shared" si="44"/>
        <v>42176.146782407406</v>
      </c>
      <c r="J742">
        <v>1434857482</v>
      </c>
      <c r="K742" s="11">
        <f t="shared" si="45"/>
        <v>42162.146782407406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107.4</v>
      </c>
      <c r="R742" s="7">
        <f t="shared" si="47"/>
        <v>169.57894736842104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1">
        <f t="shared" si="44"/>
        <v>41436.648217592592</v>
      </c>
      <c r="J743">
        <v>1370964806</v>
      </c>
      <c r="K743" s="11">
        <f t="shared" si="45"/>
        <v>41401.648217592592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102.25999999999999</v>
      </c>
      <c r="R743" s="7">
        <f t="shared" si="47"/>
        <v>141.42340425531913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1">
        <f t="shared" si="44"/>
        <v>41719.876296296294</v>
      </c>
      <c r="J744">
        <v>1395435712</v>
      </c>
      <c r="K744" s="11">
        <f t="shared" si="45"/>
        <v>41689.917962962965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110.71428571428572</v>
      </c>
      <c r="R744" s="7">
        <f t="shared" si="47"/>
        <v>67.391304347826093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1">
        <f t="shared" si="44"/>
        <v>41015.875</v>
      </c>
      <c r="J745">
        <v>1334610000</v>
      </c>
      <c r="K745" s="11">
        <f t="shared" si="45"/>
        <v>40990.709317129629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148</v>
      </c>
      <c r="R745" s="7">
        <f t="shared" si="47"/>
        <v>54.266666666666666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1">
        <f t="shared" si="44"/>
        <v>41256.95721064815</v>
      </c>
      <c r="J746">
        <v>1355439503</v>
      </c>
      <c r="K746" s="11">
        <f t="shared" si="45"/>
        <v>41226.95721064815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102.32000000000001</v>
      </c>
      <c r="R746" s="7">
        <f t="shared" si="47"/>
        <v>82.516129032258064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1">
        <f t="shared" si="44"/>
        <v>41397.572280092594</v>
      </c>
      <c r="J747">
        <v>1367588645</v>
      </c>
      <c r="K747" s="11">
        <f t="shared" si="45"/>
        <v>41367.572280092594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179.09909909909908</v>
      </c>
      <c r="R747" s="7">
        <f t="shared" si="47"/>
        <v>53.729729729729726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1">
        <f t="shared" si="44"/>
        <v>41175.165972222225</v>
      </c>
      <c r="J748">
        <v>1348372740</v>
      </c>
      <c r="K748" s="11">
        <f t="shared" si="45"/>
        <v>41157.042928240742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111.08135252761969</v>
      </c>
      <c r="R748" s="7">
        <f t="shared" si="47"/>
        <v>34.206185567010309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1">
        <f t="shared" si="44"/>
        <v>42019.454166666663</v>
      </c>
      <c r="J749">
        <v>1421319240</v>
      </c>
      <c r="K749" s="11">
        <f t="shared" si="45"/>
        <v>41988.548831018517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100.04285714285714</v>
      </c>
      <c r="R749" s="7">
        <f t="shared" si="47"/>
        <v>127.32727272727273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1">
        <f t="shared" si="44"/>
        <v>41861.846828703703</v>
      </c>
      <c r="J750">
        <v>1407701966</v>
      </c>
      <c r="K750" s="11">
        <f t="shared" si="45"/>
        <v>41831.846828703703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100.25</v>
      </c>
      <c r="R750" s="7">
        <f t="shared" si="47"/>
        <v>45.56818181818182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1">
        <f t="shared" si="44"/>
        <v>42763.94131944445</v>
      </c>
      <c r="J751">
        <v>1485642930</v>
      </c>
      <c r="K751" s="11">
        <f t="shared" si="45"/>
        <v>42733.94131944445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105.56</v>
      </c>
      <c r="R751" s="7">
        <f t="shared" si="47"/>
        <v>95.963636363636368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1">
        <f t="shared" si="44"/>
        <v>41329.878148148149</v>
      </c>
      <c r="J752">
        <v>1361739872</v>
      </c>
      <c r="K752" s="11">
        <f t="shared" si="45"/>
        <v>41299.878148148149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102.58775877587757</v>
      </c>
      <c r="R752" s="7">
        <f t="shared" si="47"/>
        <v>77.271186440677965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1">
        <f t="shared" si="44"/>
        <v>40759.630497685182</v>
      </c>
      <c r="J753">
        <v>1312470475</v>
      </c>
      <c r="K753" s="11">
        <f t="shared" si="45"/>
        <v>40713.630497685182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118.5</v>
      </c>
      <c r="R753" s="7">
        <f t="shared" si="47"/>
        <v>57.338709677419352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1">
        <f t="shared" si="44"/>
        <v>42659.458333333328</v>
      </c>
      <c r="J754">
        <v>1476615600</v>
      </c>
      <c r="K754" s="11">
        <f t="shared" si="45"/>
        <v>42639.421493055561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111.7</v>
      </c>
      <c r="R754" s="7">
        <f t="shared" si="47"/>
        <v>53.19047619047619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1">
        <f t="shared" si="44"/>
        <v>42049.590173611112</v>
      </c>
      <c r="J755">
        <v>1423922991</v>
      </c>
      <c r="K755" s="11">
        <f t="shared" si="45"/>
        <v>42019.590173611112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128</v>
      </c>
      <c r="R755" s="7">
        <f t="shared" si="47"/>
        <v>492.30769230769232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1">
        <f t="shared" si="44"/>
        <v>41279.749085648145</v>
      </c>
      <c r="J756">
        <v>1357408721</v>
      </c>
      <c r="K756" s="11">
        <f t="shared" si="45"/>
        <v>41249.749085648145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103.75000000000001</v>
      </c>
      <c r="R756" s="7">
        <f t="shared" si="47"/>
        <v>42.346938775510203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1">
        <f t="shared" si="44"/>
        <v>41414.02847222222</v>
      </c>
      <c r="J757">
        <v>1369010460</v>
      </c>
      <c r="K757" s="11">
        <f t="shared" si="45"/>
        <v>41383.605057870373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101.9076</v>
      </c>
      <c r="R757" s="7">
        <f t="shared" si="47"/>
        <v>37.466029411764708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1">
        <f t="shared" si="44"/>
        <v>40651.725219907406</v>
      </c>
      <c r="J758">
        <v>1303147459</v>
      </c>
      <c r="K758" s="11">
        <f t="shared" si="45"/>
        <v>40590.766886574071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117.71428571428571</v>
      </c>
      <c r="R758" s="7">
        <f t="shared" si="47"/>
        <v>37.454545454545453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1">
        <f t="shared" si="44"/>
        <v>41249.054560185185</v>
      </c>
      <c r="J759">
        <v>1354756714</v>
      </c>
      <c r="K759" s="11">
        <f t="shared" si="45"/>
        <v>41235.054560185185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238</v>
      </c>
      <c r="R759" s="7">
        <f t="shared" si="47"/>
        <v>33.055555555555557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1">
        <f t="shared" si="44"/>
        <v>40459.836435185185</v>
      </c>
      <c r="J760">
        <v>1286568268</v>
      </c>
      <c r="K760" s="11">
        <f t="shared" si="45"/>
        <v>40429.836435185185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102</v>
      </c>
      <c r="R760" s="7">
        <f t="shared" si="47"/>
        <v>134.21052631578948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1">
        <f t="shared" si="44"/>
        <v>41829.330312500002</v>
      </c>
      <c r="J761">
        <v>1404892539</v>
      </c>
      <c r="K761" s="11">
        <f t="shared" si="45"/>
        <v>41789.330312500002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101.92000000000002</v>
      </c>
      <c r="R761" s="7">
        <f t="shared" si="47"/>
        <v>51.474747474747474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1">
        <f t="shared" si="44"/>
        <v>42700.805706018517</v>
      </c>
      <c r="J762">
        <v>1480188013</v>
      </c>
      <c r="K762" s="11">
        <f t="shared" si="45"/>
        <v>42670.764039351852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7" t="e">
        <f t="shared" si="47"/>
        <v>#DIV/0!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1">
        <f t="shared" si="44"/>
        <v>41672.751458333332</v>
      </c>
      <c r="J763">
        <v>1391364126</v>
      </c>
      <c r="K763" s="11">
        <f t="shared" si="45"/>
        <v>41642.751458333332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</v>
      </c>
      <c r="R763" s="7">
        <f t="shared" si="47"/>
        <v>39.166666666666664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1">
        <f t="shared" si="44"/>
        <v>42708.25</v>
      </c>
      <c r="J764">
        <v>1480831200</v>
      </c>
      <c r="K764" s="11">
        <f t="shared" si="45"/>
        <v>42690.858449074076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7" t="e">
        <f t="shared" si="47"/>
        <v>#DIV/0!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1">
        <f t="shared" si="44"/>
        <v>41501.446851851848</v>
      </c>
      <c r="J765">
        <v>1376563408</v>
      </c>
      <c r="K765" s="11">
        <f t="shared" si="45"/>
        <v>41471.446851851848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0.11655011655011654</v>
      </c>
      <c r="R765" s="7">
        <f t="shared" si="47"/>
        <v>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1">
        <f t="shared" si="44"/>
        <v>42257.173159722224</v>
      </c>
      <c r="J766">
        <v>1441858161</v>
      </c>
      <c r="K766" s="11">
        <f t="shared" si="45"/>
        <v>42227.173159722224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7" t="e">
        <f t="shared" si="47"/>
        <v>#DIV/0!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1">
        <f t="shared" si="44"/>
        <v>41931.542638888888</v>
      </c>
      <c r="J767">
        <v>1413723684</v>
      </c>
      <c r="K767" s="11">
        <f t="shared" si="45"/>
        <v>41901.542638888888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36.014285714285712</v>
      </c>
      <c r="R767" s="7">
        <f t="shared" si="47"/>
        <v>57.295454545454547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1">
        <f t="shared" si="44"/>
        <v>42051.783368055556</v>
      </c>
      <c r="J768">
        <v>1424112483</v>
      </c>
      <c r="K768" s="11">
        <f t="shared" si="45"/>
        <v>42021.783368055556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7" t="e">
        <f t="shared" si="47"/>
        <v>#DIV/0!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1">
        <f t="shared" si="44"/>
        <v>42145.143634259264</v>
      </c>
      <c r="J769">
        <v>1432178810</v>
      </c>
      <c r="K769" s="11">
        <f t="shared" si="45"/>
        <v>42115.143634259264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</v>
      </c>
      <c r="R769" s="7">
        <f t="shared" si="47"/>
        <v>59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1">
        <f t="shared" si="44"/>
        <v>41624.207060185188</v>
      </c>
      <c r="J770">
        <v>1387169890</v>
      </c>
      <c r="K770" s="11">
        <f t="shared" si="45"/>
        <v>41594.207060185188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7" t="e">
        <f t="shared" si="47"/>
        <v>#DIV/0!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1">
        <f t="shared" ref="I771:I834" si="48">(((J771/60)/60)/24)+DATE(1970,1,1)</f>
        <v>41634.996458333335</v>
      </c>
      <c r="J771">
        <v>1388102094</v>
      </c>
      <c r="K771" s="11">
        <f t="shared" ref="K771:K834" si="49">(((L771/60)/60)/24)+DATE(1970,1,1)</f>
        <v>41604.996458333335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(E771/D771)*100</f>
        <v>41.4</v>
      </c>
      <c r="R771" s="7">
        <f t="shared" ref="R771:R834" si="51">E771/N771</f>
        <v>31.846153846153847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1">
        <f t="shared" si="48"/>
        <v>41329.999641203707</v>
      </c>
      <c r="J772">
        <v>1361750369</v>
      </c>
      <c r="K772" s="11">
        <f t="shared" si="49"/>
        <v>41289.999641203707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7" t="e">
        <f t="shared" si="51"/>
        <v>#DIV/0!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1">
        <f t="shared" si="48"/>
        <v>42399.824097222227</v>
      </c>
      <c r="J773">
        <v>1454183202</v>
      </c>
      <c r="K773" s="11">
        <f t="shared" si="49"/>
        <v>42349.824097222227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2.6315789473684209E-2</v>
      </c>
      <c r="R773" s="7">
        <f t="shared" si="51"/>
        <v>10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1">
        <f t="shared" si="48"/>
        <v>40118.165972222225</v>
      </c>
      <c r="J774">
        <v>1257047940</v>
      </c>
      <c r="K774" s="11">
        <f t="shared" si="49"/>
        <v>40068.056932870371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3.3333333333333335</v>
      </c>
      <c r="R774" s="7">
        <f t="shared" si="51"/>
        <v>50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1">
        <f t="shared" si="48"/>
        <v>42134.959027777775</v>
      </c>
      <c r="J775">
        <v>1431298860</v>
      </c>
      <c r="K775" s="11">
        <f t="shared" si="49"/>
        <v>42100.735937499994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0.85129023676509719</v>
      </c>
      <c r="R775" s="7">
        <f t="shared" si="51"/>
        <v>16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1">
        <f t="shared" si="48"/>
        <v>41693.780300925922</v>
      </c>
      <c r="J776">
        <v>1393181018</v>
      </c>
      <c r="K776" s="11">
        <f t="shared" si="49"/>
        <v>41663.780300925922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70.199999999999989</v>
      </c>
      <c r="R776" s="7">
        <f t="shared" si="51"/>
        <v>39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1">
        <f t="shared" si="48"/>
        <v>40893.060127314813</v>
      </c>
      <c r="J777">
        <v>1323998795</v>
      </c>
      <c r="K777" s="11">
        <f t="shared" si="49"/>
        <v>40863.060127314813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1.7000000000000002</v>
      </c>
      <c r="R777" s="7">
        <f t="shared" si="51"/>
        <v>34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1">
        <f t="shared" si="48"/>
        <v>42288.208333333328</v>
      </c>
      <c r="J778">
        <v>1444539600</v>
      </c>
      <c r="K778" s="11">
        <f t="shared" si="49"/>
        <v>42250.685706018514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51.4</v>
      </c>
      <c r="R778" s="7">
        <f t="shared" si="51"/>
        <v>63.122807017543863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1">
        <f t="shared" si="48"/>
        <v>41486.981215277774</v>
      </c>
      <c r="J779">
        <v>1375313577</v>
      </c>
      <c r="K779" s="11">
        <f t="shared" si="49"/>
        <v>41456.981215277774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0.70000000000000007</v>
      </c>
      <c r="R779" s="7">
        <f t="shared" si="51"/>
        <v>7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1">
        <f t="shared" si="48"/>
        <v>41759.702314814815</v>
      </c>
      <c r="J780">
        <v>1398876680</v>
      </c>
      <c r="K780" s="11">
        <f t="shared" si="49"/>
        <v>41729.702314814815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0.4</v>
      </c>
      <c r="R780" s="7">
        <f t="shared" si="51"/>
        <v>2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1">
        <f t="shared" si="48"/>
        <v>40466.166666666664</v>
      </c>
      <c r="J781">
        <v>1287115200</v>
      </c>
      <c r="K781" s="11">
        <f t="shared" si="49"/>
        <v>40436.68408564815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2.666666666666667</v>
      </c>
      <c r="R781" s="7">
        <f t="shared" si="51"/>
        <v>66.666666666666671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1">
        <f t="shared" si="48"/>
        <v>40666.673900462964</v>
      </c>
      <c r="J782">
        <v>1304439025</v>
      </c>
      <c r="K782" s="11">
        <f t="shared" si="49"/>
        <v>40636.673900462964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104</v>
      </c>
      <c r="R782" s="7">
        <f t="shared" si="51"/>
        <v>38.518518518518519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1">
        <f t="shared" si="48"/>
        <v>41433.000856481485</v>
      </c>
      <c r="J783">
        <v>1370649674</v>
      </c>
      <c r="K783" s="11">
        <f t="shared" si="49"/>
        <v>41403.000856481485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133.15375</v>
      </c>
      <c r="R783" s="7">
        <f t="shared" si="51"/>
        <v>42.609200000000001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1">
        <f t="shared" si="48"/>
        <v>41146.758125</v>
      </c>
      <c r="J784">
        <v>1345918302</v>
      </c>
      <c r="K784" s="11">
        <f t="shared" si="49"/>
        <v>41116.758125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100</v>
      </c>
      <c r="R784" s="7">
        <f t="shared" si="51"/>
        <v>50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1">
        <f t="shared" si="48"/>
        <v>41026.916666666664</v>
      </c>
      <c r="J785">
        <v>1335564000</v>
      </c>
      <c r="K785" s="11">
        <f t="shared" si="49"/>
        <v>40987.773715277777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148.13333333333333</v>
      </c>
      <c r="R785" s="7">
        <f t="shared" si="51"/>
        <v>63.485714285714288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1">
        <f t="shared" si="48"/>
        <v>41715.107858796298</v>
      </c>
      <c r="J786">
        <v>1395023719</v>
      </c>
      <c r="K786" s="11">
        <f t="shared" si="49"/>
        <v>41675.149525462963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102.49999999999999</v>
      </c>
      <c r="R786" s="7">
        <f t="shared" si="51"/>
        <v>102.5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1">
        <f t="shared" si="48"/>
        <v>41333.593923611108</v>
      </c>
      <c r="J787">
        <v>1362060915</v>
      </c>
      <c r="K787" s="11">
        <f t="shared" si="49"/>
        <v>41303.593923611108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180.62799999999999</v>
      </c>
      <c r="R787" s="7">
        <f t="shared" si="51"/>
        <v>31.142758620689655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1">
        <f t="shared" si="48"/>
        <v>41040.657638888886</v>
      </c>
      <c r="J788">
        <v>1336751220</v>
      </c>
      <c r="K788" s="11">
        <f t="shared" si="49"/>
        <v>40983.055949074071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142.79999999999998</v>
      </c>
      <c r="R788" s="7">
        <f t="shared" si="51"/>
        <v>162.27272727272728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1">
        <f t="shared" si="48"/>
        <v>41579.627615740741</v>
      </c>
      <c r="J789">
        <v>1383318226</v>
      </c>
      <c r="K789" s="11">
        <f t="shared" si="49"/>
        <v>41549.627615740741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114.16666666666666</v>
      </c>
      <c r="R789" s="7">
        <f t="shared" si="51"/>
        <v>80.588235294117652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1">
        <f t="shared" si="48"/>
        <v>41097.165972222225</v>
      </c>
      <c r="J790">
        <v>1341633540</v>
      </c>
      <c r="K790" s="11">
        <f t="shared" si="49"/>
        <v>41059.006805555553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203.505</v>
      </c>
      <c r="R790" s="7">
        <f t="shared" si="51"/>
        <v>59.85441176470588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1">
        <f t="shared" si="48"/>
        <v>41295.332638888889</v>
      </c>
      <c r="J791">
        <v>1358755140</v>
      </c>
      <c r="K791" s="11">
        <f t="shared" si="49"/>
        <v>41277.186111111114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109.41176470588236</v>
      </c>
      <c r="R791" s="7">
        <f t="shared" si="51"/>
        <v>132.85714285714286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1">
        <f t="shared" si="48"/>
        <v>41306.047905092593</v>
      </c>
      <c r="J792">
        <v>1359680939</v>
      </c>
      <c r="K792" s="11">
        <f t="shared" si="49"/>
        <v>41276.047905092593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144.37459999999999</v>
      </c>
      <c r="R792" s="7">
        <f t="shared" si="51"/>
        <v>92.547820512820508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1">
        <f t="shared" si="48"/>
        <v>41591.249305555553</v>
      </c>
      <c r="J793">
        <v>1384322340</v>
      </c>
      <c r="K793" s="11">
        <f t="shared" si="49"/>
        <v>41557.780624999999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103.86666666666666</v>
      </c>
      <c r="R793" s="7">
        <f t="shared" si="51"/>
        <v>60.859375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1">
        <f t="shared" si="48"/>
        <v>41585.915312500001</v>
      </c>
      <c r="J794">
        <v>1383861483</v>
      </c>
      <c r="K794" s="11">
        <f t="shared" si="49"/>
        <v>41555.873645833337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100.44440000000002</v>
      </c>
      <c r="R794" s="7">
        <f t="shared" si="51"/>
        <v>41.851833333333339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1">
        <f t="shared" si="48"/>
        <v>41458.207638888889</v>
      </c>
      <c r="J795">
        <v>1372827540</v>
      </c>
      <c r="K795" s="11">
        <f t="shared" si="49"/>
        <v>41442.741249999999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102.77927272727271</v>
      </c>
      <c r="R795" s="7">
        <f t="shared" si="51"/>
        <v>88.325937499999995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1">
        <f t="shared" si="48"/>
        <v>40791.712500000001</v>
      </c>
      <c r="J796">
        <v>1315242360</v>
      </c>
      <c r="K796" s="11">
        <f t="shared" si="49"/>
        <v>40736.115011574075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105.31250000000001</v>
      </c>
      <c r="R796" s="7">
        <f t="shared" si="51"/>
        <v>158.96226415094338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1">
        <f t="shared" si="48"/>
        <v>41006.207638888889</v>
      </c>
      <c r="J797">
        <v>1333774740</v>
      </c>
      <c r="K797" s="11">
        <f t="shared" si="49"/>
        <v>40963.613032407404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111.78571428571429</v>
      </c>
      <c r="R797" s="7">
        <f t="shared" si="51"/>
        <v>85.054347826086953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1">
        <f t="shared" si="48"/>
        <v>41532.881944444445</v>
      </c>
      <c r="J798">
        <v>1379279400</v>
      </c>
      <c r="K798" s="11">
        <f t="shared" si="49"/>
        <v>41502.882928240739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101.35000000000001</v>
      </c>
      <c r="R798" s="7">
        <f t="shared" si="51"/>
        <v>112.61111111111111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1">
        <f t="shared" si="48"/>
        <v>41028.166666666664</v>
      </c>
      <c r="J799">
        <v>1335672000</v>
      </c>
      <c r="K799" s="11">
        <f t="shared" si="49"/>
        <v>40996.994074074071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107.53333333333333</v>
      </c>
      <c r="R799" s="7">
        <f t="shared" si="51"/>
        <v>45.436619718309856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1">
        <f t="shared" si="48"/>
        <v>41912.590127314819</v>
      </c>
      <c r="J800">
        <v>1412086187</v>
      </c>
      <c r="K800" s="11">
        <f t="shared" si="49"/>
        <v>41882.590127314819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114.88571428571429</v>
      </c>
      <c r="R800" s="7">
        <f t="shared" si="51"/>
        <v>46.218390804597703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1">
        <f t="shared" si="48"/>
        <v>41026.667199074072</v>
      </c>
      <c r="J801">
        <v>1335542446</v>
      </c>
      <c r="K801" s="11">
        <f t="shared" si="49"/>
        <v>40996.667199074072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100.02</v>
      </c>
      <c r="R801" s="7">
        <f t="shared" si="51"/>
        <v>178.60714285714286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1">
        <f t="shared" si="48"/>
        <v>41893.433495370373</v>
      </c>
      <c r="J802">
        <v>1410431054</v>
      </c>
      <c r="K802" s="11">
        <f t="shared" si="49"/>
        <v>41863.433495370373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152.13333333333335</v>
      </c>
      <c r="R802" s="7">
        <f t="shared" si="51"/>
        <v>40.75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1">
        <f t="shared" si="48"/>
        <v>40725.795370370368</v>
      </c>
      <c r="J803">
        <v>1309547120</v>
      </c>
      <c r="K803" s="11">
        <f t="shared" si="49"/>
        <v>40695.795370370368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111.52149999999999</v>
      </c>
      <c r="R803" s="7">
        <f t="shared" si="51"/>
        <v>43.733921568627444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1">
        <f t="shared" si="48"/>
        <v>41169.170138888891</v>
      </c>
      <c r="J804">
        <v>1347854700</v>
      </c>
      <c r="K804" s="11">
        <f t="shared" si="49"/>
        <v>41123.022268518522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101.33333333333334</v>
      </c>
      <c r="R804" s="7">
        <f t="shared" si="51"/>
        <v>81.066666666666663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1">
        <f t="shared" si="48"/>
        <v>40692.041666666664</v>
      </c>
      <c r="J805">
        <v>1306630800</v>
      </c>
      <c r="K805" s="11">
        <f t="shared" si="49"/>
        <v>40665.949976851851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123.2608695652174</v>
      </c>
      <c r="R805" s="7">
        <f t="shared" si="51"/>
        <v>74.60526315789474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1">
        <f t="shared" si="48"/>
        <v>40747.165972222225</v>
      </c>
      <c r="J806">
        <v>1311393540</v>
      </c>
      <c r="K806" s="11">
        <f t="shared" si="49"/>
        <v>40730.105625000004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100</v>
      </c>
      <c r="R806" s="7">
        <f t="shared" si="51"/>
        <v>305.55555555555554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1">
        <f t="shared" si="48"/>
        <v>40740.958333333336</v>
      </c>
      <c r="J807">
        <v>1310857200</v>
      </c>
      <c r="K807" s="11">
        <f t="shared" si="49"/>
        <v>40690.823055555556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105</v>
      </c>
      <c r="R807" s="7">
        <f t="shared" si="51"/>
        <v>58.333333333333336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1">
        <f t="shared" si="48"/>
        <v>40793.691423611112</v>
      </c>
      <c r="J808">
        <v>1315413339</v>
      </c>
      <c r="K808" s="11">
        <f t="shared" si="49"/>
        <v>40763.691423611112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104.4375</v>
      </c>
      <c r="R808" s="7">
        <f t="shared" si="51"/>
        <v>117.67605633802818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1">
        <f t="shared" si="48"/>
        <v>42795.083333333328</v>
      </c>
      <c r="J809">
        <v>1488333600</v>
      </c>
      <c r="K809" s="11">
        <f t="shared" si="49"/>
        <v>42759.628599537042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105.125</v>
      </c>
      <c r="R809" s="7">
        <f t="shared" si="51"/>
        <v>73.771929824561397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1">
        <f t="shared" si="48"/>
        <v>41995.207638888889</v>
      </c>
      <c r="J810">
        <v>1419224340</v>
      </c>
      <c r="K810" s="11">
        <f t="shared" si="49"/>
        <v>41962.100532407407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100</v>
      </c>
      <c r="R810" s="7">
        <f t="shared" si="51"/>
        <v>104.65116279069767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1">
        <f t="shared" si="48"/>
        <v>41658.833680555559</v>
      </c>
      <c r="J811">
        <v>1390161630</v>
      </c>
      <c r="K811" s="11">
        <f t="shared" si="49"/>
        <v>41628.833680555559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103.77499999999999</v>
      </c>
      <c r="R811" s="7">
        <f t="shared" si="51"/>
        <v>79.82692307692308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1">
        <f t="shared" si="48"/>
        <v>41153.056273148148</v>
      </c>
      <c r="J812">
        <v>1346462462</v>
      </c>
      <c r="K812" s="11">
        <f t="shared" si="49"/>
        <v>41123.056273148148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105</v>
      </c>
      <c r="R812" s="7">
        <f t="shared" si="51"/>
        <v>58.333333333333336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1">
        <f t="shared" si="48"/>
        <v>41465.702777777777</v>
      </c>
      <c r="J813">
        <v>1373475120</v>
      </c>
      <c r="K813" s="11">
        <f t="shared" si="49"/>
        <v>41443.643541666665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104</v>
      </c>
      <c r="R813" s="7">
        <f t="shared" si="51"/>
        <v>86.666666666666671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1">
        <f t="shared" si="48"/>
        <v>41334.581944444442</v>
      </c>
      <c r="J814">
        <v>1362146280</v>
      </c>
      <c r="K814" s="11">
        <f t="shared" si="49"/>
        <v>41282.017962962964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151.83333333333334</v>
      </c>
      <c r="R814" s="7">
        <f t="shared" si="51"/>
        <v>27.606060606060606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1">
        <f t="shared" si="48"/>
        <v>41110.960243055553</v>
      </c>
      <c r="J815">
        <v>1342825365</v>
      </c>
      <c r="K815" s="11">
        <f t="shared" si="49"/>
        <v>41080.960243055553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159.99600000000001</v>
      </c>
      <c r="R815" s="7">
        <f t="shared" si="51"/>
        <v>24.999375000000001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1">
        <f t="shared" si="48"/>
        <v>40694.75277777778</v>
      </c>
      <c r="J816">
        <v>1306865040</v>
      </c>
      <c r="K816" s="11">
        <f t="shared" si="49"/>
        <v>40679.743067129632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127.3</v>
      </c>
      <c r="R816" s="7">
        <f t="shared" si="51"/>
        <v>45.464285714285715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1">
        <f t="shared" si="48"/>
        <v>41944.917858796296</v>
      </c>
      <c r="J817">
        <v>1414879303</v>
      </c>
      <c r="K817" s="11">
        <f t="shared" si="49"/>
        <v>41914.917858796296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107</v>
      </c>
      <c r="R817" s="7">
        <f t="shared" si="51"/>
        <v>99.534883720930239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1">
        <f t="shared" si="48"/>
        <v>41373.270833333336</v>
      </c>
      <c r="J818">
        <v>1365489000</v>
      </c>
      <c r="K818" s="11">
        <f t="shared" si="49"/>
        <v>41341.870868055557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115.12214285714286</v>
      </c>
      <c r="R818" s="7">
        <f t="shared" si="51"/>
        <v>39.31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1">
        <f t="shared" si="48"/>
        <v>40979.207638888889</v>
      </c>
      <c r="J819">
        <v>1331441940</v>
      </c>
      <c r="K819" s="11">
        <f t="shared" si="49"/>
        <v>40925.599664351852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137.11066666666665</v>
      </c>
      <c r="R819" s="7">
        <f t="shared" si="51"/>
        <v>89.419999999999987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1">
        <f t="shared" si="48"/>
        <v>41128.709027777775</v>
      </c>
      <c r="J820">
        <v>1344358860</v>
      </c>
      <c r="K820" s="11">
        <f t="shared" si="49"/>
        <v>41120.882881944446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155.71428571428572</v>
      </c>
      <c r="R820" s="7">
        <f t="shared" si="51"/>
        <v>28.684210526315791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1">
        <f t="shared" si="48"/>
        <v>41629.197222222225</v>
      </c>
      <c r="J821">
        <v>1387601040</v>
      </c>
      <c r="K821" s="11">
        <f t="shared" si="49"/>
        <v>41619.998310185183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108.74999999999999</v>
      </c>
      <c r="R821" s="7">
        <f t="shared" si="51"/>
        <v>31.071428571428573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1">
        <f t="shared" si="48"/>
        <v>41799.208333333336</v>
      </c>
      <c r="J822">
        <v>1402290000</v>
      </c>
      <c r="K822" s="11">
        <f t="shared" si="49"/>
        <v>41768.841921296298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134.05000000000001</v>
      </c>
      <c r="R822" s="7">
        <f t="shared" si="51"/>
        <v>70.55263157894737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1">
        <f t="shared" si="48"/>
        <v>42128.167361111111</v>
      </c>
      <c r="J823">
        <v>1430712060</v>
      </c>
      <c r="K823" s="11">
        <f t="shared" si="49"/>
        <v>42093.922048611115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100</v>
      </c>
      <c r="R823" s="7">
        <f t="shared" si="51"/>
        <v>224.12820512820514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1">
        <f t="shared" si="48"/>
        <v>41187.947337962964</v>
      </c>
      <c r="J824">
        <v>1349477050</v>
      </c>
      <c r="K824" s="11">
        <f t="shared" si="49"/>
        <v>41157.947337962964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119.16666666666667</v>
      </c>
      <c r="R824" s="7">
        <f t="shared" si="51"/>
        <v>51.811594202898547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1">
        <f t="shared" si="48"/>
        <v>42085.931157407409</v>
      </c>
      <c r="J825">
        <v>1427062852</v>
      </c>
      <c r="K825" s="11">
        <f t="shared" si="49"/>
        <v>42055.972824074073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179.5</v>
      </c>
      <c r="R825" s="7">
        <f t="shared" si="51"/>
        <v>43.515151515151516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1">
        <f t="shared" si="48"/>
        <v>40286.290972222225</v>
      </c>
      <c r="J826">
        <v>1271573940</v>
      </c>
      <c r="K826" s="11">
        <f t="shared" si="49"/>
        <v>40250.242106481484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134.38124999999999</v>
      </c>
      <c r="R826" s="7">
        <f t="shared" si="51"/>
        <v>39.816666666666663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1">
        <f t="shared" si="48"/>
        <v>41211.306527777779</v>
      </c>
      <c r="J827">
        <v>1351495284</v>
      </c>
      <c r="K827" s="11">
        <f t="shared" si="49"/>
        <v>41186.306527777779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100.43200000000002</v>
      </c>
      <c r="R827" s="7">
        <f t="shared" si="51"/>
        <v>126.8080808080808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1">
        <f t="shared" si="48"/>
        <v>40993.996874999997</v>
      </c>
      <c r="J828">
        <v>1332719730</v>
      </c>
      <c r="K828" s="11">
        <f t="shared" si="49"/>
        <v>40973.038541666669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101.45454545454547</v>
      </c>
      <c r="R828" s="7">
        <f t="shared" si="51"/>
        <v>113.87755102040816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1">
        <f t="shared" si="48"/>
        <v>40953.825694444444</v>
      </c>
      <c r="J829">
        <v>1329248940</v>
      </c>
      <c r="K829" s="11">
        <f t="shared" si="49"/>
        <v>40927.473460648151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103.33333333333334</v>
      </c>
      <c r="R829" s="7">
        <f t="shared" si="51"/>
        <v>28.181818181818183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1">
        <f t="shared" si="48"/>
        <v>41085.683333333334</v>
      </c>
      <c r="J830">
        <v>1340641440</v>
      </c>
      <c r="K830" s="11">
        <f t="shared" si="49"/>
        <v>41073.050717592596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107</v>
      </c>
      <c r="R830" s="7">
        <f t="shared" si="51"/>
        <v>36.60526315789474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1">
        <f t="shared" si="48"/>
        <v>42564.801388888889</v>
      </c>
      <c r="J831">
        <v>1468437240</v>
      </c>
      <c r="K831" s="11">
        <f t="shared" si="49"/>
        <v>42504.801388888889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104</v>
      </c>
      <c r="R831" s="7">
        <f t="shared" si="51"/>
        <v>32.5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1">
        <f t="shared" si="48"/>
        <v>41355.484085648146</v>
      </c>
      <c r="J832">
        <v>1363952225</v>
      </c>
      <c r="K832" s="11">
        <f t="shared" si="49"/>
        <v>41325.525752314818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107.83333333333334</v>
      </c>
      <c r="R832" s="7">
        <f t="shared" si="51"/>
        <v>60.65625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1">
        <f t="shared" si="48"/>
        <v>41026.646921296298</v>
      </c>
      <c r="J833">
        <v>1335540694</v>
      </c>
      <c r="K833" s="11">
        <f t="shared" si="49"/>
        <v>40996.646921296298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233.33333333333334</v>
      </c>
      <c r="R833" s="7">
        <f t="shared" si="51"/>
        <v>175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1">
        <f t="shared" si="48"/>
        <v>40929.342361111114</v>
      </c>
      <c r="J834">
        <v>1327133580</v>
      </c>
      <c r="K834" s="11">
        <f t="shared" si="49"/>
        <v>40869.675173611111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100.60706666666665</v>
      </c>
      <c r="R834" s="7">
        <f t="shared" si="51"/>
        <v>97.993896103896105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1">
        <f t="shared" ref="I835:I898" si="52">(((J835/60)/60)/24)+DATE(1970,1,1)</f>
        <v>41748.878182870372</v>
      </c>
      <c r="J835">
        <v>1397941475</v>
      </c>
      <c r="K835" s="11">
        <f t="shared" ref="K835:K898" si="53">(((L835/60)/60)/24)+DATE(1970,1,1)</f>
        <v>41718.878182870372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(E835/D835)*100</f>
        <v>101.66666666666666</v>
      </c>
      <c r="R835" s="7">
        <f t="shared" ref="R835:R898" si="55">E835/N835</f>
        <v>148.78048780487805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1">
        <f t="shared" si="52"/>
        <v>41456.165972222225</v>
      </c>
      <c r="J836">
        <v>1372651140</v>
      </c>
      <c r="K836" s="11">
        <f t="shared" si="53"/>
        <v>41422.822824074072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131.0181818181818</v>
      </c>
      <c r="R836" s="7">
        <f t="shared" si="55"/>
        <v>96.08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1">
        <f t="shared" si="52"/>
        <v>41048.125</v>
      </c>
      <c r="J837">
        <v>1337396400</v>
      </c>
      <c r="K837" s="11">
        <f t="shared" si="53"/>
        <v>41005.45784722222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117.25000000000001</v>
      </c>
      <c r="R837" s="7">
        <f t="shared" si="55"/>
        <v>58.625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1">
        <f t="shared" si="52"/>
        <v>41554.056921296295</v>
      </c>
      <c r="J838">
        <v>1381108918</v>
      </c>
      <c r="K838" s="11">
        <f t="shared" si="53"/>
        <v>41524.056921296295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100.93039999999999</v>
      </c>
      <c r="R838" s="7">
        <f t="shared" si="55"/>
        <v>109.70695652173914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1">
        <f t="shared" si="52"/>
        <v>41760.998402777775</v>
      </c>
      <c r="J839">
        <v>1398988662</v>
      </c>
      <c r="K839" s="11">
        <f t="shared" si="53"/>
        <v>41730.998402777775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121.8</v>
      </c>
      <c r="R839" s="7">
        <f t="shared" si="55"/>
        <v>49.112903225806448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1">
        <f t="shared" si="52"/>
        <v>40925.897974537038</v>
      </c>
      <c r="J840">
        <v>1326835985</v>
      </c>
      <c r="K840" s="11">
        <f t="shared" si="53"/>
        <v>40895.897974537038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145.4</v>
      </c>
      <c r="R840" s="7">
        <f t="shared" si="55"/>
        <v>47.672131147540981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1">
        <f t="shared" si="52"/>
        <v>41174.763379629629</v>
      </c>
      <c r="J841">
        <v>1348337956</v>
      </c>
      <c r="K841" s="11">
        <f t="shared" si="53"/>
        <v>41144.763379629629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116.61660000000001</v>
      </c>
      <c r="R841" s="7">
        <f t="shared" si="55"/>
        <v>60.737812499999997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1">
        <f t="shared" si="52"/>
        <v>42637.226701388892</v>
      </c>
      <c r="J842">
        <v>1474694787</v>
      </c>
      <c r="K842" s="11">
        <f t="shared" si="53"/>
        <v>42607.226701388892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120.4166</v>
      </c>
      <c r="R842" s="7">
        <f t="shared" si="55"/>
        <v>63.37715789473684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1">
        <f t="shared" si="52"/>
        <v>41953.88035879629</v>
      </c>
      <c r="J843">
        <v>1415653663</v>
      </c>
      <c r="K843" s="11">
        <f t="shared" si="53"/>
        <v>41923.838692129626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101.32000000000001</v>
      </c>
      <c r="R843" s="7">
        <f t="shared" si="55"/>
        <v>53.893617021276597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1">
        <f t="shared" si="52"/>
        <v>41561.165972222225</v>
      </c>
      <c r="J844">
        <v>1381723140</v>
      </c>
      <c r="K844" s="11">
        <f t="shared" si="53"/>
        <v>41526.592395833337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104.32</v>
      </c>
      <c r="R844" s="7">
        <f t="shared" si="55"/>
        <v>66.871794871794876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1">
        <f t="shared" si="52"/>
        <v>42712.333333333328</v>
      </c>
      <c r="J845">
        <v>1481184000</v>
      </c>
      <c r="K845" s="11">
        <f t="shared" si="53"/>
        <v>42695.257870370369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267.13333333333333</v>
      </c>
      <c r="R845" s="7">
        <f t="shared" si="55"/>
        <v>63.102362204724407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1">
        <f t="shared" si="52"/>
        <v>41944.207638888889</v>
      </c>
      <c r="J846">
        <v>1414817940</v>
      </c>
      <c r="K846" s="11">
        <f t="shared" si="53"/>
        <v>41905.684629629628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194.13333333333333</v>
      </c>
      <c r="R846" s="7">
        <f t="shared" si="55"/>
        <v>36.628930817610062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1">
        <f t="shared" si="52"/>
        <v>42618.165972222225</v>
      </c>
      <c r="J847">
        <v>1473047940</v>
      </c>
      <c r="K847" s="11">
        <f t="shared" si="53"/>
        <v>42578.205972222218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120.3802</v>
      </c>
      <c r="R847" s="7">
        <f t="shared" si="55"/>
        <v>34.005706214689269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1">
        <f t="shared" si="52"/>
        <v>41708.583333333336</v>
      </c>
      <c r="J848">
        <v>1394460000</v>
      </c>
      <c r="K848" s="11">
        <f t="shared" si="53"/>
        <v>41694.391840277778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122.00090909090908</v>
      </c>
      <c r="R848" s="7">
        <f t="shared" si="55"/>
        <v>28.553404255319148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1">
        <f t="shared" si="52"/>
        <v>42195.79833333334</v>
      </c>
      <c r="J849">
        <v>1436555376</v>
      </c>
      <c r="K849" s="11">
        <f t="shared" si="53"/>
        <v>42165.79833333334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100</v>
      </c>
      <c r="R849" s="7">
        <f t="shared" si="55"/>
        <v>10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1">
        <f t="shared" si="52"/>
        <v>42108.792048611111</v>
      </c>
      <c r="J850">
        <v>1429038033</v>
      </c>
      <c r="K850" s="11">
        <f t="shared" si="53"/>
        <v>42078.792048611111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100</v>
      </c>
      <c r="R850" s="7">
        <f t="shared" si="55"/>
        <v>18.75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1">
        <f t="shared" si="52"/>
        <v>42079.107222222221</v>
      </c>
      <c r="J851">
        <v>1426473264</v>
      </c>
      <c r="K851" s="11">
        <f t="shared" si="53"/>
        <v>42051.148888888885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119.9</v>
      </c>
      <c r="R851" s="7">
        <f t="shared" si="55"/>
        <v>41.704347826086959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1">
        <f t="shared" si="52"/>
        <v>42485.207638888889</v>
      </c>
      <c r="J852">
        <v>1461560340</v>
      </c>
      <c r="K852" s="11">
        <f t="shared" si="53"/>
        <v>42452.827743055561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155.17499999999998</v>
      </c>
      <c r="R852" s="7">
        <f t="shared" si="55"/>
        <v>46.669172932330824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1">
        <f t="shared" si="52"/>
        <v>42582.822916666672</v>
      </c>
      <c r="J853">
        <v>1469994300</v>
      </c>
      <c r="K853" s="11">
        <f t="shared" si="53"/>
        <v>42522.880243055552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130.44999999999999</v>
      </c>
      <c r="R853" s="7">
        <f t="shared" si="55"/>
        <v>37.271428571428572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1">
        <f t="shared" si="52"/>
        <v>42667.875</v>
      </c>
      <c r="J854">
        <v>1477342800</v>
      </c>
      <c r="K854" s="11">
        <f t="shared" si="53"/>
        <v>42656.805497685185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104.97142857142859</v>
      </c>
      <c r="R854" s="7">
        <f t="shared" si="55"/>
        <v>59.258064516129032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1">
        <f t="shared" si="52"/>
        <v>42051.832280092596</v>
      </c>
      <c r="J855">
        <v>1424116709</v>
      </c>
      <c r="K855" s="11">
        <f t="shared" si="53"/>
        <v>42021.832280092596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100</v>
      </c>
      <c r="R855" s="7">
        <f t="shared" si="55"/>
        <v>30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1">
        <f t="shared" si="52"/>
        <v>42732.212337962963</v>
      </c>
      <c r="J856">
        <v>1482901546</v>
      </c>
      <c r="K856" s="11">
        <f t="shared" si="53"/>
        <v>42702.212337962963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118.2205035971223</v>
      </c>
      <c r="R856" s="7">
        <f t="shared" si="55"/>
        <v>65.8623246492986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1">
        <f t="shared" si="52"/>
        <v>42575.125196759262</v>
      </c>
      <c r="J857">
        <v>1469329217</v>
      </c>
      <c r="K857" s="11">
        <f t="shared" si="53"/>
        <v>42545.125196759262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103.44827586206897</v>
      </c>
      <c r="R857" s="7">
        <f t="shared" si="55"/>
        <v>31.914893617021278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1">
        <f t="shared" si="52"/>
        <v>42668.791666666672</v>
      </c>
      <c r="J858">
        <v>1477422000</v>
      </c>
      <c r="K858" s="11">
        <f t="shared" si="53"/>
        <v>42609.311990740738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218.00000000000003</v>
      </c>
      <c r="R858" s="7">
        <f t="shared" si="55"/>
        <v>19.464285714285715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1">
        <f t="shared" si="52"/>
        <v>42333.623043981483</v>
      </c>
      <c r="J859">
        <v>1448463431</v>
      </c>
      <c r="K859" s="11">
        <f t="shared" si="53"/>
        <v>42291.581377314811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100</v>
      </c>
      <c r="R859" s="7">
        <f t="shared" si="55"/>
        <v>50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1">
        <f t="shared" si="52"/>
        <v>42109.957638888889</v>
      </c>
      <c r="J860">
        <v>1429138740</v>
      </c>
      <c r="K860" s="11">
        <f t="shared" si="53"/>
        <v>42079.745578703703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144.00583333333333</v>
      </c>
      <c r="R860" s="7">
        <f t="shared" si="55"/>
        <v>22.737763157894737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1">
        <f t="shared" si="52"/>
        <v>42159</v>
      </c>
      <c r="J861">
        <v>1433376000</v>
      </c>
      <c r="K861" s="11">
        <f t="shared" si="53"/>
        <v>42128.820231481484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104.67500000000001</v>
      </c>
      <c r="R861" s="7">
        <f t="shared" si="55"/>
        <v>42.724489795918366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1">
        <f t="shared" si="52"/>
        <v>41600.524456018517</v>
      </c>
      <c r="J862">
        <v>1385123713</v>
      </c>
      <c r="K862" s="11">
        <f t="shared" si="53"/>
        <v>41570.482789351852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18.142857142857142</v>
      </c>
      <c r="R862" s="7">
        <f t="shared" si="55"/>
        <v>52.916666666666664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1">
        <f t="shared" si="52"/>
        <v>42629.965324074074</v>
      </c>
      <c r="J863">
        <v>1474067404</v>
      </c>
      <c r="K863" s="11">
        <f t="shared" si="53"/>
        <v>42599.965324074074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2.2444444444444445</v>
      </c>
      <c r="R863" s="7">
        <f t="shared" si="55"/>
        <v>50.5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1">
        <f t="shared" si="52"/>
        <v>41589.596620370372</v>
      </c>
      <c r="J864">
        <v>1384179548</v>
      </c>
      <c r="K864" s="11">
        <f t="shared" si="53"/>
        <v>41559.5549537037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0.33999999999999997</v>
      </c>
      <c r="R864" s="7">
        <f t="shared" si="55"/>
        <v>42.5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1">
        <f t="shared" si="52"/>
        <v>40951.117662037039</v>
      </c>
      <c r="J865">
        <v>1329014966</v>
      </c>
      <c r="K865" s="11">
        <f t="shared" si="53"/>
        <v>40921.117662037039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4.5</v>
      </c>
      <c r="R865" s="7">
        <f t="shared" si="55"/>
        <v>18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1">
        <f t="shared" si="52"/>
        <v>41563.415972222225</v>
      </c>
      <c r="J866">
        <v>1381917540</v>
      </c>
      <c r="K866" s="11">
        <f t="shared" si="53"/>
        <v>41541.106921296298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41.53846153846154</v>
      </c>
      <c r="R866" s="7">
        <f t="shared" si="55"/>
        <v>34.177215189873415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1">
        <f t="shared" si="52"/>
        <v>41290.77311342593</v>
      </c>
      <c r="J867">
        <v>1358361197</v>
      </c>
      <c r="K867" s="11">
        <f t="shared" si="53"/>
        <v>41230.77311342593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</v>
      </c>
      <c r="R867" s="7">
        <f t="shared" si="55"/>
        <v>22.5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1">
        <f t="shared" si="52"/>
        <v>42063.631944444445</v>
      </c>
      <c r="J868">
        <v>1425136200</v>
      </c>
      <c r="K868" s="11">
        <f t="shared" si="53"/>
        <v>42025.637939814813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18.285714285714285</v>
      </c>
      <c r="R868" s="7">
        <f t="shared" si="55"/>
        <v>58.18181818181818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1">
        <f t="shared" si="52"/>
        <v>40148.207638888889</v>
      </c>
      <c r="J869">
        <v>1259643540</v>
      </c>
      <c r="K869" s="11">
        <f t="shared" si="53"/>
        <v>40088.105393518519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24.02</v>
      </c>
      <c r="R869" s="7">
        <f t="shared" si="55"/>
        <v>109.18181818181819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1">
        <f t="shared" si="52"/>
        <v>41646.027754629627</v>
      </c>
      <c r="J870">
        <v>1389055198</v>
      </c>
      <c r="K870" s="11">
        <f t="shared" si="53"/>
        <v>41616.027754629627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0.1111111111111111</v>
      </c>
      <c r="R870" s="7">
        <f t="shared" si="55"/>
        <v>50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1">
        <f t="shared" si="52"/>
        <v>41372.803900462961</v>
      </c>
      <c r="J871">
        <v>1365448657</v>
      </c>
      <c r="K871" s="11">
        <f t="shared" si="53"/>
        <v>41342.845567129632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11.818181818181818</v>
      </c>
      <c r="R871" s="7">
        <f t="shared" si="55"/>
        <v>346.66666666666669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1">
        <f t="shared" si="52"/>
        <v>41518.022256944445</v>
      </c>
      <c r="J872">
        <v>1377995523</v>
      </c>
      <c r="K872" s="11">
        <f t="shared" si="53"/>
        <v>41488.022256944445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0.31</v>
      </c>
      <c r="R872" s="7">
        <f t="shared" si="55"/>
        <v>12.4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1">
        <f t="shared" si="52"/>
        <v>41607.602951388886</v>
      </c>
      <c r="J873">
        <v>1385735295</v>
      </c>
      <c r="K873" s="11">
        <f t="shared" si="53"/>
        <v>41577.561284722222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5.416666666666667</v>
      </c>
      <c r="R873" s="7">
        <f t="shared" si="55"/>
        <v>27.083333333333332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1">
        <f t="shared" si="52"/>
        <v>40612.825543981482</v>
      </c>
      <c r="J874">
        <v>1299786527</v>
      </c>
      <c r="K874" s="11">
        <f t="shared" si="53"/>
        <v>40567.825543981482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0.8125</v>
      </c>
      <c r="R874" s="7">
        <f t="shared" si="55"/>
        <v>32.5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1">
        <f t="shared" si="52"/>
        <v>41224.208796296298</v>
      </c>
      <c r="J875">
        <v>1352610040</v>
      </c>
      <c r="K875" s="11">
        <f t="shared" si="53"/>
        <v>41184.167129629634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1.2857142857142856</v>
      </c>
      <c r="R875" s="7">
        <f t="shared" si="55"/>
        <v>9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1">
        <f t="shared" si="52"/>
        <v>41398.583726851852</v>
      </c>
      <c r="J876">
        <v>1367676034</v>
      </c>
      <c r="K876" s="11">
        <f t="shared" si="53"/>
        <v>41368.583726851852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24.333333333333336</v>
      </c>
      <c r="R876" s="7">
        <f t="shared" si="55"/>
        <v>34.761904761904759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1">
        <f t="shared" si="52"/>
        <v>42268.723738425921</v>
      </c>
      <c r="J877">
        <v>1442856131</v>
      </c>
      <c r="K877" s="11">
        <f t="shared" si="53"/>
        <v>42248.723738425921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7" t="e">
        <f t="shared" si="55"/>
        <v>#DIV/0!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1">
        <f t="shared" si="52"/>
        <v>41309.496840277774</v>
      </c>
      <c r="J878">
        <v>1359978927</v>
      </c>
      <c r="K878" s="11">
        <f t="shared" si="53"/>
        <v>41276.496840277774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40.799492385786799</v>
      </c>
      <c r="R878" s="7">
        <f t="shared" si="55"/>
        <v>28.577777777777779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1">
        <f t="shared" si="52"/>
        <v>41627.788888888892</v>
      </c>
      <c r="J879">
        <v>1387479360</v>
      </c>
      <c r="K879" s="11">
        <f t="shared" si="53"/>
        <v>41597.788888888892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67.55</v>
      </c>
      <c r="R879" s="7">
        <f t="shared" si="55"/>
        <v>46.586206896551722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1">
        <f t="shared" si="52"/>
        <v>40535.232916666668</v>
      </c>
      <c r="J880">
        <v>1293082524</v>
      </c>
      <c r="K880" s="11">
        <f t="shared" si="53"/>
        <v>40505.232916666668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1.3</v>
      </c>
      <c r="R880" s="7">
        <f t="shared" si="55"/>
        <v>32.5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1">
        <f t="shared" si="52"/>
        <v>41058.829918981479</v>
      </c>
      <c r="J881">
        <v>1338321305</v>
      </c>
      <c r="K881" s="11">
        <f t="shared" si="53"/>
        <v>41037.829918981479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30.666666666666664</v>
      </c>
      <c r="R881" s="7">
        <f t="shared" si="55"/>
        <v>21.466666666666665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1">
        <f t="shared" si="52"/>
        <v>41212.32104166667</v>
      </c>
      <c r="J882">
        <v>1351582938</v>
      </c>
      <c r="K882" s="11">
        <f t="shared" si="53"/>
        <v>41179.32104166667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</v>
      </c>
      <c r="R882" s="7">
        <f t="shared" si="55"/>
        <v>14.125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1">
        <f t="shared" si="52"/>
        <v>40922.25099537037</v>
      </c>
      <c r="J883">
        <v>1326520886</v>
      </c>
      <c r="K883" s="11">
        <f t="shared" si="53"/>
        <v>40877.25099537037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0.8</v>
      </c>
      <c r="R883" s="7">
        <f t="shared" si="55"/>
        <v>30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1">
        <f t="shared" si="52"/>
        <v>40792.860532407409</v>
      </c>
      <c r="J884">
        <v>1315341550</v>
      </c>
      <c r="K884" s="11">
        <f t="shared" si="53"/>
        <v>40759.860532407409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20.133333333333333</v>
      </c>
      <c r="R884" s="7">
        <f t="shared" si="55"/>
        <v>21.571428571428573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1">
        <f t="shared" si="52"/>
        <v>42431.935590277775</v>
      </c>
      <c r="J885">
        <v>1456957635</v>
      </c>
      <c r="K885" s="11">
        <f t="shared" si="53"/>
        <v>42371.935590277775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40.020000000000003</v>
      </c>
      <c r="R885" s="7">
        <f t="shared" si="55"/>
        <v>83.375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1">
        <f t="shared" si="52"/>
        <v>41041.104861111111</v>
      </c>
      <c r="J886">
        <v>1336789860</v>
      </c>
      <c r="K886" s="11">
        <f t="shared" si="53"/>
        <v>40981.802615740737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1</v>
      </c>
      <c r="R886" s="7">
        <f t="shared" si="55"/>
        <v>10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1">
        <f t="shared" si="52"/>
        <v>42734.941099537042</v>
      </c>
      <c r="J887">
        <v>1483137311</v>
      </c>
      <c r="K887" s="11">
        <f t="shared" si="53"/>
        <v>42713.941099537042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75</v>
      </c>
      <c r="R887" s="7">
        <f t="shared" si="55"/>
        <v>35.714285714285715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1">
        <f t="shared" si="52"/>
        <v>42628.870520833334</v>
      </c>
      <c r="J888">
        <v>1473972813</v>
      </c>
      <c r="K888" s="11">
        <f t="shared" si="53"/>
        <v>42603.870520833334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41</v>
      </c>
      <c r="R888" s="7">
        <f t="shared" si="55"/>
        <v>29.285714285714285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1">
        <f t="shared" si="52"/>
        <v>41056.958969907406</v>
      </c>
      <c r="J889">
        <v>1338159655</v>
      </c>
      <c r="K889" s="11">
        <f t="shared" si="53"/>
        <v>41026.958969907406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7" t="e">
        <f t="shared" si="55"/>
        <v>#DIV/0!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1">
        <f t="shared" si="52"/>
        <v>40787.25</v>
      </c>
      <c r="J890">
        <v>1314856800</v>
      </c>
      <c r="K890" s="11">
        <f t="shared" si="53"/>
        <v>40751.753298611111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7.1999999999999993</v>
      </c>
      <c r="R890" s="7">
        <f t="shared" si="55"/>
        <v>18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1">
        <f t="shared" si="52"/>
        <v>41917.784062500003</v>
      </c>
      <c r="J891">
        <v>1412534943</v>
      </c>
      <c r="K891" s="11">
        <f t="shared" si="53"/>
        <v>41887.784062500003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9.4412800000000008</v>
      </c>
      <c r="R891" s="7">
        <f t="shared" si="55"/>
        <v>73.760000000000005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1">
        <f t="shared" si="52"/>
        <v>41599.740497685183</v>
      </c>
      <c r="J892">
        <v>1385055979</v>
      </c>
      <c r="K892" s="11">
        <f t="shared" si="53"/>
        <v>41569.698831018519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4.1666666666666661</v>
      </c>
      <c r="R892" s="7">
        <f t="shared" si="55"/>
        <v>31.25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1">
        <f t="shared" si="52"/>
        <v>41872.031597222223</v>
      </c>
      <c r="J893">
        <v>1408581930</v>
      </c>
      <c r="K893" s="11">
        <f t="shared" si="53"/>
        <v>41842.031597222223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</v>
      </c>
      <c r="R893" s="7">
        <f t="shared" si="55"/>
        <v>28.888888888888889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1">
        <f t="shared" si="52"/>
        <v>40391.166666666664</v>
      </c>
      <c r="J894">
        <v>1280635200</v>
      </c>
      <c r="K894" s="11">
        <f t="shared" si="53"/>
        <v>40304.20003472222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40.75</v>
      </c>
      <c r="R894" s="7">
        <f t="shared" si="55"/>
        <v>143.8235294117647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1">
        <f t="shared" si="52"/>
        <v>42095.856053240743</v>
      </c>
      <c r="J895">
        <v>1427920363</v>
      </c>
      <c r="K895" s="11">
        <f t="shared" si="53"/>
        <v>42065.897719907407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10</v>
      </c>
      <c r="R895" s="7">
        <f t="shared" si="55"/>
        <v>40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1">
        <f t="shared" si="52"/>
        <v>42526.981597222228</v>
      </c>
      <c r="J896">
        <v>1465169610</v>
      </c>
      <c r="K896" s="11">
        <f t="shared" si="53"/>
        <v>42496.981597222228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39.17</v>
      </c>
      <c r="R896" s="7">
        <f t="shared" si="55"/>
        <v>147.81132075471697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1">
        <f t="shared" si="52"/>
        <v>40476.127650462964</v>
      </c>
      <c r="J897">
        <v>1287975829</v>
      </c>
      <c r="K897" s="11">
        <f t="shared" si="53"/>
        <v>40431.127650462964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</v>
      </c>
      <c r="R897" s="7">
        <f t="shared" si="55"/>
        <v>27.857142857142858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1">
        <f t="shared" si="52"/>
        <v>42244.166666666672</v>
      </c>
      <c r="J898">
        <v>1440734400</v>
      </c>
      <c r="K898" s="11">
        <f t="shared" si="53"/>
        <v>42218.872986111113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40</v>
      </c>
      <c r="R898" s="7">
        <f t="shared" si="55"/>
        <v>44.444444444444443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1">
        <f t="shared" ref="I899:I962" si="56">(((J899/60)/60)/24)+DATE(1970,1,1)</f>
        <v>41241.730416666665</v>
      </c>
      <c r="J899">
        <v>1354123908</v>
      </c>
      <c r="K899" s="11">
        <f t="shared" ref="K899:K962" si="57">(((L899/60)/60)/24)+DATE(1970,1,1)</f>
        <v>41211.688750000001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(E899/D899)*100</f>
        <v>0</v>
      </c>
      <c r="R899" s="7" t="e">
        <f t="shared" ref="R899:R962" si="59">E899/N899</f>
        <v>#DIV/0!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1">
        <f t="shared" si="56"/>
        <v>40923.758217592593</v>
      </c>
      <c r="J900">
        <v>1326651110</v>
      </c>
      <c r="K900" s="11">
        <f t="shared" si="57"/>
        <v>40878.758217592593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2.8000000000000003</v>
      </c>
      <c r="R900" s="7">
        <f t="shared" si="59"/>
        <v>35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1">
        <f t="shared" si="56"/>
        <v>40691.099097222221</v>
      </c>
      <c r="J901">
        <v>1306549362</v>
      </c>
      <c r="K901" s="11">
        <f t="shared" si="57"/>
        <v>40646.099097222221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37.333333333333336</v>
      </c>
      <c r="R901" s="7">
        <f t="shared" si="59"/>
        <v>35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1">
        <f t="shared" si="56"/>
        <v>42459.807893518519</v>
      </c>
      <c r="J902">
        <v>1459365802</v>
      </c>
      <c r="K902" s="11">
        <f t="shared" si="57"/>
        <v>42429.84956018519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0.42</v>
      </c>
      <c r="R902" s="7">
        <f t="shared" si="59"/>
        <v>10.5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1">
        <f t="shared" si="56"/>
        <v>40337.799305555556</v>
      </c>
      <c r="J903">
        <v>1276024260</v>
      </c>
      <c r="K903" s="11">
        <f t="shared" si="57"/>
        <v>40291.81150462963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7" t="e">
        <f t="shared" si="59"/>
        <v>#DIV/0!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1">
        <f t="shared" si="56"/>
        <v>41881.645833333336</v>
      </c>
      <c r="J904">
        <v>1409412600</v>
      </c>
      <c r="K904" s="11">
        <f t="shared" si="57"/>
        <v>41829.965532407405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0.3</v>
      </c>
      <c r="R904" s="7">
        <f t="shared" si="59"/>
        <v>30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1">
        <f t="shared" si="56"/>
        <v>41175.100694444445</v>
      </c>
      <c r="J905">
        <v>1348367100</v>
      </c>
      <c r="K905" s="11">
        <f t="shared" si="57"/>
        <v>41149.796064814815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</v>
      </c>
      <c r="R905" s="7">
        <f t="shared" si="59"/>
        <v>40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1">
        <f t="shared" si="56"/>
        <v>42372.080289351856</v>
      </c>
      <c r="J906">
        <v>1451786137</v>
      </c>
      <c r="K906" s="11">
        <f t="shared" si="57"/>
        <v>42342.080289351856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0.30199999999999999</v>
      </c>
      <c r="R906" s="7">
        <f t="shared" si="59"/>
        <v>50.333333333333336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1">
        <f t="shared" si="56"/>
        <v>40567.239884259259</v>
      </c>
      <c r="J907">
        <v>1295847926</v>
      </c>
      <c r="K907" s="11">
        <f t="shared" si="57"/>
        <v>40507.239884259259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</v>
      </c>
      <c r="R907" s="7">
        <f t="shared" si="59"/>
        <v>32.666666666666664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1">
        <f t="shared" si="56"/>
        <v>41711.148032407407</v>
      </c>
      <c r="J908">
        <v>1394681590</v>
      </c>
      <c r="K908" s="11">
        <f t="shared" si="57"/>
        <v>41681.189699074072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7" t="e">
        <f t="shared" si="59"/>
        <v>#DIV/0!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1">
        <f t="shared" si="56"/>
        <v>40797.192395833335</v>
      </c>
      <c r="J909">
        <v>1315715823</v>
      </c>
      <c r="K909" s="11">
        <f t="shared" si="57"/>
        <v>40767.192395833335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7" t="e">
        <f t="shared" si="59"/>
        <v>#DIV/0!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1">
        <f t="shared" si="56"/>
        <v>40386.207638888889</v>
      </c>
      <c r="J910">
        <v>1280206740</v>
      </c>
      <c r="K910" s="11">
        <f t="shared" si="57"/>
        <v>40340.801562499997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7" t="e">
        <f t="shared" si="59"/>
        <v>#DIV/0!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1">
        <f t="shared" si="56"/>
        <v>41113.166666666664</v>
      </c>
      <c r="J911">
        <v>1343016000</v>
      </c>
      <c r="K911" s="11">
        <f t="shared" si="57"/>
        <v>41081.69027777778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</v>
      </c>
      <c r="R911" s="7">
        <f t="shared" si="59"/>
        <v>65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1">
        <f t="shared" si="56"/>
        <v>42797.545358796298</v>
      </c>
      <c r="J912">
        <v>1488546319</v>
      </c>
      <c r="K912" s="11">
        <f t="shared" si="57"/>
        <v>42737.545358796298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22.363636363636363</v>
      </c>
      <c r="R912" s="7">
        <f t="shared" si="59"/>
        <v>24.6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1">
        <f t="shared" si="56"/>
        <v>41663.005150462966</v>
      </c>
      <c r="J913">
        <v>1390522045</v>
      </c>
      <c r="K913" s="11">
        <f t="shared" si="57"/>
        <v>41642.005150462966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7" t="e">
        <f t="shared" si="59"/>
        <v>#DIV/0!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1">
        <f t="shared" si="56"/>
        <v>41254.151006944441</v>
      </c>
      <c r="J914">
        <v>1355197047</v>
      </c>
      <c r="K914" s="11">
        <f t="shared" si="57"/>
        <v>41194.109340277777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0.85714285714285721</v>
      </c>
      <c r="R914" s="7">
        <f t="shared" si="59"/>
        <v>15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1">
        <f t="shared" si="56"/>
        <v>41034.139108796298</v>
      </c>
      <c r="J915">
        <v>1336188019</v>
      </c>
      <c r="K915" s="11">
        <f t="shared" si="57"/>
        <v>41004.139108796298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6.6066666666666665</v>
      </c>
      <c r="R915" s="7">
        <f t="shared" si="59"/>
        <v>82.583333333333329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1">
        <f t="shared" si="56"/>
        <v>41146.763275462967</v>
      </c>
      <c r="J916">
        <v>1345918747</v>
      </c>
      <c r="K916" s="11">
        <f t="shared" si="57"/>
        <v>41116.763275462967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7" t="e">
        <f t="shared" si="59"/>
        <v>#DIV/0!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1">
        <f t="shared" si="56"/>
        <v>40969.207638888889</v>
      </c>
      <c r="J917">
        <v>1330577940</v>
      </c>
      <c r="K917" s="11">
        <f t="shared" si="57"/>
        <v>40937.679560185185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5.7692307692307692</v>
      </c>
      <c r="R917" s="7">
        <f t="shared" si="59"/>
        <v>41.666666666666664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1">
        <f t="shared" si="56"/>
        <v>40473.208333333336</v>
      </c>
      <c r="J918">
        <v>1287723600</v>
      </c>
      <c r="K918" s="11">
        <f t="shared" si="57"/>
        <v>40434.853402777779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7" t="e">
        <f t="shared" si="59"/>
        <v>#DIV/0!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1">
        <f t="shared" si="56"/>
        <v>41834.104166666664</v>
      </c>
      <c r="J919">
        <v>1405305000</v>
      </c>
      <c r="K919" s="11">
        <f t="shared" si="57"/>
        <v>41802.94363425926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0.6</v>
      </c>
      <c r="R919" s="7">
        <f t="shared" si="59"/>
        <v>30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1">
        <f t="shared" si="56"/>
        <v>41974.957881944443</v>
      </c>
      <c r="J920">
        <v>1417474761</v>
      </c>
      <c r="K920" s="11">
        <f t="shared" si="57"/>
        <v>41944.916215277779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</v>
      </c>
      <c r="R920" s="7">
        <f t="shared" si="59"/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1">
        <f t="shared" si="56"/>
        <v>41262.641724537039</v>
      </c>
      <c r="J921">
        <v>1355930645</v>
      </c>
      <c r="K921" s="11">
        <f t="shared" si="57"/>
        <v>41227.641724537039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0.5</v>
      </c>
      <c r="R921" s="7">
        <f t="shared" si="59"/>
        <v>100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1">
        <f t="shared" si="56"/>
        <v>41592.713217592594</v>
      </c>
      <c r="J922">
        <v>1384448822</v>
      </c>
      <c r="K922" s="11">
        <f t="shared" si="57"/>
        <v>41562.67155092593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7" t="e">
        <f t="shared" si="59"/>
        <v>#DIV/0!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1">
        <f t="shared" si="56"/>
        <v>40889.212685185186</v>
      </c>
      <c r="J923">
        <v>1323666376</v>
      </c>
      <c r="K923" s="11">
        <f t="shared" si="57"/>
        <v>40847.171018518515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30.9</v>
      </c>
      <c r="R923" s="7">
        <f t="shared" si="59"/>
        <v>231.75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1">
        <f t="shared" si="56"/>
        <v>41913.530011574076</v>
      </c>
      <c r="J924">
        <v>1412167393</v>
      </c>
      <c r="K924" s="11">
        <f t="shared" si="57"/>
        <v>41878.530011574076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21.037037037037038</v>
      </c>
      <c r="R924" s="7">
        <f t="shared" si="59"/>
        <v>189.33333333333334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1">
        <f t="shared" si="56"/>
        <v>41965.001423611116</v>
      </c>
      <c r="J925">
        <v>1416614523</v>
      </c>
      <c r="K925" s="11">
        <f t="shared" si="57"/>
        <v>41934.959756944445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2.1999999999999997</v>
      </c>
      <c r="R925" s="7">
        <f t="shared" si="59"/>
        <v>55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1">
        <f t="shared" si="56"/>
        <v>41318.942928240744</v>
      </c>
      <c r="J926">
        <v>1360795069</v>
      </c>
      <c r="K926" s="11">
        <f t="shared" si="57"/>
        <v>41288.942928240744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10.9</v>
      </c>
      <c r="R926" s="7">
        <f t="shared" si="59"/>
        <v>21.8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1">
        <f t="shared" si="56"/>
        <v>41605.922581018516</v>
      </c>
      <c r="J927">
        <v>1385590111</v>
      </c>
      <c r="K927" s="11">
        <f t="shared" si="57"/>
        <v>41575.880914351852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2.666666666666667</v>
      </c>
      <c r="R927" s="7">
        <f t="shared" si="59"/>
        <v>32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1">
        <f t="shared" si="56"/>
        <v>40367.944444444445</v>
      </c>
      <c r="J928">
        <v>1278628800</v>
      </c>
      <c r="K928" s="11">
        <f t="shared" si="57"/>
        <v>40338.02002314815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7" t="e">
        <f t="shared" si="59"/>
        <v>#DIV/0!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1">
        <f t="shared" si="56"/>
        <v>41043.822858796295</v>
      </c>
      <c r="J929">
        <v>1337024695</v>
      </c>
      <c r="K929" s="11">
        <f t="shared" si="57"/>
        <v>41013.822858796295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7" t="e">
        <f t="shared" si="59"/>
        <v>#DIV/0!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1">
        <f t="shared" si="56"/>
        <v>41231</v>
      </c>
      <c r="J930">
        <v>1353196800</v>
      </c>
      <c r="K930" s="11">
        <f t="shared" si="57"/>
        <v>41180.86241898148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10.86206896551724</v>
      </c>
      <c r="R930" s="7">
        <f t="shared" si="59"/>
        <v>56.25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1">
        <f t="shared" si="56"/>
        <v>41008.196400462963</v>
      </c>
      <c r="J931">
        <v>1333946569</v>
      </c>
      <c r="K931" s="11">
        <f t="shared" si="57"/>
        <v>40978.238067129627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7" t="e">
        <f t="shared" si="59"/>
        <v>#DIV/0!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1">
        <f t="shared" si="56"/>
        <v>40354.897222222222</v>
      </c>
      <c r="J932">
        <v>1277501520</v>
      </c>
      <c r="K932" s="11">
        <f t="shared" si="57"/>
        <v>40312.915578703702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38.333333333333336</v>
      </c>
      <c r="R932" s="7">
        <f t="shared" si="59"/>
        <v>69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1">
        <f t="shared" si="56"/>
        <v>41714.916666666664</v>
      </c>
      <c r="J933">
        <v>1395007200</v>
      </c>
      <c r="K933" s="11">
        <f t="shared" si="57"/>
        <v>41680.359976851854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6.5500000000000007</v>
      </c>
      <c r="R933" s="7">
        <f t="shared" si="59"/>
        <v>18.714285714285715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1">
        <f t="shared" si="56"/>
        <v>41355.927604166667</v>
      </c>
      <c r="J934">
        <v>1363990545</v>
      </c>
      <c r="K934" s="11">
        <f t="shared" si="57"/>
        <v>41310.969270833331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14.536842105263158</v>
      </c>
      <c r="R934" s="7">
        <f t="shared" si="59"/>
        <v>46.033333333333331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1">
        <f t="shared" si="56"/>
        <v>41771.169085648151</v>
      </c>
      <c r="J935">
        <v>1399867409</v>
      </c>
      <c r="K935" s="11">
        <f t="shared" si="57"/>
        <v>41711.169085648151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6</v>
      </c>
      <c r="R935" s="7">
        <f t="shared" si="59"/>
        <v>60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1">
        <f t="shared" si="56"/>
        <v>41763.25</v>
      </c>
      <c r="J936">
        <v>1399183200</v>
      </c>
      <c r="K936" s="11">
        <f t="shared" si="57"/>
        <v>41733.737083333333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30.4</v>
      </c>
      <c r="R936" s="7">
        <f t="shared" si="59"/>
        <v>50.666666666666664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1">
        <f t="shared" si="56"/>
        <v>42398.333668981482</v>
      </c>
      <c r="J937">
        <v>1454054429</v>
      </c>
      <c r="K937" s="11">
        <f t="shared" si="57"/>
        <v>42368.333668981482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1.4285714285714286</v>
      </c>
      <c r="R937" s="7">
        <f t="shared" si="59"/>
        <v>25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1">
        <f t="shared" si="56"/>
        <v>40926.833333333336</v>
      </c>
      <c r="J938">
        <v>1326916800</v>
      </c>
      <c r="K938" s="11">
        <f t="shared" si="57"/>
        <v>40883.024178240739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7" t="e">
        <f t="shared" si="59"/>
        <v>#DIV/0!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1">
        <f t="shared" si="56"/>
        <v>41581.839780092596</v>
      </c>
      <c r="J939">
        <v>1383509357</v>
      </c>
      <c r="K939" s="11">
        <f t="shared" si="57"/>
        <v>41551.798113425924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1.1428571428571428</v>
      </c>
      <c r="R939" s="7">
        <f t="shared" si="59"/>
        <v>20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1">
        <f t="shared" si="56"/>
        <v>41154.479722222226</v>
      </c>
      <c r="J940">
        <v>1346585448</v>
      </c>
      <c r="K940" s="11">
        <f t="shared" si="57"/>
        <v>41124.479722222226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0.35714285714285715</v>
      </c>
      <c r="R940" s="7">
        <f t="shared" si="59"/>
        <v>25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1">
        <f t="shared" si="56"/>
        <v>41455.831944444442</v>
      </c>
      <c r="J941">
        <v>1372622280</v>
      </c>
      <c r="K941" s="11">
        <f t="shared" si="57"/>
        <v>41416.763171296298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1.4545454545454546</v>
      </c>
      <c r="R941" s="7">
        <f t="shared" si="59"/>
        <v>20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1">
        <f t="shared" si="56"/>
        <v>42227.008402777778</v>
      </c>
      <c r="J942">
        <v>1439251926</v>
      </c>
      <c r="K942" s="11">
        <f t="shared" si="57"/>
        <v>42182.008402777778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17.155555555555555</v>
      </c>
      <c r="R942" s="7">
        <f t="shared" si="59"/>
        <v>110.28571428571429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1">
        <f t="shared" si="56"/>
        <v>42776.096585648149</v>
      </c>
      <c r="J943">
        <v>1486693145</v>
      </c>
      <c r="K943" s="11">
        <f t="shared" si="57"/>
        <v>42746.096585648149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</v>
      </c>
      <c r="R943" s="7">
        <f t="shared" si="59"/>
        <v>37.451612903225808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1">
        <f t="shared" si="56"/>
        <v>42418.843287037031</v>
      </c>
      <c r="J944">
        <v>1455826460</v>
      </c>
      <c r="K944" s="11">
        <f t="shared" si="57"/>
        <v>42382.843287037031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8.9066666666666663</v>
      </c>
      <c r="R944" s="7">
        <f t="shared" si="59"/>
        <v>41.75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1">
        <f t="shared" si="56"/>
        <v>42703.709548611107</v>
      </c>
      <c r="J945">
        <v>1480438905</v>
      </c>
      <c r="K945" s="11">
        <f t="shared" si="57"/>
        <v>42673.66788194445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9.6333333333333346</v>
      </c>
      <c r="R945" s="7">
        <f t="shared" si="59"/>
        <v>24.083333333333332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1">
        <f t="shared" si="56"/>
        <v>42478.583333333328</v>
      </c>
      <c r="J946">
        <v>1460988000</v>
      </c>
      <c r="K946" s="11">
        <f t="shared" si="57"/>
        <v>42444.583912037036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13.325999999999999</v>
      </c>
      <c r="R946" s="7">
        <f t="shared" si="59"/>
        <v>69.40625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1">
        <f t="shared" si="56"/>
        <v>42784.999305555553</v>
      </c>
      <c r="J947">
        <v>1487462340</v>
      </c>
      <c r="K947" s="11">
        <f t="shared" si="57"/>
        <v>42732.872986111113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</v>
      </c>
      <c r="R947" s="7">
        <f t="shared" si="59"/>
        <v>155.25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1">
        <f t="shared" si="56"/>
        <v>42622.750555555554</v>
      </c>
      <c r="J948">
        <v>1473444048</v>
      </c>
      <c r="K948" s="11">
        <f t="shared" si="57"/>
        <v>42592.750555555554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1.9066666666666665</v>
      </c>
      <c r="R948" s="7">
        <f t="shared" si="59"/>
        <v>57.2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1">
        <f t="shared" si="56"/>
        <v>42551.781319444446</v>
      </c>
      <c r="J949">
        <v>1467312306</v>
      </c>
      <c r="K949" s="11">
        <f t="shared" si="57"/>
        <v>42491.781319444446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7" t="e">
        <f t="shared" si="59"/>
        <v>#DIV/0!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1">
        <f t="shared" si="56"/>
        <v>42441.828287037039</v>
      </c>
      <c r="J950">
        <v>1457812364</v>
      </c>
      <c r="K950" s="11">
        <f t="shared" si="57"/>
        <v>42411.828287037039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12</v>
      </c>
      <c r="R950" s="7">
        <f t="shared" si="59"/>
        <v>60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1">
        <f t="shared" si="56"/>
        <v>42421.043703703705</v>
      </c>
      <c r="J951">
        <v>1456016576</v>
      </c>
      <c r="K951" s="11">
        <f t="shared" si="57"/>
        <v>42361.043703703705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</v>
      </c>
      <c r="R951" s="7">
        <f t="shared" si="59"/>
        <v>39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1">
        <f t="shared" si="56"/>
        <v>42386.750706018516</v>
      </c>
      <c r="J952">
        <v>1453053661</v>
      </c>
      <c r="K952" s="11">
        <f t="shared" si="57"/>
        <v>42356.750706018516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28.04</v>
      </c>
      <c r="R952" s="7">
        <f t="shared" si="59"/>
        <v>58.416666666666664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1">
        <f t="shared" si="56"/>
        <v>42525.653611111105</v>
      </c>
      <c r="J953">
        <v>1465054872</v>
      </c>
      <c r="K953" s="11">
        <f t="shared" si="57"/>
        <v>42480.653611111105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38.39</v>
      </c>
      <c r="R953" s="7">
        <f t="shared" si="59"/>
        <v>158.63636363636363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1">
        <f t="shared" si="56"/>
        <v>42692.655231481483</v>
      </c>
      <c r="J954">
        <v>1479483812</v>
      </c>
      <c r="K954" s="11">
        <f t="shared" si="57"/>
        <v>42662.613564814819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39.942857142857143</v>
      </c>
      <c r="R954" s="7">
        <f t="shared" si="59"/>
        <v>99.857142857142861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1">
        <f t="shared" si="56"/>
        <v>42029.164340277777</v>
      </c>
      <c r="J955">
        <v>1422158199</v>
      </c>
      <c r="K955" s="11">
        <f t="shared" si="57"/>
        <v>41999.164340277777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0.84</v>
      </c>
      <c r="R955" s="7">
        <f t="shared" si="59"/>
        <v>25.2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1">
        <f t="shared" si="56"/>
        <v>42236.833784722221</v>
      </c>
      <c r="J956">
        <v>1440100839</v>
      </c>
      <c r="K956" s="11">
        <f t="shared" si="57"/>
        <v>42194.833784722221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43.406666666666666</v>
      </c>
      <c r="R956" s="7">
        <f t="shared" si="59"/>
        <v>89.191780821917803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1">
        <f t="shared" si="56"/>
        <v>42626.295138888891</v>
      </c>
      <c r="J957">
        <v>1473750300</v>
      </c>
      <c r="K957" s="11">
        <f t="shared" si="57"/>
        <v>42586.295138888891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5.6613333333333333</v>
      </c>
      <c r="R957" s="7">
        <f t="shared" si="59"/>
        <v>182.6236559139785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1">
        <f t="shared" si="56"/>
        <v>42120.872210648144</v>
      </c>
      <c r="J958">
        <v>1430081759</v>
      </c>
      <c r="K958" s="11">
        <f t="shared" si="57"/>
        <v>42060.913877314815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1.722</v>
      </c>
      <c r="R958" s="7">
        <f t="shared" si="59"/>
        <v>50.647058823529413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1">
        <f t="shared" si="56"/>
        <v>42691.594131944439</v>
      </c>
      <c r="J959">
        <v>1479392133</v>
      </c>
      <c r="K959" s="11">
        <f t="shared" si="57"/>
        <v>42660.552465277782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1.9416666666666664</v>
      </c>
      <c r="R959" s="7">
        <f t="shared" si="59"/>
        <v>33.285714285714285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1">
        <f t="shared" si="56"/>
        <v>42104.207638888889</v>
      </c>
      <c r="J960">
        <v>1428641940</v>
      </c>
      <c r="K960" s="11">
        <f t="shared" si="57"/>
        <v>42082.802812499998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11.328275684711327</v>
      </c>
      <c r="R960" s="7">
        <f t="shared" si="59"/>
        <v>51.823529411764703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1">
        <f t="shared" si="56"/>
        <v>42023.174363425926</v>
      </c>
      <c r="J961">
        <v>1421640665</v>
      </c>
      <c r="K961" s="11">
        <f t="shared" si="57"/>
        <v>41993.174363425926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38.86</v>
      </c>
      <c r="R961" s="7">
        <f t="shared" si="59"/>
        <v>113.62573099415205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1">
        <f t="shared" si="56"/>
        <v>42808.585127314815</v>
      </c>
      <c r="J962">
        <v>1489500155</v>
      </c>
      <c r="K962" s="11">
        <f t="shared" si="57"/>
        <v>42766.626793981486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46.100628930817614</v>
      </c>
      <c r="R962" s="7">
        <f t="shared" si="59"/>
        <v>136.46276595744681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1">
        <f t="shared" ref="I963:I1026" si="60">(((J963/60)/60)/24)+DATE(1970,1,1)</f>
        <v>42786.791666666672</v>
      </c>
      <c r="J963">
        <v>1487617200</v>
      </c>
      <c r="K963" s="11">
        <f t="shared" ref="K963:K1026" si="61">(((L963/60)/60)/24)+DATE(1970,1,1)</f>
        <v>42740.693692129629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(E963/D963)*100</f>
        <v>42.188421052631583</v>
      </c>
      <c r="R963" s="7">
        <f t="shared" ref="R963:R1026" si="63">E963/N963</f>
        <v>364.35454545454547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1">
        <f t="shared" si="60"/>
        <v>42411.712418981479</v>
      </c>
      <c r="J964">
        <v>1455210353</v>
      </c>
      <c r="K964" s="11">
        <f t="shared" si="61"/>
        <v>42373.712418981479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28.48</v>
      </c>
      <c r="R964" s="7">
        <f t="shared" si="63"/>
        <v>19.243243243243242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1">
        <f t="shared" si="60"/>
        <v>42660.635636574079</v>
      </c>
      <c r="J965">
        <v>1476717319</v>
      </c>
      <c r="K965" s="11">
        <f t="shared" si="61"/>
        <v>42625.635636574079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</v>
      </c>
      <c r="R965" s="7">
        <f t="shared" si="63"/>
        <v>41.888888888888886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1">
        <f t="shared" si="60"/>
        <v>42248.628692129627</v>
      </c>
      <c r="J966">
        <v>1441119919</v>
      </c>
      <c r="K966" s="11">
        <f t="shared" si="61"/>
        <v>42208.628692129627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0.79909090909090907</v>
      </c>
      <c r="R966" s="7">
        <f t="shared" si="63"/>
        <v>30.310344827586206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1">
        <f t="shared" si="60"/>
        <v>42669.165972222225</v>
      </c>
      <c r="J967">
        <v>1477454340</v>
      </c>
      <c r="K967" s="11">
        <f t="shared" si="61"/>
        <v>42637.016736111109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1.1919999999999999</v>
      </c>
      <c r="R967" s="7">
        <f t="shared" si="63"/>
        <v>49.666666666666664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1">
        <f t="shared" si="60"/>
        <v>42649.635787037041</v>
      </c>
      <c r="J968">
        <v>1475766932</v>
      </c>
      <c r="K968" s="11">
        <f t="shared" si="61"/>
        <v>42619.635787037041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14.799999999999999</v>
      </c>
      <c r="R968" s="7">
        <f t="shared" si="63"/>
        <v>59.2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1">
        <f t="shared" si="60"/>
        <v>42482.21266203704</v>
      </c>
      <c r="J969">
        <v>1461301574</v>
      </c>
      <c r="K969" s="11">
        <f t="shared" si="61"/>
        <v>42422.254328703704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17.810000000000002</v>
      </c>
      <c r="R969" s="7">
        <f t="shared" si="63"/>
        <v>43.97530864197531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1">
        <f t="shared" si="60"/>
        <v>41866.847615740742</v>
      </c>
      <c r="J970">
        <v>1408134034</v>
      </c>
      <c r="K970" s="11">
        <f t="shared" si="61"/>
        <v>41836.847615740742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</v>
      </c>
      <c r="R970" s="7">
        <f t="shared" si="63"/>
        <v>26.5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1">
        <f t="shared" si="60"/>
        <v>42775.30332175926</v>
      </c>
      <c r="J971">
        <v>1486624607</v>
      </c>
      <c r="K971" s="11">
        <f t="shared" si="61"/>
        <v>42742.30332175926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46.666666666666664</v>
      </c>
      <c r="R971" s="7">
        <f t="shared" si="63"/>
        <v>1272.7272727272727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1">
        <f t="shared" si="60"/>
        <v>42758.207638888889</v>
      </c>
      <c r="J972">
        <v>1485147540</v>
      </c>
      <c r="K972" s="11">
        <f t="shared" si="61"/>
        <v>42721.220520833333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45.92</v>
      </c>
      <c r="R972" s="7">
        <f t="shared" si="63"/>
        <v>164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1">
        <f t="shared" si="60"/>
        <v>42156.709027777775</v>
      </c>
      <c r="J973">
        <v>1433178060</v>
      </c>
      <c r="K973" s="11">
        <f t="shared" si="61"/>
        <v>42111.709027777775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0.22599999999999998</v>
      </c>
      <c r="R973" s="7">
        <f t="shared" si="63"/>
        <v>45.2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1">
        <f t="shared" si="60"/>
        <v>41886.290972222225</v>
      </c>
      <c r="J974">
        <v>1409813940</v>
      </c>
      <c r="K974" s="11">
        <f t="shared" si="61"/>
        <v>41856.865717592591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34.625</v>
      </c>
      <c r="R974" s="7">
        <f t="shared" si="63"/>
        <v>153.88888888888889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1">
        <f t="shared" si="60"/>
        <v>42317.056631944448</v>
      </c>
      <c r="J975">
        <v>1447032093</v>
      </c>
      <c r="K975" s="11">
        <f t="shared" si="61"/>
        <v>42257.014965277776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2.0549999999999997</v>
      </c>
      <c r="R975" s="7">
        <f t="shared" si="63"/>
        <v>51.375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1">
        <f t="shared" si="60"/>
        <v>42454.707824074074</v>
      </c>
      <c r="J976">
        <v>1458925156</v>
      </c>
      <c r="K976" s="11">
        <f t="shared" si="61"/>
        <v>42424.749490740738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0.55999999999999994</v>
      </c>
      <c r="R976" s="7">
        <f t="shared" si="63"/>
        <v>93.333333333333329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1">
        <f t="shared" si="60"/>
        <v>42549.696585648147</v>
      </c>
      <c r="J977">
        <v>1467132185</v>
      </c>
      <c r="K977" s="11">
        <f t="shared" si="61"/>
        <v>42489.696585648147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2.6069999999999998</v>
      </c>
      <c r="R977" s="7">
        <f t="shared" si="63"/>
        <v>108.625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1">
        <f t="shared" si="60"/>
        <v>42230.058993055558</v>
      </c>
      <c r="J978">
        <v>1439515497</v>
      </c>
      <c r="K978" s="11">
        <f t="shared" si="61"/>
        <v>42185.058993055558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</v>
      </c>
      <c r="R978" s="7">
        <f t="shared" si="63"/>
        <v>160.5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1">
        <f t="shared" si="60"/>
        <v>42421.942094907412</v>
      </c>
      <c r="J979">
        <v>1456094197</v>
      </c>
      <c r="K979" s="11">
        <f t="shared" si="61"/>
        <v>42391.942094907412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33.666666666666664</v>
      </c>
      <c r="R979" s="7">
        <f t="shared" si="63"/>
        <v>75.75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1">
        <f t="shared" si="60"/>
        <v>42425.309039351851</v>
      </c>
      <c r="J980">
        <v>1456385101</v>
      </c>
      <c r="K980" s="11">
        <f t="shared" si="61"/>
        <v>42395.309039351851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56.263267182990241</v>
      </c>
      <c r="R980" s="7">
        <f t="shared" si="63"/>
        <v>790.83739837398377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1">
        <f t="shared" si="60"/>
        <v>42541.790972222225</v>
      </c>
      <c r="J981">
        <v>1466449140</v>
      </c>
      <c r="K981" s="11">
        <f t="shared" si="61"/>
        <v>42506.416990740734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82.817599999999999</v>
      </c>
      <c r="R981" s="7">
        <f t="shared" si="63"/>
        <v>301.93916666666667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1">
        <f t="shared" si="60"/>
        <v>41973.945856481485</v>
      </c>
      <c r="J982">
        <v>1417387322</v>
      </c>
      <c r="K982" s="11">
        <f t="shared" si="61"/>
        <v>41928.904189814813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14.860000000000001</v>
      </c>
      <c r="R982" s="7">
        <f t="shared" si="63"/>
        <v>47.935483870967744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1">
        <f t="shared" si="60"/>
        <v>41860.947013888886</v>
      </c>
      <c r="J983">
        <v>1407624222</v>
      </c>
      <c r="K983" s="11">
        <f t="shared" si="61"/>
        <v>41830.947013888886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1.2375123751237513E-2</v>
      </c>
      <c r="R983" s="7">
        <f t="shared" si="63"/>
        <v>2.75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1">
        <f t="shared" si="60"/>
        <v>42645.753310185188</v>
      </c>
      <c r="J984">
        <v>1475431486</v>
      </c>
      <c r="K984" s="11">
        <f t="shared" si="61"/>
        <v>42615.753310185188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1.7142857142857144E-2</v>
      </c>
      <c r="R984" s="7">
        <f t="shared" si="63"/>
        <v>1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1">
        <f t="shared" si="60"/>
        <v>42605.870833333334</v>
      </c>
      <c r="J985">
        <v>1471985640</v>
      </c>
      <c r="K985" s="11">
        <f t="shared" si="61"/>
        <v>42574.667650462965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29.506136117214709</v>
      </c>
      <c r="R985" s="7">
        <f t="shared" si="63"/>
        <v>171.79329608938548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1">
        <f t="shared" si="60"/>
        <v>42091.074166666673</v>
      </c>
      <c r="J986">
        <v>1427507208</v>
      </c>
      <c r="K986" s="11">
        <f t="shared" si="61"/>
        <v>42061.11583333333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</v>
      </c>
      <c r="R986" s="7">
        <f t="shared" si="63"/>
        <v>35.333333333333336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1">
        <f t="shared" si="60"/>
        <v>42369.958333333328</v>
      </c>
      <c r="J987">
        <v>1451602800</v>
      </c>
      <c r="K987" s="11">
        <f t="shared" si="61"/>
        <v>42339.967708333337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6.293333333333333</v>
      </c>
      <c r="R987" s="7">
        <f t="shared" si="63"/>
        <v>82.086956521739125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1">
        <f t="shared" si="60"/>
        <v>42379</v>
      </c>
      <c r="J988">
        <v>1452384000</v>
      </c>
      <c r="K988" s="11">
        <f t="shared" si="61"/>
        <v>42324.767361111109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12.75</v>
      </c>
      <c r="R988" s="7">
        <f t="shared" si="63"/>
        <v>110.8695652173913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1">
        <f t="shared" si="60"/>
        <v>41813.294560185182</v>
      </c>
      <c r="J989">
        <v>1403507050</v>
      </c>
      <c r="K989" s="11">
        <f t="shared" si="61"/>
        <v>41773.294560185182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13.22</v>
      </c>
      <c r="R989" s="7">
        <f t="shared" si="63"/>
        <v>161.21951219512195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1">
        <f t="shared" si="60"/>
        <v>42644.356770833328</v>
      </c>
      <c r="J990">
        <v>1475310825</v>
      </c>
      <c r="K990" s="11">
        <f t="shared" si="61"/>
        <v>42614.356770833328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7" t="e">
        <f t="shared" si="63"/>
        <v>#DIV/0!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1">
        <f t="shared" si="60"/>
        <v>42641.933969907404</v>
      </c>
      <c r="J991">
        <v>1475101495</v>
      </c>
      <c r="K991" s="11">
        <f t="shared" si="61"/>
        <v>42611.933969907404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16.77</v>
      </c>
      <c r="R991" s="7">
        <f t="shared" si="63"/>
        <v>52.40625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1">
        <f t="shared" si="60"/>
        <v>41885.784305555557</v>
      </c>
      <c r="J992">
        <v>1409770164</v>
      </c>
      <c r="K992" s="11">
        <f t="shared" si="61"/>
        <v>41855.784305555557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0.104</v>
      </c>
      <c r="R992" s="7">
        <f t="shared" si="63"/>
        <v>13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1">
        <f t="shared" si="60"/>
        <v>42563.785416666666</v>
      </c>
      <c r="J993">
        <v>1468349460</v>
      </c>
      <c r="K993" s="11">
        <f t="shared" si="61"/>
        <v>42538.75680555556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</v>
      </c>
      <c r="R993" s="7">
        <f t="shared" si="63"/>
        <v>30.285714285714285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1">
        <f t="shared" si="60"/>
        <v>42497.883321759262</v>
      </c>
      <c r="J994">
        <v>1462655519</v>
      </c>
      <c r="K994" s="11">
        <f t="shared" si="61"/>
        <v>42437.924988425926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0.46699999999999997</v>
      </c>
      <c r="R994" s="7">
        <f t="shared" si="63"/>
        <v>116.75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1">
        <f t="shared" si="60"/>
        <v>42686.208333333328</v>
      </c>
      <c r="J995">
        <v>1478926800</v>
      </c>
      <c r="K995" s="11">
        <f t="shared" si="61"/>
        <v>42652.964907407411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25.087142857142858</v>
      </c>
      <c r="R995" s="7">
        <f t="shared" si="63"/>
        <v>89.59693877551021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1">
        <f t="shared" si="60"/>
        <v>41973.957638888889</v>
      </c>
      <c r="J996">
        <v>1417388340</v>
      </c>
      <c r="K996" s="11">
        <f t="shared" si="61"/>
        <v>41921.263078703705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2.3345000000000002</v>
      </c>
      <c r="R996" s="7">
        <f t="shared" si="63"/>
        <v>424.45454545454544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1">
        <f t="shared" si="60"/>
        <v>41972.666666666672</v>
      </c>
      <c r="J997">
        <v>1417276800</v>
      </c>
      <c r="K997" s="11">
        <f t="shared" si="61"/>
        <v>41947.940740740742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7.26</v>
      </c>
      <c r="R997" s="7">
        <f t="shared" si="63"/>
        <v>80.666666666666671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1">
        <f t="shared" si="60"/>
        <v>41847.643750000003</v>
      </c>
      <c r="J998">
        <v>1406474820</v>
      </c>
      <c r="K998" s="11">
        <f t="shared" si="61"/>
        <v>41817.866435185184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</v>
      </c>
      <c r="R998" s="7">
        <f t="shared" si="63"/>
        <v>13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1">
        <f t="shared" si="60"/>
        <v>41971.144641203704</v>
      </c>
      <c r="J999">
        <v>1417145297</v>
      </c>
      <c r="K999" s="11">
        <f t="shared" si="61"/>
        <v>41941.10297453704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1.3</v>
      </c>
      <c r="R999" s="7">
        <f t="shared" si="63"/>
        <v>8.125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1">
        <f t="shared" si="60"/>
        <v>42327.210659722223</v>
      </c>
      <c r="J1000">
        <v>1447909401</v>
      </c>
      <c r="K1000" s="11">
        <f t="shared" si="61"/>
        <v>42282.168993055559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58.558333333333337</v>
      </c>
      <c r="R1000" s="7">
        <f t="shared" si="63"/>
        <v>153.42794759825327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1">
        <f t="shared" si="60"/>
        <v>41956.334722222222</v>
      </c>
      <c r="J1001">
        <v>1415865720</v>
      </c>
      <c r="K1001" s="11">
        <f t="shared" si="61"/>
        <v>41926.29965277778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7.7886666666666677</v>
      </c>
      <c r="R1001" s="7">
        <f t="shared" si="63"/>
        <v>292.07499999999999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1">
        <f t="shared" si="60"/>
        <v>42809.018055555556</v>
      </c>
      <c r="J1002">
        <v>1489537560</v>
      </c>
      <c r="K1002" s="11">
        <f t="shared" si="61"/>
        <v>42749.059722222228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2.2157147647256061</v>
      </c>
      <c r="R1002" s="7">
        <f t="shared" si="63"/>
        <v>3304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1">
        <f t="shared" si="60"/>
        <v>42765.720057870371</v>
      </c>
      <c r="J1003">
        <v>1485796613</v>
      </c>
      <c r="K1003" s="11">
        <f t="shared" si="61"/>
        <v>42720.720057870371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104</v>
      </c>
      <c r="R1003" s="7">
        <f t="shared" si="63"/>
        <v>1300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1">
        <f t="shared" si="60"/>
        <v>42355.249305555553</v>
      </c>
      <c r="J1004">
        <v>1450331940</v>
      </c>
      <c r="K1004" s="11">
        <f t="shared" si="61"/>
        <v>42325.684189814812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29.6029602960296</v>
      </c>
      <c r="R1004" s="7">
        <f t="shared" si="63"/>
        <v>134.54545454545453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1">
        <f t="shared" si="60"/>
        <v>42810.667372685188</v>
      </c>
      <c r="J1005">
        <v>1489680061</v>
      </c>
      <c r="K1005" s="11">
        <f t="shared" si="61"/>
        <v>42780.709039351852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16.055</v>
      </c>
      <c r="R1005" s="7">
        <f t="shared" si="63"/>
        <v>214.06666666666666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1">
        <f t="shared" si="60"/>
        <v>42418.708645833336</v>
      </c>
      <c r="J1006">
        <v>1455814827</v>
      </c>
      <c r="K1006" s="11">
        <f t="shared" si="61"/>
        <v>42388.708645833336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82.207999999999998</v>
      </c>
      <c r="R1006" s="7">
        <f t="shared" si="63"/>
        <v>216.33684210526314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1">
        <f t="shared" si="60"/>
        <v>42307.624803240738</v>
      </c>
      <c r="J1007">
        <v>1446217183</v>
      </c>
      <c r="K1007" s="11">
        <f t="shared" si="61"/>
        <v>42276.624803240738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75.051000000000002</v>
      </c>
      <c r="R1007" s="7">
        <f t="shared" si="63"/>
        <v>932.31055900621118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1">
        <f t="shared" si="60"/>
        <v>41985.299305555556</v>
      </c>
      <c r="J1008">
        <v>1418368260</v>
      </c>
      <c r="K1008" s="11">
        <f t="shared" si="61"/>
        <v>41977.040185185186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5.8500000000000005</v>
      </c>
      <c r="R1008" s="7">
        <f t="shared" si="63"/>
        <v>29.25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1">
        <f t="shared" si="60"/>
        <v>42718.6252662037</v>
      </c>
      <c r="J1009">
        <v>1481727623</v>
      </c>
      <c r="K1009" s="11">
        <f t="shared" si="61"/>
        <v>42676.583599537036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44.32</v>
      </c>
      <c r="R1009" s="7">
        <f t="shared" si="63"/>
        <v>174.94736842105263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1">
        <f t="shared" si="60"/>
        <v>42732.809201388889</v>
      </c>
      <c r="J1010">
        <v>1482953115</v>
      </c>
      <c r="K1010" s="11">
        <f t="shared" si="61"/>
        <v>42702.809201388889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0.26737967914438499</v>
      </c>
      <c r="R1010" s="7">
        <f t="shared" si="63"/>
        <v>250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1">
        <f t="shared" si="60"/>
        <v>42540.604699074072</v>
      </c>
      <c r="J1011">
        <v>1466346646</v>
      </c>
      <c r="K1011" s="11">
        <f t="shared" si="61"/>
        <v>42510.604699074072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13.13</v>
      </c>
      <c r="R1011" s="7">
        <f t="shared" si="63"/>
        <v>65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1">
        <f t="shared" si="60"/>
        <v>42618.124305555553</v>
      </c>
      <c r="J1012">
        <v>1473044340</v>
      </c>
      <c r="K1012" s="11">
        <f t="shared" si="61"/>
        <v>42561.829421296294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0.19088937093275488</v>
      </c>
      <c r="R1012" s="7">
        <f t="shared" si="63"/>
        <v>55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1">
        <f t="shared" si="60"/>
        <v>41991.898090277777</v>
      </c>
      <c r="J1013">
        <v>1418938395</v>
      </c>
      <c r="K1013" s="11">
        <f t="shared" si="61"/>
        <v>41946.898090277777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0.375</v>
      </c>
      <c r="R1013" s="7">
        <f t="shared" si="63"/>
        <v>75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1">
        <f t="shared" si="60"/>
        <v>42759.440416666665</v>
      </c>
      <c r="J1014">
        <v>1485254052</v>
      </c>
      <c r="K1014" s="11">
        <f t="shared" si="61"/>
        <v>42714.440416666665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21535.021000000001</v>
      </c>
      <c r="R1014" s="7">
        <f t="shared" si="63"/>
        <v>1389.3561935483872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1">
        <f t="shared" si="60"/>
        <v>42367.833333333328</v>
      </c>
      <c r="J1015">
        <v>1451419200</v>
      </c>
      <c r="K1015" s="11">
        <f t="shared" si="61"/>
        <v>42339.833981481483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34.527999999999999</v>
      </c>
      <c r="R1015" s="7">
        <f t="shared" si="63"/>
        <v>95.911111111111111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1">
        <f t="shared" si="60"/>
        <v>42005.002488425926</v>
      </c>
      <c r="J1016">
        <v>1420070615</v>
      </c>
      <c r="K1016" s="11">
        <f t="shared" si="61"/>
        <v>41955.002488425926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30.599999999999998</v>
      </c>
      <c r="R1016" s="7">
        <f t="shared" si="63"/>
        <v>191.25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1">
        <f t="shared" si="60"/>
        <v>42333.920081018514</v>
      </c>
      <c r="J1017">
        <v>1448489095</v>
      </c>
      <c r="K1017" s="11">
        <f t="shared" si="61"/>
        <v>42303.878414351857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2.666666666666667</v>
      </c>
      <c r="R1017" s="7">
        <f t="shared" si="63"/>
        <v>40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1">
        <f t="shared" si="60"/>
        <v>42467.065462962957</v>
      </c>
      <c r="J1018">
        <v>1459992856</v>
      </c>
      <c r="K1018" s="11">
        <f t="shared" si="61"/>
        <v>42422.107129629629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</v>
      </c>
      <c r="R1018" s="7">
        <f t="shared" si="63"/>
        <v>74.78947368421052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1">
        <f t="shared" si="60"/>
        <v>42329.716840277775</v>
      </c>
      <c r="J1019">
        <v>1448125935</v>
      </c>
      <c r="K1019" s="11">
        <f t="shared" si="61"/>
        <v>42289.675173611111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22.878799999999998</v>
      </c>
      <c r="R1019" s="7">
        <f t="shared" si="63"/>
        <v>161.11830985915492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1">
        <f t="shared" si="60"/>
        <v>42565.492280092592</v>
      </c>
      <c r="J1020">
        <v>1468496933</v>
      </c>
      <c r="K1020" s="11">
        <f t="shared" si="61"/>
        <v>42535.492280092592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</v>
      </c>
      <c r="R1020" s="7">
        <f t="shared" si="63"/>
        <v>88.714285714285708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1">
        <f t="shared" si="60"/>
        <v>42039.973946759259</v>
      </c>
      <c r="J1021">
        <v>1423092149</v>
      </c>
      <c r="K1021" s="11">
        <f t="shared" si="61"/>
        <v>42009.973946759259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47.333333333333336</v>
      </c>
      <c r="R1021" s="7">
        <f t="shared" si="63"/>
        <v>53.25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1">
        <f t="shared" si="60"/>
        <v>42157.032638888893</v>
      </c>
      <c r="J1022">
        <v>1433206020</v>
      </c>
      <c r="K1022" s="11">
        <f t="shared" si="61"/>
        <v>42127.069548611107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205.54838709677421</v>
      </c>
      <c r="R1022" s="7">
        <f t="shared" si="63"/>
        <v>106.2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1">
        <f t="shared" si="60"/>
        <v>42294.166666666672</v>
      </c>
      <c r="J1023">
        <v>1445054400</v>
      </c>
      <c r="K1023" s="11">
        <f t="shared" si="61"/>
        <v>42271.251979166671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351.80366666666669</v>
      </c>
      <c r="R1023" s="7">
        <f t="shared" si="63"/>
        <v>22.079728033472804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1">
        <f t="shared" si="60"/>
        <v>42141.646724537044</v>
      </c>
      <c r="J1024">
        <v>1431876677</v>
      </c>
      <c r="K1024" s="11">
        <f t="shared" si="61"/>
        <v>42111.646724537044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114.9</v>
      </c>
      <c r="R1024" s="7">
        <f t="shared" si="63"/>
        <v>31.054054054054053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1">
        <f t="shared" si="60"/>
        <v>42175.919687500005</v>
      </c>
      <c r="J1025">
        <v>1434837861</v>
      </c>
      <c r="K1025" s="11">
        <f t="shared" si="61"/>
        <v>42145.919687500005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237.15</v>
      </c>
      <c r="R1025" s="7">
        <f t="shared" si="63"/>
        <v>36.206106870229007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1">
        <f t="shared" si="60"/>
        <v>42400.580590277779</v>
      </c>
      <c r="J1026">
        <v>1454248563</v>
      </c>
      <c r="K1026" s="11">
        <f t="shared" si="61"/>
        <v>42370.580590277779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118.63774999999998</v>
      </c>
      <c r="R1026" s="7">
        <f t="shared" si="63"/>
        <v>388.9762295081967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1">
        <f t="shared" ref="I1027:I1090" si="64">(((J1027/60)/60)/24)+DATE(1970,1,1)</f>
        <v>42079.792094907403</v>
      </c>
      <c r="J1027">
        <v>1426532437</v>
      </c>
      <c r="K1027" s="11">
        <f t="shared" ref="K1027:K1090" si="65">(((L1027/60)/60)/24)+DATE(1970,1,1)</f>
        <v>42049.833761574075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(E1027/D1027)*100</f>
        <v>109.92831428571431</v>
      </c>
      <c r="R1027" s="7">
        <f t="shared" ref="R1027:R1090" si="67">E1027/N1027</f>
        <v>71.848571428571432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1">
        <f t="shared" si="64"/>
        <v>42460.365925925929</v>
      </c>
      <c r="J1028">
        <v>1459414016</v>
      </c>
      <c r="K1028" s="11">
        <f t="shared" si="65"/>
        <v>42426.407592592594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100.00828571428571</v>
      </c>
      <c r="R1028" s="7">
        <f t="shared" si="67"/>
        <v>57.381803278688523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1">
        <f t="shared" si="64"/>
        <v>41935.034108796295</v>
      </c>
      <c r="J1029">
        <v>1414025347</v>
      </c>
      <c r="K1029" s="11">
        <f t="shared" si="65"/>
        <v>41905.034108796295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103.09292094387415</v>
      </c>
      <c r="R1029" s="7">
        <f t="shared" si="67"/>
        <v>69.666666666666671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1">
        <f t="shared" si="64"/>
        <v>42800.833333333328</v>
      </c>
      <c r="J1030">
        <v>1488830400</v>
      </c>
      <c r="K1030" s="11">
        <f t="shared" si="65"/>
        <v>42755.627372685187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117.27000000000001</v>
      </c>
      <c r="R1030" s="7">
        <f t="shared" si="67"/>
        <v>45.988235294117644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1">
        <f t="shared" si="64"/>
        <v>42098.915972222225</v>
      </c>
      <c r="J1031">
        <v>1428184740</v>
      </c>
      <c r="K1031" s="11">
        <f t="shared" si="65"/>
        <v>42044.711886574078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111.75999999999999</v>
      </c>
      <c r="R1031" s="7">
        <f t="shared" si="67"/>
        <v>79.262411347517727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1">
        <f t="shared" si="64"/>
        <v>42625.483206018514</v>
      </c>
      <c r="J1032">
        <v>1473680149</v>
      </c>
      <c r="K1032" s="11">
        <f t="shared" si="65"/>
        <v>42611.483206018514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342.09999999999997</v>
      </c>
      <c r="R1032" s="7">
        <f t="shared" si="67"/>
        <v>43.031446540880502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1">
        <f t="shared" si="64"/>
        <v>42354.764004629629</v>
      </c>
      <c r="J1033">
        <v>1450290010</v>
      </c>
      <c r="K1033" s="11">
        <f t="shared" si="65"/>
        <v>42324.764004629629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107.4</v>
      </c>
      <c r="R1033" s="7">
        <f t="shared" si="67"/>
        <v>108.48484848484848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1">
        <f t="shared" si="64"/>
        <v>42544.666956018518</v>
      </c>
      <c r="J1034">
        <v>1466697625</v>
      </c>
      <c r="K1034" s="11">
        <f t="shared" si="65"/>
        <v>42514.666956018518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108.49703703703703</v>
      </c>
      <c r="R1034" s="7">
        <f t="shared" si="67"/>
        <v>61.029583333333335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1">
        <f t="shared" si="64"/>
        <v>42716.732407407413</v>
      </c>
      <c r="J1035">
        <v>1481564080</v>
      </c>
      <c r="K1035" s="11">
        <f t="shared" si="65"/>
        <v>42688.732407407413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102.86144578313252</v>
      </c>
      <c r="R1035" s="7">
        <f t="shared" si="67"/>
        <v>50.592592592592595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1">
        <f t="shared" si="64"/>
        <v>42587.165972222225</v>
      </c>
      <c r="J1036">
        <v>1470369540</v>
      </c>
      <c r="K1036" s="11">
        <f t="shared" si="65"/>
        <v>42555.166712962964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130.0018</v>
      </c>
      <c r="R1036" s="7">
        <f t="shared" si="67"/>
        <v>39.157168674698795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1">
        <f t="shared" si="64"/>
        <v>42046.641435185185</v>
      </c>
      <c r="J1037">
        <v>1423668220</v>
      </c>
      <c r="K1037" s="11">
        <f t="shared" si="65"/>
        <v>42016.641435185185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107.65217391304347</v>
      </c>
      <c r="R1037" s="7">
        <f t="shared" si="67"/>
        <v>65.15789473684211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1">
        <f t="shared" si="64"/>
        <v>41281.333333333336</v>
      </c>
      <c r="J1038">
        <v>1357545600</v>
      </c>
      <c r="K1038" s="11">
        <f t="shared" si="65"/>
        <v>41249.448958333334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112.36044444444444</v>
      </c>
      <c r="R1038" s="7">
        <f t="shared" si="67"/>
        <v>23.963127962085309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1">
        <f t="shared" si="64"/>
        <v>42142.208333333328</v>
      </c>
      <c r="J1039">
        <v>1431925200</v>
      </c>
      <c r="K1039" s="11">
        <f t="shared" si="65"/>
        <v>42119.822476851856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102.1</v>
      </c>
      <c r="R1039" s="7">
        <f t="shared" si="67"/>
        <v>48.61904761904762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1">
        <f t="shared" si="64"/>
        <v>42448.190081018518</v>
      </c>
      <c r="J1040">
        <v>1458362023</v>
      </c>
      <c r="K1040" s="11">
        <f t="shared" si="65"/>
        <v>42418.231747685189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145.33333333333334</v>
      </c>
      <c r="R1040" s="7">
        <f t="shared" si="67"/>
        <v>35.73770491803279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1">
        <f t="shared" si="64"/>
        <v>42717.332638888889</v>
      </c>
      <c r="J1041">
        <v>1481615940</v>
      </c>
      <c r="K1041" s="11">
        <f t="shared" si="65"/>
        <v>42692.109328703707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128.19999999999999</v>
      </c>
      <c r="R1041" s="7">
        <f t="shared" si="67"/>
        <v>21.366666666666667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1">
        <f t="shared" si="64"/>
        <v>42609.708437499998</v>
      </c>
      <c r="J1042">
        <v>1472317209</v>
      </c>
      <c r="K1042" s="11">
        <f t="shared" si="65"/>
        <v>42579.708437499998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0.29411764705882354</v>
      </c>
      <c r="R1042" s="7">
        <f t="shared" si="67"/>
        <v>250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1">
        <f t="shared" si="64"/>
        <v>41851.060092592597</v>
      </c>
      <c r="J1043">
        <v>1406769992</v>
      </c>
      <c r="K1043" s="11">
        <f t="shared" si="65"/>
        <v>41831.060092592597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7" t="e">
        <f t="shared" si="67"/>
        <v>#DIV/0!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1">
        <f t="shared" si="64"/>
        <v>41894.416666666664</v>
      </c>
      <c r="J1044">
        <v>1410516000</v>
      </c>
      <c r="K1044" s="11">
        <f t="shared" si="65"/>
        <v>41851.696157407408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</v>
      </c>
      <c r="R1044" s="7">
        <f t="shared" si="67"/>
        <v>10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1">
        <f t="shared" si="64"/>
        <v>42144.252951388888</v>
      </c>
      <c r="J1045">
        <v>1432101855</v>
      </c>
      <c r="K1045" s="11">
        <f t="shared" si="65"/>
        <v>42114.252951388888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8.5370000000000008</v>
      </c>
      <c r="R1045" s="7">
        <f t="shared" si="67"/>
        <v>29.236301369863014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1">
        <f t="shared" si="64"/>
        <v>42068.852083333331</v>
      </c>
      <c r="J1046">
        <v>1425587220</v>
      </c>
      <c r="K1046" s="11">
        <f t="shared" si="65"/>
        <v>42011.925937499997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8.5714285714285715E-2</v>
      </c>
      <c r="R1046" s="7">
        <f t="shared" si="67"/>
        <v>3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1">
        <f t="shared" si="64"/>
        <v>41874.874421296299</v>
      </c>
      <c r="J1047">
        <v>1408827550</v>
      </c>
      <c r="K1047" s="11">
        <f t="shared" si="65"/>
        <v>41844.874421296299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2.6599999999999997</v>
      </c>
      <c r="R1047" s="7">
        <f t="shared" si="67"/>
        <v>33.25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1">
        <f t="shared" si="64"/>
        <v>42364.851388888885</v>
      </c>
      <c r="J1048">
        <v>1451161560</v>
      </c>
      <c r="K1048" s="11">
        <f t="shared" si="65"/>
        <v>42319.851388888885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7" t="e">
        <f t="shared" si="67"/>
        <v>#DIV/0!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1">
        <f t="shared" si="64"/>
        <v>41948.860127314816</v>
      </c>
      <c r="J1049">
        <v>1415219915</v>
      </c>
      <c r="K1049" s="11">
        <f t="shared" si="65"/>
        <v>41918.818460648145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0.05</v>
      </c>
      <c r="R1049" s="7">
        <f t="shared" si="67"/>
        <v>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1">
        <f t="shared" si="64"/>
        <v>42638.053113425922</v>
      </c>
      <c r="J1050">
        <v>1474766189</v>
      </c>
      <c r="K1050" s="11">
        <f t="shared" si="65"/>
        <v>42598.053113425922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</v>
      </c>
      <c r="R1050" s="7">
        <f t="shared" si="67"/>
        <v>53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1">
        <f t="shared" si="64"/>
        <v>42412.431076388893</v>
      </c>
      <c r="J1051">
        <v>1455272445</v>
      </c>
      <c r="K1051" s="11">
        <f t="shared" si="65"/>
        <v>42382.431076388893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7" t="e">
        <f t="shared" si="67"/>
        <v>#DIV/0!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1">
        <f t="shared" si="64"/>
        <v>42261.7971875</v>
      </c>
      <c r="J1052">
        <v>1442257677</v>
      </c>
      <c r="K1052" s="11">
        <f t="shared" si="65"/>
        <v>42231.7971875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7" t="e">
        <f t="shared" si="67"/>
        <v>#DIV/0!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1">
        <f t="shared" si="64"/>
        <v>41878.014178240745</v>
      </c>
      <c r="J1053">
        <v>1409098825</v>
      </c>
      <c r="K1053" s="11">
        <f t="shared" si="65"/>
        <v>41850.014178240745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7" t="e">
        <f t="shared" si="67"/>
        <v>#DIV/0!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1">
        <f t="shared" si="64"/>
        <v>42527.839583333334</v>
      </c>
      <c r="J1054">
        <v>1465243740</v>
      </c>
      <c r="K1054" s="11">
        <f t="shared" si="65"/>
        <v>42483.797395833331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7" t="e">
        <f t="shared" si="67"/>
        <v>#DIV/0!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1">
        <f t="shared" si="64"/>
        <v>42800.172824074078</v>
      </c>
      <c r="J1055">
        <v>1488773332</v>
      </c>
      <c r="K1055" s="11">
        <f t="shared" si="65"/>
        <v>42775.172824074078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1</v>
      </c>
      <c r="R1055" s="7">
        <f t="shared" si="67"/>
        <v>15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1">
        <f t="shared" si="64"/>
        <v>41861.916666666664</v>
      </c>
      <c r="J1056">
        <v>1407708000</v>
      </c>
      <c r="K1056" s="11">
        <f t="shared" si="65"/>
        <v>41831.851840277777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7" t="e">
        <f t="shared" si="67"/>
        <v>#DIV/0!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1">
        <f t="shared" si="64"/>
        <v>42436.992418981477</v>
      </c>
      <c r="J1057">
        <v>1457394545</v>
      </c>
      <c r="K1057" s="11">
        <f t="shared" si="65"/>
        <v>42406.992418981477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7" t="e">
        <f t="shared" si="67"/>
        <v>#DIV/0!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1">
        <f t="shared" si="64"/>
        <v>42118.677974537044</v>
      </c>
      <c r="J1058">
        <v>1429892177</v>
      </c>
      <c r="K1058" s="11">
        <f t="shared" si="65"/>
        <v>42058.719641203701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7" t="e">
        <f t="shared" si="67"/>
        <v>#DIV/0!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1">
        <f t="shared" si="64"/>
        <v>42708.912997685184</v>
      </c>
      <c r="J1059">
        <v>1480888483</v>
      </c>
      <c r="K1059" s="11">
        <f t="shared" si="65"/>
        <v>42678.871331018512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7" t="e">
        <f t="shared" si="67"/>
        <v>#DIV/0!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1">
        <f t="shared" si="64"/>
        <v>42089</v>
      </c>
      <c r="J1060">
        <v>1427328000</v>
      </c>
      <c r="K1060" s="11">
        <f t="shared" si="65"/>
        <v>42047.900960648149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7" t="e">
        <f t="shared" si="67"/>
        <v>#DIV/0!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1">
        <f t="shared" si="64"/>
        <v>42076.748333333337</v>
      </c>
      <c r="J1061">
        <v>1426269456</v>
      </c>
      <c r="K1061" s="11">
        <f t="shared" si="65"/>
        <v>42046.79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7" t="e">
        <f t="shared" si="67"/>
        <v>#DIV/0!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1">
        <f t="shared" si="64"/>
        <v>42109.913113425922</v>
      </c>
      <c r="J1062">
        <v>1429134893</v>
      </c>
      <c r="K1062" s="11">
        <f t="shared" si="65"/>
        <v>42079.913113425922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1</v>
      </c>
      <c r="R1062" s="7">
        <f t="shared" si="67"/>
        <v>50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1">
        <f t="shared" si="64"/>
        <v>42492.041666666672</v>
      </c>
      <c r="J1063">
        <v>1462150800</v>
      </c>
      <c r="K1063" s="11">
        <f t="shared" si="65"/>
        <v>42432.276712962965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7" t="e">
        <f t="shared" si="67"/>
        <v>#DIV/0!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1">
        <f t="shared" si="64"/>
        <v>42563.807187500002</v>
      </c>
      <c r="J1064">
        <v>1468351341</v>
      </c>
      <c r="K1064" s="11">
        <f t="shared" si="65"/>
        <v>42556.807187500002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95.477386934673376</v>
      </c>
      <c r="R1064" s="7">
        <f t="shared" si="67"/>
        <v>47.5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1">
        <f t="shared" si="64"/>
        <v>42613.030810185184</v>
      </c>
      <c r="J1065">
        <v>1472604262</v>
      </c>
      <c r="K1065" s="11">
        <f t="shared" si="65"/>
        <v>42583.030810185184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7" t="e">
        <f t="shared" si="67"/>
        <v>#DIV/0!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1">
        <f t="shared" si="64"/>
        <v>41462.228043981479</v>
      </c>
      <c r="J1066">
        <v>1373174903</v>
      </c>
      <c r="K1066" s="11">
        <f t="shared" si="65"/>
        <v>41417.228043981479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</v>
      </c>
      <c r="R1066" s="7">
        <f t="shared" si="67"/>
        <v>65.666666666666671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1">
        <f t="shared" si="64"/>
        <v>41689.381041666667</v>
      </c>
      <c r="J1067">
        <v>1392800922</v>
      </c>
      <c r="K1067" s="11">
        <f t="shared" si="65"/>
        <v>41661.381041666667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</v>
      </c>
      <c r="R1067" s="7">
        <f t="shared" si="67"/>
        <v>16.2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1">
        <f t="shared" si="64"/>
        <v>41490.962754629632</v>
      </c>
      <c r="J1068">
        <v>1375657582</v>
      </c>
      <c r="K1068" s="11">
        <f t="shared" si="65"/>
        <v>41445.962754629632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</v>
      </c>
      <c r="R1068" s="7">
        <f t="shared" si="67"/>
        <v>34.128378378378379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1">
        <f t="shared" si="64"/>
        <v>41629.855682870373</v>
      </c>
      <c r="J1069">
        <v>1387657931</v>
      </c>
      <c r="K1069" s="11">
        <f t="shared" si="65"/>
        <v>41599.855682870373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26</v>
      </c>
      <c r="R1069" s="7">
        <f t="shared" si="67"/>
        <v>13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1">
        <f t="shared" si="64"/>
        <v>42470.329444444447</v>
      </c>
      <c r="J1070">
        <v>1460274864</v>
      </c>
      <c r="K1070" s="11">
        <f t="shared" si="65"/>
        <v>42440.371111111104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0.15</v>
      </c>
      <c r="R1070" s="7">
        <f t="shared" si="67"/>
        <v>11.25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1">
        <f t="shared" si="64"/>
        <v>41604.271516203706</v>
      </c>
      <c r="J1071">
        <v>1385447459</v>
      </c>
      <c r="K1071" s="11">
        <f t="shared" si="65"/>
        <v>41572.229849537034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38.636363636363633</v>
      </c>
      <c r="R1071" s="7">
        <f t="shared" si="67"/>
        <v>40.476190476190474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1">
        <f t="shared" si="64"/>
        <v>41183.011828703704</v>
      </c>
      <c r="J1072">
        <v>1349050622</v>
      </c>
      <c r="K1072" s="11">
        <f t="shared" si="65"/>
        <v>41163.011828703704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0.70000000000000007</v>
      </c>
      <c r="R1072" s="7">
        <f t="shared" si="67"/>
        <v>35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1">
        <f t="shared" si="64"/>
        <v>42325.795057870375</v>
      </c>
      <c r="J1073">
        <v>1447787093</v>
      </c>
      <c r="K1073" s="11">
        <f t="shared" si="65"/>
        <v>42295.753391203703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7" t="e">
        <f t="shared" si="67"/>
        <v>#DIV/0!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1">
        <f t="shared" si="64"/>
        <v>41675.832141203704</v>
      </c>
      <c r="J1074">
        <v>1391630297</v>
      </c>
      <c r="K1074" s="11">
        <f t="shared" si="65"/>
        <v>41645.832141203704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6.8000000000000005E-2</v>
      </c>
      <c r="R1074" s="7">
        <f t="shared" si="67"/>
        <v>12.75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1">
        <f t="shared" si="64"/>
        <v>40832.964594907404</v>
      </c>
      <c r="J1075">
        <v>1318806541</v>
      </c>
      <c r="K1075" s="11">
        <f t="shared" si="65"/>
        <v>40802.964594907404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1.3333333333333335</v>
      </c>
      <c r="R1075" s="7">
        <f t="shared" si="67"/>
        <v>10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1">
        <f t="shared" si="64"/>
        <v>41643.172974537039</v>
      </c>
      <c r="J1076">
        <v>1388808545</v>
      </c>
      <c r="K1076" s="11">
        <f t="shared" si="65"/>
        <v>41613.172974537039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6.3092592592592585</v>
      </c>
      <c r="R1076" s="7">
        <f t="shared" si="67"/>
        <v>113.56666666666666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1">
        <f t="shared" si="64"/>
        <v>41035.904120370367</v>
      </c>
      <c r="J1077">
        <v>1336340516</v>
      </c>
      <c r="K1077" s="11">
        <f t="shared" si="65"/>
        <v>41005.904120370367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4.5</v>
      </c>
      <c r="R1077" s="7">
        <f t="shared" si="67"/>
        <v>15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1">
        <f t="shared" si="64"/>
        <v>41893.377893518518</v>
      </c>
      <c r="J1078">
        <v>1410426250</v>
      </c>
      <c r="K1078" s="11">
        <f t="shared" si="65"/>
        <v>41838.377893518518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62.765333333333331</v>
      </c>
      <c r="R1078" s="7">
        <f t="shared" si="67"/>
        <v>48.281025641025643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1">
        <f t="shared" si="64"/>
        <v>42383.16679398148</v>
      </c>
      <c r="J1079">
        <v>1452744011</v>
      </c>
      <c r="K1079" s="11">
        <f t="shared" si="65"/>
        <v>42353.16679398148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29.376000000000001</v>
      </c>
      <c r="R1079" s="7">
        <f t="shared" si="67"/>
        <v>43.976047904191617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1">
        <f t="shared" si="64"/>
        <v>40746.195844907408</v>
      </c>
      <c r="J1080">
        <v>1311309721</v>
      </c>
      <c r="K1080" s="11">
        <f t="shared" si="65"/>
        <v>40701.195844907408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7.5</v>
      </c>
      <c r="R1080" s="7">
        <f t="shared" si="67"/>
        <v>9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1">
        <f t="shared" si="64"/>
        <v>42504.566388888896</v>
      </c>
      <c r="J1081">
        <v>1463232936</v>
      </c>
      <c r="K1081" s="11">
        <f t="shared" si="65"/>
        <v>42479.566388888896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2.6076923076923078</v>
      </c>
      <c r="R1081" s="7">
        <f t="shared" si="67"/>
        <v>37.666666666666664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1">
        <f t="shared" si="64"/>
        <v>41770.138113425928</v>
      </c>
      <c r="J1082">
        <v>1399778333</v>
      </c>
      <c r="K1082" s="11">
        <f t="shared" si="65"/>
        <v>41740.138113425928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9.1050000000000004</v>
      </c>
      <c r="R1082" s="7">
        <f t="shared" si="67"/>
        <v>18.581632653061224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1">
        <f t="shared" si="64"/>
        <v>42032.926990740743</v>
      </c>
      <c r="J1083">
        <v>1422483292</v>
      </c>
      <c r="K1083" s="11">
        <f t="shared" si="65"/>
        <v>42002.926990740743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1.7647058823529412E-2</v>
      </c>
      <c r="R1083" s="7">
        <f t="shared" si="67"/>
        <v>3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1">
        <f t="shared" si="64"/>
        <v>41131.906111111115</v>
      </c>
      <c r="J1084">
        <v>1344635088</v>
      </c>
      <c r="K1084" s="11">
        <f t="shared" si="65"/>
        <v>41101.906111111115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0.55999999999999994</v>
      </c>
      <c r="R1084" s="7">
        <f t="shared" si="67"/>
        <v>18.666666666666668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1">
        <f t="shared" si="64"/>
        <v>41853.659525462965</v>
      </c>
      <c r="J1085">
        <v>1406994583</v>
      </c>
      <c r="K1085" s="11">
        <f t="shared" si="65"/>
        <v>41793.659525462965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0.82000000000000006</v>
      </c>
      <c r="R1085" s="7">
        <f t="shared" si="67"/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1">
        <f t="shared" si="64"/>
        <v>41859.912083333329</v>
      </c>
      <c r="J1086">
        <v>1407534804</v>
      </c>
      <c r="K1086" s="11">
        <f t="shared" si="65"/>
        <v>41829.912083333329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7" t="e">
        <f t="shared" si="67"/>
        <v>#DIV/0!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1">
        <f t="shared" si="64"/>
        <v>42443.629340277781</v>
      </c>
      <c r="J1087">
        <v>1457967975</v>
      </c>
      <c r="K1087" s="11">
        <f t="shared" si="65"/>
        <v>42413.671006944445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</v>
      </c>
      <c r="R1087" s="7">
        <f t="shared" si="67"/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1">
        <f t="shared" si="64"/>
        <v>41875.866793981484</v>
      </c>
      <c r="J1088">
        <v>1408913291</v>
      </c>
      <c r="K1088" s="11">
        <f t="shared" si="65"/>
        <v>41845.866793981484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8.3333333333333343E-2</v>
      </c>
      <c r="R1088" s="7">
        <f t="shared" si="67"/>
        <v>7.5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1">
        <f t="shared" si="64"/>
        <v>41805.713969907411</v>
      </c>
      <c r="J1089">
        <v>1402852087</v>
      </c>
      <c r="K1089" s="11">
        <f t="shared" si="65"/>
        <v>41775.713969907411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7" t="e">
        <f t="shared" si="67"/>
        <v>#DIV/0!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1">
        <f t="shared" si="64"/>
        <v>41753.799386574072</v>
      </c>
      <c r="J1090">
        <v>1398366667</v>
      </c>
      <c r="K1090" s="11">
        <f t="shared" si="65"/>
        <v>41723.799386574072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14.182977777777777</v>
      </c>
      <c r="R1090" s="7">
        <f t="shared" si="67"/>
        <v>43.41727891156463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1">
        <f t="shared" ref="I1091:I1154" si="68">(((J1091/60)/60)/24)+DATE(1970,1,1)</f>
        <v>42181.189525462964</v>
      </c>
      <c r="J1091">
        <v>1435293175</v>
      </c>
      <c r="K1091" s="11">
        <f t="shared" ref="K1091:K1154" si="69">(((L1091/60)/60)/24)+DATE(1970,1,1)</f>
        <v>42151.189525462964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(E1091/D1091)*100</f>
        <v>7.8266666666666662</v>
      </c>
      <c r="R1091" s="7">
        <f t="shared" ref="R1091:R1154" si="71">E1091/N1091</f>
        <v>23.959183673469386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1">
        <f t="shared" si="68"/>
        <v>42153.185798611114</v>
      </c>
      <c r="J1092">
        <v>1432873653</v>
      </c>
      <c r="K1092" s="11">
        <f t="shared" si="69"/>
        <v>42123.185798611114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3.8464497269020695E-2</v>
      </c>
      <c r="R1092" s="7">
        <f t="shared" si="71"/>
        <v>5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1">
        <f t="shared" si="68"/>
        <v>42470.778611111105</v>
      </c>
      <c r="J1093">
        <v>1460313672</v>
      </c>
      <c r="K1093" s="11">
        <f t="shared" si="69"/>
        <v>42440.820277777777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12.5</v>
      </c>
      <c r="R1093" s="7">
        <f t="shared" si="71"/>
        <v>12.5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1">
        <f t="shared" si="68"/>
        <v>41280.025902777779</v>
      </c>
      <c r="J1094">
        <v>1357432638</v>
      </c>
      <c r="K1094" s="11">
        <f t="shared" si="69"/>
        <v>41250.025902777779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</v>
      </c>
      <c r="R1094" s="7">
        <f t="shared" si="71"/>
        <v>3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1">
        <f t="shared" si="68"/>
        <v>42411.973807870367</v>
      </c>
      <c r="J1095">
        <v>1455232937</v>
      </c>
      <c r="K1095" s="11">
        <f t="shared" si="69"/>
        <v>42396.973807870367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14.083333333333334</v>
      </c>
      <c r="R1095" s="7">
        <f t="shared" si="71"/>
        <v>10.5625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1">
        <f t="shared" si="68"/>
        <v>40825.713344907403</v>
      </c>
      <c r="J1096">
        <v>1318180033</v>
      </c>
      <c r="K1096" s="11">
        <f t="shared" si="69"/>
        <v>40795.713344907403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18.300055555555556</v>
      </c>
      <c r="R1096" s="7">
        <f t="shared" si="71"/>
        <v>122.00037037037038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1">
        <f t="shared" si="68"/>
        <v>41516.537268518521</v>
      </c>
      <c r="J1097">
        <v>1377867220</v>
      </c>
      <c r="K1097" s="11">
        <f t="shared" si="69"/>
        <v>41486.537268518521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</v>
      </c>
      <c r="R1097" s="7">
        <f t="shared" si="71"/>
        <v>267.80851063829789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1">
        <f t="shared" si="68"/>
        <v>41916.145833333336</v>
      </c>
      <c r="J1098">
        <v>1412393400</v>
      </c>
      <c r="K1098" s="11">
        <f t="shared" si="69"/>
        <v>41885.51798611111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17.933333333333334</v>
      </c>
      <c r="R1098" s="7">
        <f t="shared" si="71"/>
        <v>74.206896551724142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1">
        <f t="shared" si="68"/>
        <v>41700.792557870373</v>
      </c>
      <c r="J1099">
        <v>1393786877</v>
      </c>
      <c r="K1099" s="11">
        <f t="shared" si="69"/>
        <v>41660.792557870373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4.7E-2</v>
      </c>
      <c r="R1099" s="7">
        <f t="shared" si="71"/>
        <v>6.7142857142857144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1">
        <f t="shared" si="68"/>
        <v>41742.762673611112</v>
      </c>
      <c r="J1100">
        <v>1397413095</v>
      </c>
      <c r="K1100" s="11">
        <f t="shared" si="69"/>
        <v>41712.762673611112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7.2120000000000006</v>
      </c>
      <c r="R1100" s="7">
        <f t="shared" si="71"/>
        <v>81.954545454545453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1">
        <f t="shared" si="68"/>
        <v>42137.836435185185</v>
      </c>
      <c r="J1101">
        <v>1431547468</v>
      </c>
      <c r="K1101" s="11">
        <f t="shared" si="69"/>
        <v>42107.836435185185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0.5</v>
      </c>
      <c r="R1101" s="7">
        <f t="shared" si="71"/>
        <v>25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1">
        <f t="shared" si="68"/>
        <v>42414.110775462963</v>
      </c>
      <c r="J1102">
        <v>1455417571</v>
      </c>
      <c r="K1102" s="11">
        <f t="shared" si="69"/>
        <v>42384.110775462963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</v>
      </c>
      <c r="R1102" s="7">
        <f t="shared" si="71"/>
        <v>10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1">
        <f t="shared" si="68"/>
        <v>42565.758333333331</v>
      </c>
      <c r="J1103">
        <v>1468519920</v>
      </c>
      <c r="K1103" s="11">
        <f t="shared" si="69"/>
        <v>42538.77243055556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4.1000000000000002E-2</v>
      </c>
      <c r="R1103" s="7">
        <f t="shared" si="71"/>
        <v>6.833333333333333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1">
        <f t="shared" si="68"/>
        <v>41617.249305555553</v>
      </c>
      <c r="J1104">
        <v>1386568740</v>
      </c>
      <c r="K1104" s="11">
        <f t="shared" si="69"/>
        <v>41577.045428240745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5.3125</v>
      </c>
      <c r="R1104" s="7">
        <f t="shared" si="71"/>
        <v>17.708333333333332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1">
        <f t="shared" si="68"/>
        <v>42539.22210648148</v>
      </c>
      <c r="J1105">
        <v>1466227190</v>
      </c>
      <c r="K1105" s="11">
        <f t="shared" si="69"/>
        <v>42479.22210648148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</v>
      </c>
      <c r="R1105" s="7">
        <f t="shared" si="71"/>
        <v>16.2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1">
        <f t="shared" si="68"/>
        <v>41801.40996527778</v>
      </c>
      <c r="J1106">
        <v>1402480221</v>
      </c>
      <c r="K1106" s="11">
        <f t="shared" si="69"/>
        <v>41771.40996527778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4.9516666666666671</v>
      </c>
      <c r="R1106" s="7">
        <f t="shared" si="71"/>
        <v>80.297297297297291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1">
        <f t="shared" si="68"/>
        <v>41722.0940625</v>
      </c>
      <c r="J1107">
        <v>1395627327</v>
      </c>
      <c r="K1107" s="11">
        <f t="shared" si="69"/>
        <v>41692.135729166665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0.159</v>
      </c>
      <c r="R1107" s="7">
        <f t="shared" si="71"/>
        <v>71.55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1">
        <f t="shared" si="68"/>
        <v>41003.698784722219</v>
      </c>
      <c r="J1108">
        <v>1333557975</v>
      </c>
      <c r="K1108" s="11">
        <f t="shared" si="69"/>
        <v>40973.740451388891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41.25</v>
      </c>
      <c r="R1108" s="7">
        <f t="shared" si="71"/>
        <v>23.571428571428573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1">
        <f t="shared" si="68"/>
        <v>41843.861388888887</v>
      </c>
      <c r="J1109">
        <v>1406148024</v>
      </c>
      <c r="K1109" s="11">
        <f t="shared" si="69"/>
        <v>41813.861388888887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7" t="e">
        <f t="shared" si="71"/>
        <v>#DIV/0!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1">
        <f t="shared" si="68"/>
        <v>41012.595312500001</v>
      </c>
      <c r="J1110">
        <v>1334326635</v>
      </c>
      <c r="K1110" s="11">
        <f t="shared" si="69"/>
        <v>40952.636979166666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</v>
      </c>
      <c r="R1110" s="7">
        <f t="shared" si="71"/>
        <v>34.88095238095238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1">
        <f t="shared" si="68"/>
        <v>42692.793865740736</v>
      </c>
      <c r="J1111">
        <v>1479495790</v>
      </c>
      <c r="K1111" s="11">
        <f t="shared" si="69"/>
        <v>42662.752199074079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0.44999999999999996</v>
      </c>
      <c r="R1111" s="7">
        <f t="shared" si="71"/>
        <v>15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1">
        <f t="shared" si="68"/>
        <v>41250.933124999996</v>
      </c>
      <c r="J1112">
        <v>1354919022</v>
      </c>
      <c r="K1112" s="11">
        <f t="shared" si="69"/>
        <v>41220.933124999996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0.51</v>
      </c>
      <c r="R1112" s="7">
        <f t="shared" si="71"/>
        <v>23.181818181818183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1">
        <f t="shared" si="68"/>
        <v>42377.203587962969</v>
      </c>
      <c r="J1113">
        <v>1452228790</v>
      </c>
      <c r="K1113" s="11">
        <f t="shared" si="69"/>
        <v>42347.203587962969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0.04</v>
      </c>
      <c r="R1113" s="7">
        <f t="shared" si="71"/>
        <v>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1">
        <f t="shared" si="68"/>
        <v>42023.354166666672</v>
      </c>
      <c r="J1114">
        <v>1421656200</v>
      </c>
      <c r="K1114" s="11">
        <f t="shared" si="69"/>
        <v>41963.759386574078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35.537409090909087</v>
      </c>
      <c r="R1114" s="7">
        <f t="shared" si="71"/>
        <v>100.23371794871794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1">
        <f t="shared" si="68"/>
        <v>41865.977083333331</v>
      </c>
      <c r="J1115">
        <v>1408058820</v>
      </c>
      <c r="K1115" s="11">
        <f t="shared" si="69"/>
        <v>41835.977083333331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0.5</v>
      </c>
      <c r="R1115" s="7">
        <f t="shared" si="71"/>
        <v>5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1">
        <f t="shared" si="68"/>
        <v>41556.345914351856</v>
      </c>
      <c r="J1116">
        <v>1381306687</v>
      </c>
      <c r="K1116" s="11">
        <f t="shared" si="69"/>
        <v>41526.345914351856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0.16666666666666669</v>
      </c>
      <c r="R1116" s="7">
        <f t="shared" si="71"/>
        <v>3.3333333333333335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1">
        <f t="shared" si="68"/>
        <v>42459.653877314813</v>
      </c>
      <c r="J1117">
        <v>1459352495</v>
      </c>
      <c r="K1117" s="11">
        <f t="shared" si="69"/>
        <v>42429.695543981477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0.13250000000000001</v>
      </c>
      <c r="R1117" s="7">
        <f t="shared" si="71"/>
        <v>13.25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1">
        <f t="shared" si="68"/>
        <v>41069.847314814811</v>
      </c>
      <c r="J1118">
        <v>1339273208</v>
      </c>
      <c r="K1118" s="11">
        <f t="shared" si="69"/>
        <v>41009.847314814811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3.5704000000000007E-2</v>
      </c>
      <c r="R1118" s="7">
        <f t="shared" si="71"/>
        <v>17.852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1">
        <f t="shared" si="68"/>
        <v>42363.598530092597</v>
      </c>
      <c r="J1119">
        <v>1451053313</v>
      </c>
      <c r="K1119" s="11">
        <f t="shared" si="69"/>
        <v>42333.598530092597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8.3000000000000007</v>
      </c>
      <c r="R1119" s="7">
        <f t="shared" si="71"/>
        <v>10.375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1">
        <f t="shared" si="68"/>
        <v>41734.124756944446</v>
      </c>
      <c r="J1120">
        <v>1396666779</v>
      </c>
      <c r="K1120" s="11">
        <f t="shared" si="69"/>
        <v>41704.16642361111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</v>
      </c>
      <c r="R1120" s="7">
        <f t="shared" si="71"/>
        <v>36.333333333333336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1">
        <f t="shared" si="68"/>
        <v>41735.792407407411</v>
      </c>
      <c r="J1121">
        <v>1396810864</v>
      </c>
      <c r="K1121" s="11">
        <f t="shared" si="69"/>
        <v>41722.792407407411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0.23809523809523811</v>
      </c>
      <c r="R1121" s="7">
        <f t="shared" si="71"/>
        <v>5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1">
        <f t="shared" si="68"/>
        <v>40844.872685185182</v>
      </c>
      <c r="J1122">
        <v>1319835400</v>
      </c>
      <c r="K1122" s="11">
        <f t="shared" si="69"/>
        <v>40799.872685185182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7" t="e">
        <f t="shared" si="71"/>
        <v>#DIV/0!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1">
        <f t="shared" si="68"/>
        <v>42442.892546296294</v>
      </c>
      <c r="J1123">
        <v>1457904316</v>
      </c>
      <c r="K1123" s="11">
        <f t="shared" si="69"/>
        <v>42412.934212962966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1.1599999999999999E-2</v>
      </c>
      <c r="R1123" s="7">
        <f t="shared" si="71"/>
        <v>5.8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1">
        <f t="shared" si="68"/>
        <v>41424.703993055555</v>
      </c>
      <c r="J1124">
        <v>1369932825</v>
      </c>
      <c r="K1124" s="11">
        <f t="shared" si="69"/>
        <v>41410.703993055555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7" t="e">
        <f t="shared" si="71"/>
        <v>#DIV/0!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1">
        <f t="shared" si="68"/>
        <v>41748.5237037037</v>
      </c>
      <c r="J1125">
        <v>1397910848</v>
      </c>
      <c r="K1125" s="11">
        <f t="shared" si="69"/>
        <v>41718.5237037037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0.22</v>
      </c>
      <c r="R1125" s="7">
        <f t="shared" si="71"/>
        <v>3.6666666666666665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1">
        <f t="shared" si="68"/>
        <v>42124.667256944449</v>
      </c>
      <c r="J1126">
        <v>1430409651</v>
      </c>
      <c r="K1126" s="11">
        <f t="shared" si="69"/>
        <v>42094.667256944449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0.47222222222222221</v>
      </c>
      <c r="R1126" s="7">
        <f t="shared" si="71"/>
        <v>60.714285714285715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1">
        <f t="shared" si="68"/>
        <v>42272.624189814815</v>
      </c>
      <c r="J1127">
        <v>1443193130</v>
      </c>
      <c r="K1127" s="11">
        <f t="shared" si="69"/>
        <v>42212.624189814815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7" t="e">
        <f t="shared" si="71"/>
        <v>#DIV/0!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1">
        <f t="shared" si="68"/>
        <v>42565.327476851846</v>
      </c>
      <c r="J1128">
        <v>1468482694</v>
      </c>
      <c r="K1128" s="11">
        <f t="shared" si="69"/>
        <v>42535.327476851846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0.5</v>
      </c>
      <c r="R1128" s="7">
        <f t="shared" si="71"/>
        <v>5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1">
        <f t="shared" si="68"/>
        <v>41957.895833333328</v>
      </c>
      <c r="J1129">
        <v>1416000600</v>
      </c>
      <c r="K1129" s="11">
        <f t="shared" si="69"/>
        <v>41926.854166666664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</v>
      </c>
      <c r="R1129" s="7">
        <f t="shared" si="71"/>
        <v>25.434782608695652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1">
        <f t="shared" si="68"/>
        <v>41858.649502314816</v>
      </c>
      <c r="J1130">
        <v>1407425717</v>
      </c>
      <c r="K1130" s="11">
        <f t="shared" si="69"/>
        <v>41828.649502314816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0.1</v>
      </c>
      <c r="R1130" s="7">
        <f t="shared" si="71"/>
        <v>1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1">
        <f t="shared" si="68"/>
        <v>42526.264965277776</v>
      </c>
      <c r="J1131">
        <v>1465107693</v>
      </c>
      <c r="K1131" s="11">
        <f t="shared" si="69"/>
        <v>42496.264965277776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0.105</v>
      </c>
      <c r="R1131" s="7">
        <f t="shared" si="71"/>
        <v>10.5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1">
        <f t="shared" si="68"/>
        <v>41969.038194444445</v>
      </c>
      <c r="J1132">
        <v>1416963300</v>
      </c>
      <c r="K1132" s="11">
        <f t="shared" si="69"/>
        <v>41908.996527777781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0.22</v>
      </c>
      <c r="R1132" s="7">
        <f t="shared" si="71"/>
        <v>3.6666666666666665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1">
        <f t="shared" si="68"/>
        <v>42362.908194444448</v>
      </c>
      <c r="J1133">
        <v>1450993668</v>
      </c>
      <c r="K1133" s="11">
        <f t="shared" si="69"/>
        <v>42332.908194444448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7" t="e">
        <f t="shared" si="71"/>
        <v>#DIV/0!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1">
        <f t="shared" si="68"/>
        <v>42736.115405092598</v>
      </c>
      <c r="J1134">
        <v>1483238771</v>
      </c>
      <c r="K1134" s="11">
        <f t="shared" si="69"/>
        <v>42706.115405092598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14.38</v>
      </c>
      <c r="R1134" s="7">
        <f t="shared" si="71"/>
        <v>110.61538461538461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1">
        <f t="shared" si="68"/>
        <v>41851.407187500001</v>
      </c>
      <c r="J1135">
        <v>1406799981</v>
      </c>
      <c r="K1135" s="11">
        <f t="shared" si="69"/>
        <v>41821.407187500001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0.66666666666666674</v>
      </c>
      <c r="R1135" s="7">
        <f t="shared" si="71"/>
        <v>20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1">
        <f t="shared" si="68"/>
        <v>41972.189583333333</v>
      </c>
      <c r="J1136">
        <v>1417235580</v>
      </c>
      <c r="K1136" s="11">
        <f t="shared" si="69"/>
        <v>41958.285046296296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4.0000000000000001E-3</v>
      </c>
      <c r="R1136" s="7">
        <f t="shared" si="71"/>
        <v>1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1">
        <f t="shared" si="68"/>
        <v>42588.989513888882</v>
      </c>
      <c r="J1137">
        <v>1470527094</v>
      </c>
      <c r="K1137" s="11">
        <f t="shared" si="69"/>
        <v>42558.989513888882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5</v>
      </c>
      <c r="R1137" s="7">
        <f t="shared" si="71"/>
        <v>50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1">
        <f t="shared" si="68"/>
        <v>42357.671631944439</v>
      </c>
      <c r="J1138">
        <v>1450541229</v>
      </c>
      <c r="K1138" s="11">
        <f t="shared" si="69"/>
        <v>42327.671631944439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6.4439140811455857</v>
      </c>
      <c r="R1138" s="7">
        <f t="shared" si="71"/>
        <v>45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1">
        <f t="shared" si="68"/>
        <v>42483.819687499999</v>
      </c>
      <c r="J1139">
        <v>1461440421</v>
      </c>
      <c r="K1139" s="11">
        <f t="shared" si="69"/>
        <v>42453.819687499999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39.5</v>
      </c>
      <c r="R1139" s="7">
        <f t="shared" si="71"/>
        <v>253.2051282051282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1">
        <f t="shared" si="68"/>
        <v>42756.9066087963</v>
      </c>
      <c r="J1140">
        <v>1485035131</v>
      </c>
      <c r="K1140" s="11">
        <f t="shared" si="69"/>
        <v>42736.9066087963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0.35714285714285715</v>
      </c>
      <c r="R1140" s="7">
        <f t="shared" si="71"/>
        <v>31.25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1">
        <f t="shared" si="68"/>
        <v>42005.347523148142</v>
      </c>
      <c r="J1141">
        <v>1420100426</v>
      </c>
      <c r="K1141" s="11">
        <f t="shared" si="69"/>
        <v>41975.347523148142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6.25E-2</v>
      </c>
      <c r="R1141" s="7">
        <f t="shared" si="71"/>
        <v>5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1">
        <f t="shared" si="68"/>
        <v>42222.462048611109</v>
      </c>
      <c r="J1142">
        <v>1438859121</v>
      </c>
      <c r="K1142" s="11">
        <f t="shared" si="69"/>
        <v>42192.462048611109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7" t="e">
        <f t="shared" si="71"/>
        <v>#DIV/0!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1">
        <f t="shared" si="68"/>
        <v>42194.699652777781</v>
      </c>
      <c r="J1143">
        <v>1436460450</v>
      </c>
      <c r="K1143" s="11">
        <f t="shared" si="69"/>
        <v>42164.699652777781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7" t="e">
        <f t="shared" si="71"/>
        <v>#DIV/0!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1">
        <f t="shared" si="68"/>
        <v>42052.006099537044</v>
      </c>
      <c r="J1144">
        <v>1424131727</v>
      </c>
      <c r="K1144" s="11">
        <f t="shared" si="69"/>
        <v>42022.006099537044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7" t="e">
        <f t="shared" si="71"/>
        <v>#DIV/0!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1">
        <f t="shared" si="68"/>
        <v>42355.19358796296</v>
      </c>
      <c r="J1145">
        <v>1450327126</v>
      </c>
      <c r="K1145" s="11">
        <f t="shared" si="69"/>
        <v>42325.19358796296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0.41333333333333333</v>
      </c>
      <c r="R1145" s="7">
        <f t="shared" si="71"/>
        <v>23.25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1">
        <f t="shared" si="68"/>
        <v>42123.181944444441</v>
      </c>
      <c r="J1146">
        <v>1430281320</v>
      </c>
      <c r="K1146" s="11">
        <f t="shared" si="69"/>
        <v>42093.181944444441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7" t="e">
        <f t="shared" si="71"/>
        <v>#DIV/0!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1">
        <f t="shared" si="68"/>
        <v>41914.747592592597</v>
      </c>
      <c r="J1147">
        <v>1412272592</v>
      </c>
      <c r="K1147" s="11">
        <f t="shared" si="69"/>
        <v>41854.747592592597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0.125</v>
      </c>
      <c r="R1147" s="7">
        <f t="shared" si="71"/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1">
        <f t="shared" si="68"/>
        <v>41761.9533912037</v>
      </c>
      <c r="J1148">
        <v>1399071173</v>
      </c>
      <c r="K1148" s="11">
        <f t="shared" si="69"/>
        <v>41723.9533912037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8.8333333333333339</v>
      </c>
      <c r="R1148" s="7">
        <f t="shared" si="71"/>
        <v>44.166666666666664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1">
        <f t="shared" si="68"/>
        <v>41931.972025462965</v>
      </c>
      <c r="J1149">
        <v>1413760783</v>
      </c>
      <c r="K1149" s="11">
        <f t="shared" si="69"/>
        <v>41871.972025462965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7" t="e">
        <f t="shared" si="71"/>
        <v>#DIV/0!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1">
        <f t="shared" si="68"/>
        <v>42705.212743055556</v>
      </c>
      <c r="J1150">
        <v>1480568781</v>
      </c>
      <c r="K1150" s="11">
        <f t="shared" si="69"/>
        <v>42675.171076388884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0.48666666666666669</v>
      </c>
      <c r="R1150" s="7">
        <f t="shared" si="71"/>
        <v>24.333333333333332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1">
        <f t="shared" si="68"/>
        <v>42537.71025462963</v>
      </c>
      <c r="J1151">
        <v>1466096566</v>
      </c>
      <c r="K1151" s="11">
        <f t="shared" si="69"/>
        <v>42507.71025462963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0.15</v>
      </c>
      <c r="R1151" s="7">
        <f t="shared" si="71"/>
        <v>37.5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1">
        <f t="shared" si="68"/>
        <v>42377.954571759255</v>
      </c>
      <c r="J1152">
        <v>1452293675</v>
      </c>
      <c r="K1152" s="11">
        <f t="shared" si="69"/>
        <v>42317.954571759255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10.08</v>
      </c>
      <c r="R1152" s="7">
        <f t="shared" si="71"/>
        <v>42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1">
        <f t="shared" si="68"/>
        <v>42254.102581018517</v>
      </c>
      <c r="J1153">
        <v>1441592863</v>
      </c>
      <c r="K1153" s="11">
        <f t="shared" si="69"/>
        <v>42224.102581018517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7" t="e">
        <f t="shared" si="71"/>
        <v>#DIV/0!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1">
        <f t="shared" si="68"/>
        <v>42139.709629629629</v>
      </c>
      <c r="J1154">
        <v>1431709312</v>
      </c>
      <c r="K1154" s="11">
        <f t="shared" si="69"/>
        <v>42109.709629629629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5.6937500000000005</v>
      </c>
      <c r="R1154" s="7">
        <f t="shared" si="71"/>
        <v>60.733333333333334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1">
        <f t="shared" ref="I1155:I1218" si="72">(((J1155/60)/60)/24)+DATE(1970,1,1)</f>
        <v>42173.714178240742</v>
      </c>
      <c r="J1155">
        <v>1434647305</v>
      </c>
      <c r="K1155" s="11">
        <f t="shared" ref="K1155:K1218" si="73">(((L1155/60)/60)/24)+DATE(1970,1,1)</f>
        <v>42143.714178240742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(E1155/D1155)*100</f>
        <v>0.625</v>
      </c>
      <c r="R1155" s="7">
        <f t="shared" ref="R1155:R1218" si="75">E1155/N1155</f>
        <v>50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1">
        <f t="shared" si="72"/>
        <v>42253.108865740738</v>
      </c>
      <c r="J1156">
        <v>1441507006</v>
      </c>
      <c r="K1156" s="11">
        <f t="shared" si="73"/>
        <v>42223.108865740738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</v>
      </c>
      <c r="R1156" s="7">
        <f t="shared" si="75"/>
        <v>108.33333333333333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1">
        <f t="shared" si="72"/>
        <v>41865.763981481483</v>
      </c>
      <c r="J1157">
        <v>1408040408</v>
      </c>
      <c r="K1157" s="11">
        <f t="shared" si="73"/>
        <v>41835.763981481483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0.752</v>
      </c>
      <c r="R1157" s="7">
        <f t="shared" si="75"/>
        <v>23.5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1">
        <f t="shared" si="72"/>
        <v>42059.07131944444</v>
      </c>
      <c r="J1158">
        <v>1424742162</v>
      </c>
      <c r="K1158" s="11">
        <f t="shared" si="73"/>
        <v>42029.07131944444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7" t="e">
        <f t="shared" si="75"/>
        <v>#DIV/0!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1">
        <f t="shared" si="72"/>
        <v>41978.669907407413</v>
      </c>
      <c r="J1159">
        <v>1417795480</v>
      </c>
      <c r="K1159" s="11">
        <f t="shared" si="73"/>
        <v>41918.628240740742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</v>
      </c>
      <c r="R1159" s="7">
        <f t="shared" si="75"/>
        <v>50.333333333333336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1">
        <f t="shared" si="72"/>
        <v>41982.09175925926</v>
      </c>
      <c r="J1160">
        <v>1418091128</v>
      </c>
      <c r="K1160" s="11">
        <f t="shared" si="73"/>
        <v>41952.09175925926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0.46666666666666673</v>
      </c>
      <c r="R1160" s="7">
        <f t="shared" si="75"/>
        <v>11.666666666666666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1">
        <f t="shared" si="72"/>
        <v>42185.65625</v>
      </c>
      <c r="J1161">
        <v>1435679100</v>
      </c>
      <c r="K1161" s="11">
        <f t="shared" si="73"/>
        <v>42154.726446759261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7" t="e">
        <f t="shared" si="75"/>
        <v>#DIV/0!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1">
        <f t="shared" si="72"/>
        <v>42091.113263888896</v>
      </c>
      <c r="J1162">
        <v>1427510586</v>
      </c>
      <c r="K1162" s="11">
        <f t="shared" si="73"/>
        <v>42061.154930555553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</v>
      </c>
      <c r="R1162" s="7">
        <f t="shared" si="75"/>
        <v>60.789473684210527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1">
        <f t="shared" si="72"/>
        <v>42143.629502314812</v>
      </c>
      <c r="J1163">
        <v>1432047989</v>
      </c>
      <c r="K1163" s="11">
        <f t="shared" si="73"/>
        <v>42122.629502314812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7" t="e">
        <f t="shared" si="75"/>
        <v>#DIV/0!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1">
        <f t="shared" si="72"/>
        <v>41907.683611111112</v>
      </c>
      <c r="J1164">
        <v>1411662264</v>
      </c>
      <c r="K1164" s="11">
        <f t="shared" si="73"/>
        <v>41876.683611111112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5.8333333333333341E-2</v>
      </c>
      <c r="R1164" s="7">
        <f t="shared" si="75"/>
        <v>17.5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1">
        <f t="shared" si="72"/>
        <v>41860.723611111112</v>
      </c>
      <c r="J1165">
        <v>1407604920</v>
      </c>
      <c r="K1165" s="11">
        <f t="shared" si="73"/>
        <v>41830.723611111112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7" t="e">
        <f t="shared" si="75"/>
        <v>#DIV/0!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1">
        <f t="shared" si="72"/>
        <v>42539.724328703705</v>
      </c>
      <c r="J1166">
        <v>1466270582</v>
      </c>
      <c r="K1166" s="11">
        <f t="shared" si="73"/>
        <v>42509.724328703705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7" t="e">
        <f t="shared" si="75"/>
        <v>#DIV/0!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1">
        <f t="shared" si="72"/>
        <v>41826.214467592588</v>
      </c>
      <c r="J1167">
        <v>1404623330</v>
      </c>
      <c r="K1167" s="11">
        <f t="shared" si="73"/>
        <v>41792.214467592588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20.705000000000002</v>
      </c>
      <c r="R1167" s="7">
        <f t="shared" si="75"/>
        <v>82.82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1">
        <f t="shared" si="72"/>
        <v>42181.166666666672</v>
      </c>
      <c r="J1168">
        <v>1435291200</v>
      </c>
      <c r="K1168" s="11">
        <f t="shared" si="73"/>
        <v>42150.485439814816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19.139999999999997</v>
      </c>
      <c r="R1168" s="7">
        <f t="shared" si="75"/>
        <v>358.875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1">
        <f t="shared" si="72"/>
        <v>41894.734895833331</v>
      </c>
      <c r="J1169">
        <v>1410543495</v>
      </c>
      <c r="K1169" s="11">
        <f t="shared" si="73"/>
        <v>41863.734895833331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1.6316666666666666</v>
      </c>
      <c r="R1169" s="7">
        <f t="shared" si="75"/>
        <v>61.1875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1">
        <f t="shared" si="72"/>
        <v>42635.053993055553</v>
      </c>
      <c r="J1170">
        <v>1474507065</v>
      </c>
      <c r="K1170" s="11">
        <f t="shared" si="73"/>
        <v>42605.053993055553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5.6666666666666661</v>
      </c>
      <c r="R1170" s="7">
        <f t="shared" si="75"/>
        <v>340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1">
        <f t="shared" si="72"/>
        <v>42057.353738425925</v>
      </c>
      <c r="J1171">
        <v>1424593763</v>
      </c>
      <c r="K1171" s="11">
        <f t="shared" si="73"/>
        <v>42027.353738425925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0.16999999999999998</v>
      </c>
      <c r="R1171" s="7">
        <f t="shared" si="75"/>
        <v>5.666666666666667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1">
        <f t="shared" si="72"/>
        <v>42154.893182870372</v>
      </c>
      <c r="J1172">
        <v>1433021171</v>
      </c>
      <c r="K1172" s="11">
        <f t="shared" si="73"/>
        <v>42124.893182870372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0.4</v>
      </c>
      <c r="R1172" s="7">
        <f t="shared" si="75"/>
        <v>50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1">
        <f t="shared" si="72"/>
        <v>41956.846377314811</v>
      </c>
      <c r="J1173">
        <v>1415909927</v>
      </c>
      <c r="K1173" s="11">
        <f t="shared" si="73"/>
        <v>41938.804710648146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0.1</v>
      </c>
      <c r="R1173" s="7">
        <f t="shared" si="75"/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1">
        <f t="shared" si="72"/>
        <v>41871.682314814818</v>
      </c>
      <c r="J1174">
        <v>1408551752</v>
      </c>
      <c r="K1174" s="11">
        <f t="shared" si="73"/>
        <v>41841.682314814818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7" t="e">
        <f t="shared" si="75"/>
        <v>#DIV/0!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1">
        <f t="shared" si="72"/>
        <v>42219.185844907406</v>
      </c>
      <c r="J1175">
        <v>1438576057</v>
      </c>
      <c r="K1175" s="11">
        <f t="shared" si="73"/>
        <v>42184.185844907406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2.4E-2</v>
      </c>
      <c r="R1175" s="7">
        <f t="shared" si="75"/>
        <v>30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1">
        <f t="shared" si="72"/>
        <v>42498.84174768519</v>
      </c>
      <c r="J1176">
        <v>1462738327</v>
      </c>
      <c r="K1176" s="11">
        <f t="shared" si="73"/>
        <v>42468.84174768519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5.9066666666666672</v>
      </c>
      <c r="R1176" s="7">
        <f t="shared" si="75"/>
        <v>46.631578947368418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1">
        <f t="shared" si="72"/>
        <v>42200.728460648148</v>
      </c>
      <c r="J1177">
        <v>1436981339</v>
      </c>
      <c r="K1177" s="11">
        <f t="shared" si="73"/>
        <v>42170.728460648148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2.9250000000000003</v>
      </c>
      <c r="R1177" s="7">
        <f t="shared" si="75"/>
        <v>65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1">
        <f t="shared" si="72"/>
        <v>42800.541666666672</v>
      </c>
      <c r="J1178">
        <v>1488805200</v>
      </c>
      <c r="K1178" s="11">
        <f t="shared" si="73"/>
        <v>42746.019652777773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5.7142857142857143E-3</v>
      </c>
      <c r="R1178" s="7">
        <f t="shared" si="75"/>
        <v>10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1">
        <f t="shared" si="72"/>
        <v>41927.660833333335</v>
      </c>
      <c r="J1179">
        <v>1413388296</v>
      </c>
      <c r="K1179" s="11">
        <f t="shared" si="73"/>
        <v>41897.660833333335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7" t="e">
        <f t="shared" si="75"/>
        <v>#DIV/0!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1">
        <f t="shared" si="72"/>
        <v>41867.905694444446</v>
      </c>
      <c r="J1180">
        <v>1408225452</v>
      </c>
      <c r="K1180" s="11">
        <f t="shared" si="73"/>
        <v>41837.905694444446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6.6666666666666671E-3</v>
      </c>
      <c r="R1180" s="7">
        <f t="shared" si="75"/>
        <v>5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1">
        <f t="shared" si="72"/>
        <v>42305.720219907409</v>
      </c>
      <c r="J1181">
        <v>1446052627</v>
      </c>
      <c r="K1181" s="11">
        <f t="shared" si="73"/>
        <v>42275.720219907409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5.3333333333333339</v>
      </c>
      <c r="R1181" s="7">
        <f t="shared" si="75"/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1">
        <f t="shared" si="72"/>
        <v>41818.806875000002</v>
      </c>
      <c r="J1182">
        <v>1403983314</v>
      </c>
      <c r="K1182" s="11">
        <f t="shared" si="73"/>
        <v>41781.806875000002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11.75</v>
      </c>
      <c r="R1182" s="7">
        <f t="shared" si="75"/>
        <v>69.117647058823536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1">
        <f t="shared" si="72"/>
        <v>42064.339363425926</v>
      </c>
      <c r="J1183">
        <v>1425197321</v>
      </c>
      <c r="K1183" s="11">
        <f t="shared" si="73"/>
        <v>42034.339363425926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8.0000000000000002E-3</v>
      </c>
      <c r="R1183" s="7">
        <f t="shared" si="75"/>
        <v>1.3333333333333333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1">
        <f t="shared" si="72"/>
        <v>42747.695833333331</v>
      </c>
      <c r="J1184">
        <v>1484239320</v>
      </c>
      <c r="K1184" s="11">
        <f t="shared" si="73"/>
        <v>42728.827407407407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</v>
      </c>
      <c r="R1184" s="7">
        <f t="shared" si="75"/>
        <v>10.5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1">
        <f t="shared" si="72"/>
        <v>42676.165972222225</v>
      </c>
      <c r="J1185">
        <v>1478059140</v>
      </c>
      <c r="K1185" s="11">
        <f t="shared" si="73"/>
        <v>42656.86137731481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4</v>
      </c>
      <c r="R1185" s="7">
        <f t="shared" si="75"/>
        <v>33.333333333333336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1">
        <f t="shared" si="72"/>
        <v>42772.599664351852</v>
      </c>
      <c r="J1186">
        <v>1486391011</v>
      </c>
      <c r="K1186" s="11">
        <f t="shared" si="73"/>
        <v>42741.599664351852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104.93636363636362</v>
      </c>
      <c r="R1186" s="7">
        <f t="shared" si="75"/>
        <v>61.562666666666665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1">
        <f t="shared" si="72"/>
        <v>42163.166666666672</v>
      </c>
      <c r="J1187">
        <v>1433736000</v>
      </c>
      <c r="K1187" s="11">
        <f t="shared" si="73"/>
        <v>42130.865150462967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105.44</v>
      </c>
      <c r="R1187" s="7">
        <f t="shared" si="75"/>
        <v>118.73873873873873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1">
        <f t="shared" si="72"/>
        <v>42156.945833333331</v>
      </c>
      <c r="J1188">
        <v>1433198520</v>
      </c>
      <c r="K1188" s="11">
        <f t="shared" si="73"/>
        <v>42123.86336805555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106.73333333333332</v>
      </c>
      <c r="R1188" s="7">
        <f t="shared" si="75"/>
        <v>65.081300813008127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1">
        <f t="shared" si="72"/>
        <v>42141.75</v>
      </c>
      <c r="J1189">
        <v>1431885600</v>
      </c>
      <c r="K1189" s="11">
        <f t="shared" si="73"/>
        <v>42109.894942129627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104.12571428571428</v>
      </c>
      <c r="R1189" s="7">
        <f t="shared" si="75"/>
        <v>130.15714285714284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1">
        <f t="shared" si="72"/>
        <v>42732.700694444444</v>
      </c>
      <c r="J1190">
        <v>1482943740</v>
      </c>
      <c r="K1190" s="11">
        <f t="shared" si="73"/>
        <v>42711.700694444444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160.54999999999998</v>
      </c>
      <c r="R1190" s="7">
        <f t="shared" si="75"/>
        <v>37.776470588235291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1">
        <f t="shared" si="72"/>
        <v>42550.979108796295</v>
      </c>
      <c r="J1191">
        <v>1467242995</v>
      </c>
      <c r="K1191" s="11">
        <f t="shared" si="73"/>
        <v>42529.979108796295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107.77777777777777</v>
      </c>
      <c r="R1191" s="7">
        <f t="shared" si="75"/>
        <v>112.79069767441861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1">
        <f t="shared" si="72"/>
        <v>41882.665798611109</v>
      </c>
      <c r="J1192">
        <v>1409500725</v>
      </c>
      <c r="K1192" s="11">
        <f t="shared" si="73"/>
        <v>41852.665798611109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135</v>
      </c>
      <c r="R1192" s="7">
        <f t="shared" si="75"/>
        <v>51.92307692307692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1">
        <f t="shared" si="72"/>
        <v>42449.562037037031</v>
      </c>
      <c r="J1193">
        <v>1458480560</v>
      </c>
      <c r="K1193" s="11">
        <f t="shared" si="73"/>
        <v>42419.603703703702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109.07407407407408</v>
      </c>
      <c r="R1193" s="7">
        <f t="shared" si="75"/>
        <v>89.242424242424249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1">
        <f t="shared" si="72"/>
        <v>42777.506689814814</v>
      </c>
      <c r="J1194">
        <v>1486814978</v>
      </c>
      <c r="K1194" s="11">
        <f t="shared" si="73"/>
        <v>42747.506689814814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290</v>
      </c>
      <c r="R1194" s="7">
        <f t="shared" si="75"/>
        <v>19.333333333333332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1">
        <f t="shared" si="72"/>
        <v>42469.734409722223</v>
      </c>
      <c r="J1195">
        <v>1460223453</v>
      </c>
      <c r="K1195" s="11">
        <f t="shared" si="73"/>
        <v>42409.776076388895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103.95714285714286</v>
      </c>
      <c r="R1195" s="7">
        <f t="shared" si="75"/>
        <v>79.967032967032964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1">
        <f t="shared" si="72"/>
        <v>42102.488182870366</v>
      </c>
      <c r="J1196">
        <v>1428493379</v>
      </c>
      <c r="K1196" s="11">
        <f t="shared" si="73"/>
        <v>42072.488182870366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322.24</v>
      </c>
      <c r="R1196" s="7">
        <f t="shared" si="75"/>
        <v>56.414565826330531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1">
        <f t="shared" si="72"/>
        <v>42358.375</v>
      </c>
      <c r="J1197">
        <v>1450602000</v>
      </c>
      <c r="K1197" s="11">
        <f t="shared" si="73"/>
        <v>42298.34783564815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135</v>
      </c>
      <c r="R1197" s="7">
        <f t="shared" si="75"/>
        <v>79.411764705882348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1">
        <f t="shared" si="72"/>
        <v>42356.818738425922</v>
      </c>
      <c r="J1198">
        <v>1450467539</v>
      </c>
      <c r="K1198" s="11">
        <f t="shared" si="73"/>
        <v>42326.818738425922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269.91034482758624</v>
      </c>
      <c r="R1198" s="7">
        <f t="shared" si="75"/>
        <v>76.439453125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1">
        <f t="shared" si="72"/>
        <v>42534.249305555553</v>
      </c>
      <c r="J1199">
        <v>1465797540</v>
      </c>
      <c r="K1199" s="11">
        <f t="shared" si="73"/>
        <v>42503.66474537037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253.29333333333332</v>
      </c>
      <c r="R1199" s="7">
        <f t="shared" si="75"/>
        <v>121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1">
        <f t="shared" si="72"/>
        <v>42369.125</v>
      </c>
      <c r="J1200">
        <v>1451530800</v>
      </c>
      <c r="K1200" s="11">
        <f t="shared" si="73"/>
        <v>42333.619050925925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260.59999999999997</v>
      </c>
      <c r="R1200" s="7">
        <f t="shared" si="75"/>
        <v>54.616766467065865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1">
        <f t="shared" si="72"/>
        <v>42193.770833333328</v>
      </c>
      <c r="J1201">
        <v>1436380200</v>
      </c>
      <c r="K1201" s="11">
        <f t="shared" si="73"/>
        <v>42161.770833333328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101.31677953348381</v>
      </c>
      <c r="R1201" s="7">
        <f t="shared" si="75"/>
        <v>299.22222222222223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1">
        <f t="shared" si="72"/>
        <v>42110.477500000001</v>
      </c>
      <c r="J1202">
        <v>1429183656</v>
      </c>
      <c r="K1202" s="11">
        <f t="shared" si="73"/>
        <v>42089.477500000001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125.60416666666667</v>
      </c>
      <c r="R1202" s="7">
        <f t="shared" si="75"/>
        <v>58.533980582524272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1">
        <f t="shared" si="72"/>
        <v>42566.60701388889</v>
      </c>
      <c r="J1203">
        <v>1468593246</v>
      </c>
      <c r="K1203" s="11">
        <f t="shared" si="73"/>
        <v>42536.60701388889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102.43783333333334</v>
      </c>
      <c r="R1203" s="7">
        <f t="shared" si="75"/>
        <v>55.371801801801809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1">
        <f t="shared" si="72"/>
        <v>42182.288819444439</v>
      </c>
      <c r="J1204">
        <v>1435388154</v>
      </c>
      <c r="K1204" s="11">
        <f t="shared" si="73"/>
        <v>42152.288819444439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199.244</v>
      </c>
      <c r="R1204" s="7">
        <f t="shared" si="75"/>
        <v>183.80442804428046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1">
        <f t="shared" si="72"/>
        <v>42155.614895833336</v>
      </c>
      <c r="J1205">
        <v>1433083527</v>
      </c>
      <c r="K1205" s="11">
        <f t="shared" si="73"/>
        <v>42125.614895833336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102.45398773006136</v>
      </c>
      <c r="R1205" s="7">
        <f t="shared" si="75"/>
        <v>165.34653465346534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1">
        <f t="shared" si="72"/>
        <v>42342.208333333328</v>
      </c>
      <c r="J1206">
        <v>1449205200</v>
      </c>
      <c r="K1206" s="11">
        <f t="shared" si="73"/>
        <v>42297.748067129629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102.94615384615385</v>
      </c>
      <c r="R1206" s="7">
        <f t="shared" si="75"/>
        <v>234.78947368421052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1">
        <f t="shared" si="72"/>
        <v>42168.506377314814</v>
      </c>
      <c r="J1207">
        <v>1434197351</v>
      </c>
      <c r="K1207" s="11">
        <f t="shared" si="73"/>
        <v>42138.506377314814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100.86153846153847</v>
      </c>
      <c r="R1207" s="7">
        <f t="shared" si="75"/>
        <v>211.48387096774192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1">
        <f t="shared" si="72"/>
        <v>42805.561805555553</v>
      </c>
      <c r="J1208">
        <v>1489238940</v>
      </c>
      <c r="K1208" s="11">
        <f t="shared" si="73"/>
        <v>42772.776076388895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114.99999999999999</v>
      </c>
      <c r="R1208" s="7">
        <f t="shared" si="75"/>
        <v>32.34375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1">
        <f t="shared" si="72"/>
        <v>42460.416666666672</v>
      </c>
      <c r="J1209">
        <v>1459418400</v>
      </c>
      <c r="K1209" s="11">
        <f t="shared" si="73"/>
        <v>42430.430243055554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104.16766467065868</v>
      </c>
      <c r="R1209" s="7">
        <f t="shared" si="75"/>
        <v>123.37588652482269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1">
        <f t="shared" si="72"/>
        <v>42453.667407407411</v>
      </c>
      <c r="J1210">
        <v>1458835264</v>
      </c>
      <c r="K1210" s="11">
        <f t="shared" si="73"/>
        <v>42423.709074074075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155.29999999999998</v>
      </c>
      <c r="R1210" s="7">
        <f t="shared" si="75"/>
        <v>207.06666666666666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1">
        <f t="shared" si="72"/>
        <v>42791.846122685187</v>
      </c>
      <c r="J1211">
        <v>1488053905</v>
      </c>
      <c r="K1211" s="11">
        <f t="shared" si="73"/>
        <v>42761.846122685187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106</v>
      </c>
      <c r="R1211" s="7">
        <f t="shared" si="75"/>
        <v>138.2608695652174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1">
        <f t="shared" si="72"/>
        <v>42155.875</v>
      </c>
      <c r="J1212">
        <v>1433106000</v>
      </c>
      <c r="K1212" s="11">
        <f t="shared" si="73"/>
        <v>42132.941805555558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254.31499999999997</v>
      </c>
      <c r="R1212" s="7">
        <f t="shared" si="75"/>
        <v>493.81553398058253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1">
        <f t="shared" si="72"/>
        <v>42530.866446759261</v>
      </c>
      <c r="J1213">
        <v>1465505261</v>
      </c>
      <c r="K1213" s="11">
        <f t="shared" si="73"/>
        <v>42515.866446759261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101.1</v>
      </c>
      <c r="R1213" s="7">
        <f t="shared" si="75"/>
        <v>168.5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1">
        <f t="shared" si="72"/>
        <v>42335.041666666672</v>
      </c>
      <c r="J1214">
        <v>1448586000</v>
      </c>
      <c r="K1214" s="11">
        <f t="shared" si="73"/>
        <v>42318.950173611112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129.04</v>
      </c>
      <c r="R1214" s="7">
        <f t="shared" si="75"/>
        <v>38.867469879518069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1">
        <f t="shared" si="72"/>
        <v>42766.755787037036</v>
      </c>
      <c r="J1215">
        <v>1485886100</v>
      </c>
      <c r="K1215" s="11">
        <f t="shared" si="73"/>
        <v>42731.755787037036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102.23076923076924</v>
      </c>
      <c r="R1215" s="7">
        <f t="shared" si="75"/>
        <v>61.527777777777779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1">
        <f t="shared" si="72"/>
        <v>42164.840335648143</v>
      </c>
      <c r="J1216">
        <v>1433880605</v>
      </c>
      <c r="K1216" s="11">
        <f t="shared" si="73"/>
        <v>42104.840335648143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131.80000000000001</v>
      </c>
      <c r="R1216" s="7">
        <f t="shared" si="75"/>
        <v>105.44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1">
        <f t="shared" si="72"/>
        <v>41789.923101851848</v>
      </c>
      <c r="J1217">
        <v>1401487756</v>
      </c>
      <c r="K1217" s="11">
        <f t="shared" si="73"/>
        <v>41759.923101851848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786.0802000000001</v>
      </c>
      <c r="R1217" s="7">
        <f t="shared" si="75"/>
        <v>71.592003642987251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1">
        <f t="shared" si="72"/>
        <v>42279.960416666669</v>
      </c>
      <c r="J1218">
        <v>1443826980</v>
      </c>
      <c r="K1218" s="11">
        <f t="shared" si="73"/>
        <v>42247.616400462968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145.70000000000002</v>
      </c>
      <c r="R1218" s="7">
        <f t="shared" si="75"/>
        <v>91.882882882882882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1">
        <f t="shared" ref="I1219:I1282" si="76">(((J1219/60)/60)/24)+DATE(1970,1,1)</f>
        <v>42565.809490740736</v>
      </c>
      <c r="J1219">
        <v>1468524340</v>
      </c>
      <c r="K1219" s="11">
        <f t="shared" ref="K1219:K1282" si="77">(((L1219/60)/60)/24)+DATE(1970,1,1)</f>
        <v>42535.809490740736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(E1219/D1219)*100</f>
        <v>102.60000000000001</v>
      </c>
      <c r="R1219" s="7">
        <f t="shared" ref="R1219:R1282" si="79">E1219/N1219</f>
        <v>148.57377049180329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1">
        <f t="shared" si="76"/>
        <v>42309.125</v>
      </c>
      <c r="J1220">
        <v>1446346800</v>
      </c>
      <c r="K1220" s="11">
        <f t="shared" si="77"/>
        <v>42278.662037037036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172.27777777777777</v>
      </c>
      <c r="R1220" s="7">
        <f t="shared" si="79"/>
        <v>174.2134831460674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1">
        <f t="shared" si="76"/>
        <v>42663.461956018517</v>
      </c>
      <c r="J1221">
        <v>1476961513</v>
      </c>
      <c r="K1221" s="11">
        <f t="shared" si="77"/>
        <v>42633.461956018517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159.16819571865443</v>
      </c>
      <c r="R1221" s="7">
        <f t="shared" si="79"/>
        <v>102.86166007905139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1">
        <f t="shared" si="76"/>
        <v>42241.628611111111</v>
      </c>
      <c r="J1222">
        <v>1440515112</v>
      </c>
      <c r="K1222" s="11">
        <f t="shared" si="77"/>
        <v>42211.628611111111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103.76666666666668</v>
      </c>
      <c r="R1222" s="7">
        <f t="shared" si="79"/>
        <v>111.17857142857143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1">
        <f t="shared" si="76"/>
        <v>42708</v>
      </c>
      <c r="J1223">
        <v>1480809600</v>
      </c>
      <c r="K1223" s="11">
        <f t="shared" si="77"/>
        <v>42680.47555555556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111.40954545454547</v>
      </c>
      <c r="R1223" s="7">
        <f t="shared" si="79"/>
        <v>23.796213592233013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1">
        <f t="shared" si="76"/>
        <v>42461.166666666672</v>
      </c>
      <c r="J1224">
        <v>1459483200</v>
      </c>
      <c r="K1224" s="11">
        <f t="shared" si="77"/>
        <v>42430.720451388886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280.375</v>
      </c>
      <c r="R1224" s="7">
        <f t="shared" si="79"/>
        <v>81.268115942028984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1">
        <f t="shared" si="76"/>
        <v>42684.218854166669</v>
      </c>
      <c r="J1225">
        <v>1478754909</v>
      </c>
      <c r="K1225" s="11">
        <f t="shared" si="77"/>
        <v>42654.177187499998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112.10606060606061</v>
      </c>
      <c r="R1225" s="7">
        <f t="shared" si="79"/>
        <v>116.21465968586388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1">
        <f t="shared" si="76"/>
        <v>41796.549791666665</v>
      </c>
      <c r="J1226">
        <v>1402060302</v>
      </c>
      <c r="K1226" s="11">
        <f t="shared" si="77"/>
        <v>41736.549791666665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7.0666666666666673</v>
      </c>
      <c r="R1226" s="7">
        <f t="shared" si="79"/>
        <v>58.888888888888886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1">
        <f t="shared" si="76"/>
        <v>41569.905995370369</v>
      </c>
      <c r="J1227">
        <v>1382478278</v>
      </c>
      <c r="K1227" s="11">
        <f t="shared" si="77"/>
        <v>41509.905995370369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4.3999999999999995</v>
      </c>
      <c r="R1227" s="7">
        <f t="shared" si="79"/>
        <v>44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1">
        <f t="shared" si="76"/>
        <v>41750.041666666664</v>
      </c>
      <c r="J1228">
        <v>1398042000</v>
      </c>
      <c r="K1228" s="11">
        <f t="shared" si="77"/>
        <v>41715.874780092592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</v>
      </c>
      <c r="R1228" s="7">
        <f t="shared" si="79"/>
        <v>48.424999999999997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1">
        <f t="shared" si="76"/>
        <v>41858.291666666664</v>
      </c>
      <c r="J1229">
        <v>1407394800</v>
      </c>
      <c r="K1229" s="11">
        <f t="shared" si="77"/>
        <v>41827.919166666667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7" t="e">
        <f t="shared" si="79"/>
        <v>#DIV/0!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1">
        <f t="shared" si="76"/>
        <v>40814.729259259257</v>
      </c>
      <c r="J1230">
        <v>1317231008</v>
      </c>
      <c r="K1230" s="11">
        <f t="shared" si="77"/>
        <v>40754.729259259257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29.299999999999997</v>
      </c>
      <c r="R1230" s="7">
        <f t="shared" si="79"/>
        <v>61.041666666666664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1">
        <f t="shared" si="76"/>
        <v>41015.666666666664</v>
      </c>
      <c r="J1231">
        <v>1334592000</v>
      </c>
      <c r="K1231" s="11">
        <f t="shared" si="77"/>
        <v>40985.459803240738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0.90909090909090906</v>
      </c>
      <c r="R1231" s="7">
        <f t="shared" si="79"/>
        <v>25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1">
        <f t="shared" si="76"/>
        <v>40598.972569444442</v>
      </c>
      <c r="J1232">
        <v>1298589630</v>
      </c>
      <c r="K1232" s="11">
        <f t="shared" si="77"/>
        <v>40568.972569444442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7" t="e">
        <f t="shared" si="79"/>
        <v>#DIV/0!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1">
        <f t="shared" si="76"/>
        <v>42244.041666666672</v>
      </c>
      <c r="J1233">
        <v>1440723600</v>
      </c>
      <c r="K1233" s="11">
        <f t="shared" si="77"/>
        <v>42193.941759259258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7" t="e">
        <f t="shared" si="79"/>
        <v>#DIV/0!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1">
        <f t="shared" si="76"/>
        <v>41553.848032407412</v>
      </c>
      <c r="J1234">
        <v>1381090870</v>
      </c>
      <c r="K1234" s="11">
        <f t="shared" si="77"/>
        <v>41506.848032407412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0.8</v>
      </c>
      <c r="R1234" s="7">
        <f t="shared" si="79"/>
        <v>40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1">
        <f t="shared" si="76"/>
        <v>40960.948773148149</v>
      </c>
      <c r="J1235">
        <v>1329864374</v>
      </c>
      <c r="K1235" s="11">
        <f t="shared" si="77"/>
        <v>40939.948773148149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11.600000000000001</v>
      </c>
      <c r="R1235" s="7">
        <f t="shared" si="79"/>
        <v>19.333333333333332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1">
        <f t="shared" si="76"/>
        <v>42037.788680555561</v>
      </c>
      <c r="J1236">
        <v>1422903342</v>
      </c>
      <c r="K1236" s="11">
        <f t="shared" si="77"/>
        <v>42007.788680555561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7" t="e">
        <f t="shared" si="79"/>
        <v>#DIV/0!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1">
        <f t="shared" si="76"/>
        <v>41623.135405092595</v>
      </c>
      <c r="J1237">
        <v>1387077299</v>
      </c>
      <c r="K1237" s="11">
        <f t="shared" si="77"/>
        <v>41583.135405092595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2.7873639500929119</v>
      </c>
      <c r="R1237" s="7">
        <f t="shared" si="79"/>
        <v>35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1">
        <f t="shared" si="76"/>
        <v>41118.666666666664</v>
      </c>
      <c r="J1238">
        <v>1343491200</v>
      </c>
      <c r="K1238" s="11">
        <f t="shared" si="77"/>
        <v>41110.680138888885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7" t="e">
        <f t="shared" si="79"/>
        <v>#DIV/0!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1">
        <f t="shared" si="76"/>
        <v>41145.283159722225</v>
      </c>
      <c r="J1239">
        <v>1345790865</v>
      </c>
      <c r="K1239" s="11">
        <f t="shared" si="77"/>
        <v>41125.283159722225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7" t="e">
        <f t="shared" si="79"/>
        <v>#DIV/0!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1">
        <f t="shared" si="76"/>
        <v>40761.61037037037</v>
      </c>
      <c r="J1240">
        <v>1312641536</v>
      </c>
      <c r="K1240" s="11">
        <f t="shared" si="77"/>
        <v>40731.61037037037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17.8</v>
      </c>
      <c r="R1240" s="7">
        <f t="shared" si="79"/>
        <v>59.333333333333336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1">
        <f t="shared" si="76"/>
        <v>40913.962581018517</v>
      </c>
      <c r="J1241">
        <v>1325804767</v>
      </c>
      <c r="K1241" s="11">
        <f t="shared" si="77"/>
        <v>40883.962581018517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7" t="e">
        <f t="shared" si="79"/>
        <v>#DIV/0!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1">
        <f t="shared" si="76"/>
        <v>41467.910416666666</v>
      </c>
      <c r="J1242">
        <v>1373665860</v>
      </c>
      <c r="K1242" s="11">
        <f t="shared" si="77"/>
        <v>41409.040011574078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3.0124999999999997</v>
      </c>
      <c r="R1242" s="7">
        <f t="shared" si="79"/>
        <v>30.125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1">
        <f t="shared" si="76"/>
        <v>41946.249305555553</v>
      </c>
      <c r="J1243">
        <v>1414994340</v>
      </c>
      <c r="K1243" s="11">
        <f t="shared" si="77"/>
        <v>41923.837731481479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50.739999999999995</v>
      </c>
      <c r="R1243" s="7">
        <f t="shared" si="79"/>
        <v>74.617647058823536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1">
        <f t="shared" si="76"/>
        <v>40797.554166666669</v>
      </c>
      <c r="J1244">
        <v>1315747080</v>
      </c>
      <c r="K1244" s="11">
        <f t="shared" si="77"/>
        <v>40782.165532407409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0.54884742041712409</v>
      </c>
      <c r="R1244" s="7">
        <f t="shared" si="79"/>
        <v>5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1">
        <f t="shared" si="76"/>
        <v>40732.875</v>
      </c>
      <c r="J1245">
        <v>1310158800</v>
      </c>
      <c r="K1245" s="11">
        <f t="shared" si="77"/>
        <v>40671.879293981481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14.091666666666667</v>
      </c>
      <c r="R1245" s="7">
        <f t="shared" si="79"/>
        <v>44.5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1">
        <f t="shared" si="76"/>
        <v>41386.875</v>
      </c>
      <c r="J1246">
        <v>1366664400</v>
      </c>
      <c r="K1246" s="11">
        <f t="shared" si="77"/>
        <v>41355.825497685182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103.8</v>
      </c>
      <c r="R1246" s="7">
        <f t="shared" si="79"/>
        <v>46.133333333333333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1">
        <f t="shared" si="76"/>
        <v>41804.599930555552</v>
      </c>
      <c r="J1247">
        <v>1402755834</v>
      </c>
      <c r="K1247" s="11">
        <f t="shared" si="77"/>
        <v>41774.599930555552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120.24999999999999</v>
      </c>
      <c r="R1247" s="7">
        <f t="shared" si="79"/>
        <v>141.47058823529412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1">
        <f t="shared" si="76"/>
        <v>40883.085057870368</v>
      </c>
      <c r="J1248">
        <v>1323136949</v>
      </c>
      <c r="K1248" s="11">
        <f t="shared" si="77"/>
        <v>40838.043391203704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117</v>
      </c>
      <c r="R1248" s="7">
        <f t="shared" si="79"/>
        <v>75.483870967741936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1">
        <f t="shared" si="76"/>
        <v>41400.292303240742</v>
      </c>
      <c r="J1249">
        <v>1367823655</v>
      </c>
      <c r="K1249" s="11">
        <f t="shared" si="77"/>
        <v>41370.292303240742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122.14285714285715</v>
      </c>
      <c r="R1249" s="7">
        <f t="shared" si="79"/>
        <v>85.5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1">
        <f t="shared" si="76"/>
        <v>41803.290972222225</v>
      </c>
      <c r="J1250">
        <v>1402642740</v>
      </c>
      <c r="K1250" s="11">
        <f t="shared" si="77"/>
        <v>41767.656863425924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151.63999999999999</v>
      </c>
      <c r="R1250" s="7">
        <f t="shared" si="79"/>
        <v>64.254237288135599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1">
        <f t="shared" si="76"/>
        <v>41097.74086805556</v>
      </c>
      <c r="J1251">
        <v>1341683211</v>
      </c>
      <c r="K1251" s="11">
        <f t="shared" si="77"/>
        <v>41067.74086805556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104.44</v>
      </c>
      <c r="R1251" s="7">
        <f t="shared" si="79"/>
        <v>64.46913580246914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1">
        <f t="shared" si="76"/>
        <v>41888.64271990741</v>
      </c>
      <c r="J1252">
        <v>1410017131</v>
      </c>
      <c r="K1252" s="11">
        <f t="shared" si="77"/>
        <v>41843.64271990741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200.15333333333331</v>
      </c>
      <c r="R1252" s="7">
        <f t="shared" si="79"/>
        <v>118.2007874015748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1">
        <f t="shared" si="76"/>
        <v>40811.814432870371</v>
      </c>
      <c r="J1253">
        <v>1316979167</v>
      </c>
      <c r="K1253" s="11">
        <f t="shared" si="77"/>
        <v>40751.814432870371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101.8</v>
      </c>
      <c r="R1253" s="7">
        <f t="shared" si="79"/>
        <v>82.540540540540547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1">
        <f t="shared" si="76"/>
        <v>41571.988067129627</v>
      </c>
      <c r="J1254">
        <v>1382658169</v>
      </c>
      <c r="K1254" s="11">
        <f t="shared" si="77"/>
        <v>41543.988067129627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137.65714285714284</v>
      </c>
      <c r="R1254" s="7">
        <f t="shared" si="79"/>
        <v>34.170212765957444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1">
        <f t="shared" si="76"/>
        <v>41885.783645833333</v>
      </c>
      <c r="J1255">
        <v>1409770107</v>
      </c>
      <c r="K1255" s="11">
        <f t="shared" si="77"/>
        <v>41855.783645833333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303833.2</v>
      </c>
      <c r="R1255" s="7">
        <f t="shared" si="79"/>
        <v>42.73322081575246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1">
        <f t="shared" si="76"/>
        <v>40544.207638888889</v>
      </c>
      <c r="J1256">
        <v>1293857940</v>
      </c>
      <c r="K1256" s="11">
        <f t="shared" si="77"/>
        <v>40487.621365740742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198.85074626865671</v>
      </c>
      <c r="R1256" s="7">
        <f t="shared" si="79"/>
        <v>94.489361702127653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1">
        <f t="shared" si="76"/>
        <v>41609.887175925927</v>
      </c>
      <c r="J1257">
        <v>1385932652</v>
      </c>
      <c r="K1257" s="11">
        <f t="shared" si="77"/>
        <v>41579.845509259263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202.36666666666667</v>
      </c>
      <c r="R1257" s="7">
        <f t="shared" si="79"/>
        <v>55.697247706422019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1">
        <f t="shared" si="76"/>
        <v>40951.919340277782</v>
      </c>
      <c r="J1258">
        <v>1329084231</v>
      </c>
      <c r="K1258" s="11">
        <f t="shared" si="77"/>
        <v>40921.919340277782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117.96376666666666</v>
      </c>
      <c r="R1258" s="7">
        <f t="shared" si="79"/>
        <v>98.030831024930734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1">
        <f t="shared" si="76"/>
        <v>40636.043865740743</v>
      </c>
      <c r="J1259">
        <v>1301792590</v>
      </c>
      <c r="K1259" s="11">
        <f t="shared" si="77"/>
        <v>40587.085532407407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294.72727272727275</v>
      </c>
      <c r="R1259" s="7">
        <f t="shared" si="79"/>
        <v>92.102272727272734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1">
        <f t="shared" si="76"/>
        <v>41517.611250000002</v>
      </c>
      <c r="J1260">
        <v>1377960012</v>
      </c>
      <c r="K1260" s="11">
        <f t="shared" si="77"/>
        <v>41487.611250000002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213.14633333333336</v>
      </c>
      <c r="R1260" s="7">
        <f t="shared" si="79"/>
        <v>38.175462686567165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1">
        <f t="shared" si="76"/>
        <v>41799.165972222225</v>
      </c>
      <c r="J1261">
        <v>1402286340</v>
      </c>
      <c r="K1261" s="11">
        <f t="shared" si="77"/>
        <v>41766.970648148148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104.24</v>
      </c>
      <c r="R1261" s="7">
        <f t="shared" si="79"/>
        <v>27.145833333333332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1">
        <f t="shared" si="76"/>
        <v>41696.842824074076</v>
      </c>
      <c r="J1262">
        <v>1393445620</v>
      </c>
      <c r="K1262" s="11">
        <f t="shared" si="77"/>
        <v>41666.842824074076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113.66666666666667</v>
      </c>
      <c r="R1262" s="7">
        <f t="shared" si="79"/>
        <v>50.689189189189186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1">
        <f t="shared" si="76"/>
        <v>41668.342905092592</v>
      </c>
      <c r="J1263">
        <v>1390983227</v>
      </c>
      <c r="K1263" s="11">
        <f t="shared" si="77"/>
        <v>41638.342905092592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101.25</v>
      </c>
      <c r="R1263" s="7">
        <f t="shared" si="79"/>
        <v>38.942307692307693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1">
        <f t="shared" si="76"/>
        <v>41686.762638888889</v>
      </c>
      <c r="J1264">
        <v>1392574692</v>
      </c>
      <c r="K1264" s="11">
        <f t="shared" si="77"/>
        <v>41656.762638888889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125.41538461538462</v>
      </c>
      <c r="R1264" s="7">
        <f t="shared" si="79"/>
        <v>77.638095238095232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1">
        <f t="shared" si="76"/>
        <v>41727.041666666664</v>
      </c>
      <c r="J1265">
        <v>1396054800</v>
      </c>
      <c r="K1265" s="11">
        <f t="shared" si="77"/>
        <v>41692.084143518521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119</v>
      </c>
      <c r="R1265" s="7">
        <f t="shared" si="79"/>
        <v>43.536585365853661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1">
        <f t="shared" si="76"/>
        <v>41576.662997685184</v>
      </c>
      <c r="J1266">
        <v>1383062083</v>
      </c>
      <c r="K1266" s="11">
        <f t="shared" si="77"/>
        <v>41547.662997685184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166.46153846153845</v>
      </c>
      <c r="R1266" s="7">
        <f t="shared" si="79"/>
        <v>31.823529411764707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1">
        <f t="shared" si="76"/>
        <v>40512.655266203699</v>
      </c>
      <c r="J1267">
        <v>1291131815</v>
      </c>
      <c r="K1267" s="11">
        <f t="shared" si="77"/>
        <v>40465.655266203699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119.14771428571429</v>
      </c>
      <c r="R1267" s="7">
        <f t="shared" si="79"/>
        <v>63.184393939393942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1">
        <f t="shared" si="76"/>
        <v>41650.87667824074</v>
      </c>
      <c r="J1268">
        <v>1389474145</v>
      </c>
      <c r="K1268" s="11">
        <f t="shared" si="77"/>
        <v>41620.87667824074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100.47368421052632</v>
      </c>
      <c r="R1268" s="7">
        <f t="shared" si="79"/>
        <v>190.9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1">
        <f t="shared" si="76"/>
        <v>41479.585162037038</v>
      </c>
      <c r="J1269">
        <v>1374674558</v>
      </c>
      <c r="K1269" s="11">
        <f t="shared" si="77"/>
        <v>41449.585162037038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101.8</v>
      </c>
      <c r="R1269" s="7">
        <f t="shared" si="79"/>
        <v>140.85534591194968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1">
        <f t="shared" si="76"/>
        <v>41537.845451388886</v>
      </c>
      <c r="J1270">
        <v>1379708247</v>
      </c>
      <c r="K1270" s="11">
        <f t="shared" si="77"/>
        <v>41507.845451388886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116.66666666666667</v>
      </c>
      <c r="R1270" s="7">
        <f t="shared" si="79"/>
        <v>76.92307692307692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1">
        <f t="shared" si="76"/>
        <v>42476</v>
      </c>
      <c r="J1271">
        <v>1460764800</v>
      </c>
      <c r="K1271" s="11">
        <f t="shared" si="77"/>
        <v>42445.823055555549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108.64893617021276</v>
      </c>
      <c r="R1271" s="7">
        <f t="shared" si="79"/>
        <v>99.15533980582525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1">
        <f t="shared" si="76"/>
        <v>40993.815300925926</v>
      </c>
      <c r="J1272">
        <v>1332704042</v>
      </c>
      <c r="K1272" s="11">
        <f t="shared" si="77"/>
        <v>40933.856967592597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114.72</v>
      </c>
      <c r="R1272" s="7">
        <f t="shared" si="79"/>
        <v>67.881656804733723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1">
        <f t="shared" si="76"/>
        <v>41591.725219907406</v>
      </c>
      <c r="J1273">
        <v>1384363459</v>
      </c>
      <c r="K1273" s="11">
        <f t="shared" si="77"/>
        <v>41561.683553240742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101.8</v>
      </c>
      <c r="R1273" s="7">
        <f t="shared" si="79"/>
        <v>246.29032258064515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1">
        <f t="shared" si="76"/>
        <v>40344.166666666664</v>
      </c>
      <c r="J1274">
        <v>1276574400</v>
      </c>
      <c r="K1274" s="11">
        <f t="shared" si="77"/>
        <v>40274.745127314818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106</v>
      </c>
      <c r="R1274" s="7">
        <f t="shared" si="79"/>
        <v>189.28571428571428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1">
        <f t="shared" si="76"/>
        <v>41882.730219907404</v>
      </c>
      <c r="J1275">
        <v>1409506291</v>
      </c>
      <c r="K1275" s="11">
        <f t="shared" si="77"/>
        <v>41852.730219907404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103.49999999999999</v>
      </c>
      <c r="R1275" s="7">
        <f t="shared" si="79"/>
        <v>76.666666666666671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1">
        <f t="shared" si="76"/>
        <v>41151.690104166664</v>
      </c>
      <c r="J1276">
        <v>1346344425</v>
      </c>
      <c r="K1276" s="11">
        <f t="shared" si="77"/>
        <v>41116.690104166664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154.97535999999999</v>
      </c>
      <c r="R1276" s="7">
        <f t="shared" si="79"/>
        <v>82.963254817987149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1">
        <f t="shared" si="76"/>
        <v>41493.867905092593</v>
      </c>
      <c r="J1277">
        <v>1375908587</v>
      </c>
      <c r="K1277" s="11">
        <f t="shared" si="77"/>
        <v>41458.867905092593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162.14066666666668</v>
      </c>
      <c r="R1277" s="7">
        <f t="shared" si="79"/>
        <v>62.522107969151669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1">
        <f t="shared" si="76"/>
        <v>40057.166666666664</v>
      </c>
      <c r="J1278">
        <v>1251777600</v>
      </c>
      <c r="K1278" s="11">
        <f t="shared" si="77"/>
        <v>40007.704247685186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104.42100000000001</v>
      </c>
      <c r="R1278" s="7">
        <f t="shared" si="79"/>
        <v>46.06808823529412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1">
        <f t="shared" si="76"/>
        <v>41156.561886574076</v>
      </c>
      <c r="J1279">
        <v>1346765347</v>
      </c>
      <c r="K1279" s="11">
        <f t="shared" si="77"/>
        <v>41121.561886574076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106.12433333333333</v>
      </c>
      <c r="R1279" s="7">
        <f t="shared" si="79"/>
        <v>38.543946731234868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1">
        <f t="shared" si="76"/>
        <v>41815.083333333336</v>
      </c>
      <c r="J1280">
        <v>1403661600</v>
      </c>
      <c r="K1280" s="11">
        <f t="shared" si="77"/>
        <v>41786.555162037039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154.93846153846152</v>
      </c>
      <c r="R1280" s="7">
        <f t="shared" si="79"/>
        <v>53.005263157894738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1">
        <f t="shared" si="76"/>
        <v>41722.057523148149</v>
      </c>
      <c r="J1281">
        <v>1395624170</v>
      </c>
      <c r="K1281" s="11">
        <f t="shared" si="77"/>
        <v>41682.099189814813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110.77157238734421</v>
      </c>
      <c r="R1281" s="7">
        <f t="shared" si="79"/>
        <v>73.355396825396824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1">
        <f t="shared" si="76"/>
        <v>40603.757569444446</v>
      </c>
      <c r="J1282">
        <v>1299003054</v>
      </c>
      <c r="K1282" s="11">
        <f t="shared" si="77"/>
        <v>40513.757569444446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110.91186666666665</v>
      </c>
      <c r="R1282" s="7">
        <f t="shared" si="79"/>
        <v>127.97523076923076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1">
        <f t="shared" ref="I1283:I1346" si="80">(((J1283/60)/60)/24)+DATE(1970,1,1)</f>
        <v>41483.743472222224</v>
      </c>
      <c r="J1283">
        <v>1375033836</v>
      </c>
      <c r="K1283" s="11">
        <f t="shared" ref="K1283:K1346" si="81">(((L1283/60)/60)/24)+DATE(1970,1,1)</f>
        <v>41463.743472222224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(E1283/D1283)*100</f>
        <v>110.71428571428572</v>
      </c>
      <c r="R1283" s="7">
        <f t="shared" ref="R1283:R1346" si="83">E1283/N1283</f>
        <v>104.72972972972973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1">
        <f t="shared" si="80"/>
        <v>41617.207638888889</v>
      </c>
      <c r="J1284">
        <v>1386565140</v>
      </c>
      <c r="K1284" s="11">
        <f t="shared" si="81"/>
        <v>41586.475173611114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123.61333333333333</v>
      </c>
      <c r="R1284" s="7">
        <f t="shared" si="83"/>
        <v>67.671532846715323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1">
        <f t="shared" si="80"/>
        <v>41344.166666666664</v>
      </c>
      <c r="J1285">
        <v>1362974400</v>
      </c>
      <c r="K1285" s="11">
        <f t="shared" si="81"/>
        <v>41320.717465277776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211.05</v>
      </c>
      <c r="R1285" s="7">
        <f t="shared" si="83"/>
        <v>95.931818181818187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1">
        <f t="shared" si="80"/>
        <v>42735.707638888889</v>
      </c>
      <c r="J1286">
        <v>1483203540</v>
      </c>
      <c r="K1286" s="11">
        <f t="shared" si="81"/>
        <v>42712.23474537037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101</v>
      </c>
      <c r="R1286" s="7">
        <f t="shared" si="83"/>
        <v>65.161290322580641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1">
        <f t="shared" si="80"/>
        <v>42175.583043981482</v>
      </c>
      <c r="J1287">
        <v>1434808775</v>
      </c>
      <c r="K1287" s="11">
        <f t="shared" si="81"/>
        <v>42160.583043981482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101.64999999999999</v>
      </c>
      <c r="R1287" s="7">
        <f t="shared" si="83"/>
        <v>32.269841269841272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1">
        <f t="shared" si="80"/>
        <v>42052.583333333328</v>
      </c>
      <c r="J1288">
        <v>1424181600</v>
      </c>
      <c r="K1288" s="11">
        <f t="shared" si="81"/>
        <v>42039.384571759263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108.33333333333333</v>
      </c>
      <c r="R1288" s="7">
        <f t="shared" si="83"/>
        <v>81.25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1">
        <f t="shared" si="80"/>
        <v>42167.621018518519</v>
      </c>
      <c r="J1289">
        <v>1434120856</v>
      </c>
      <c r="K1289" s="11">
        <f t="shared" si="81"/>
        <v>42107.621018518519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242</v>
      </c>
      <c r="R1289" s="7">
        <f t="shared" si="83"/>
        <v>24.2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1">
        <f t="shared" si="80"/>
        <v>42592.166666666672</v>
      </c>
      <c r="J1290">
        <v>1470801600</v>
      </c>
      <c r="K1290" s="11">
        <f t="shared" si="81"/>
        <v>42561.154664351852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100.44999999999999</v>
      </c>
      <c r="R1290" s="7">
        <f t="shared" si="83"/>
        <v>65.868852459016395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1">
        <f t="shared" si="80"/>
        <v>42739.134780092587</v>
      </c>
      <c r="J1291">
        <v>1483499645</v>
      </c>
      <c r="K1291" s="11">
        <f t="shared" si="81"/>
        <v>42709.134780092587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125.06666666666666</v>
      </c>
      <c r="R1291" s="7">
        <f t="shared" si="83"/>
        <v>36.07692307692308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1">
        <f t="shared" si="80"/>
        <v>42117.290972222225</v>
      </c>
      <c r="J1292">
        <v>1429772340</v>
      </c>
      <c r="K1292" s="11">
        <f t="shared" si="81"/>
        <v>42086.614942129629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108.57142857142857</v>
      </c>
      <c r="R1292" s="7">
        <f t="shared" si="83"/>
        <v>44.186046511627907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1">
        <f t="shared" si="80"/>
        <v>42101.291666666672</v>
      </c>
      <c r="J1293">
        <v>1428390000</v>
      </c>
      <c r="K1293" s="11">
        <f t="shared" si="81"/>
        <v>42064.652673611112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145.70000000000002</v>
      </c>
      <c r="R1293" s="7">
        <f t="shared" si="83"/>
        <v>104.07142857142857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1">
        <f t="shared" si="80"/>
        <v>42283.957638888889</v>
      </c>
      <c r="J1294">
        <v>1444172340</v>
      </c>
      <c r="K1294" s="11">
        <f t="shared" si="81"/>
        <v>42256.764212962968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110.00000000000001</v>
      </c>
      <c r="R1294" s="7">
        <f t="shared" si="83"/>
        <v>35.96153846153846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1">
        <f t="shared" si="80"/>
        <v>42322.742719907401</v>
      </c>
      <c r="J1295">
        <v>1447523371</v>
      </c>
      <c r="K1295" s="11">
        <f t="shared" si="81"/>
        <v>42292.701053240744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102.23333333333333</v>
      </c>
      <c r="R1295" s="7">
        <f t="shared" si="83"/>
        <v>127.79166666666667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1">
        <f t="shared" si="80"/>
        <v>42296.458333333328</v>
      </c>
      <c r="J1296">
        <v>1445252400</v>
      </c>
      <c r="K1296" s="11">
        <f t="shared" si="81"/>
        <v>42278.453668981485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122</v>
      </c>
      <c r="R1296" s="7">
        <f t="shared" si="83"/>
        <v>27.727272727272727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1">
        <f t="shared" si="80"/>
        <v>42214.708333333328</v>
      </c>
      <c r="J1297">
        <v>1438189200</v>
      </c>
      <c r="K1297" s="11">
        <f t="shared" si="81"/>
        <v>42184.572881944448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101.96000000000001</v>
      </c>
      <c r="R1297" s="7">
        <f t="shared" si="83"/>
        <v>39.828125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1">
        <f t="shared" si="80"/>
        <v>42443.008946759262</v>
      </c>
      <c r="J1298">
        <v>1457914373</v>
      </c>
      <c r="K1298" s="11">
        <f t="shared" si="81"/>
        <v>42423.050613425927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141.1764705882353</v>
      </c>
      <c r="R1298" s="7">
        <f t="shared" si="83"/>
        <v>52.173913043478258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1">
        <f t="shared" si="80"/>
        <v>42491.747199074074</v>
      </c>
      <c r="J1299">
        <v>1462125358</v>
      </c>
      <c r="K1299" s="11">
        <f t="shared" si="81"/>
        <v>42461.747199074074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109.52500000000001</v>
      </c>
      <c r="R1299" s="7">
        <f t="shared" si="83"/>
        <v>92.037815126050418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1">
        <f t="shared" si="80"/>
        <v>42488.680925925932</v>
      </c>
      <c r="J1300">
        <v>1461860432</v>
      </c>
      <c r="K1300" s="11">
        <f t="shared" si="81"/>
        <v>42458.680925925932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104.65</v>
      </c>
      <c r="R1300" s="7">
        <f t="shared" si="83"/>
        <v>63.424242424242422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1">
        <f t="shared" si="80"/>
        <v>42199.814340277779</v>
      </c>
      <c r="J1301">
        <v>1436902359</v>
      </c>
      <c r="K1301" s="11">
        <f t="shared" si="81"/>
        <v>42169.814340277779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124</v>
      </c>
      <c r="R1301" s="7">
        <f t="shared" si="83"/>
        <v>135.625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1">
        <f t="shared" si="80"/>
        <v>42522.789583333331</v>
      </c>
      <c r="J1302">
        <v>1464807420</v>
      </c>
      <c r="K1302" s="11">
        <f t="shared" si="81"/>
        <v>42483.675208333334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135</v>
      </c>
      <c r="R1302" s="7">
        <f t="shared" si="83"/>
        <v>168.75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1">
        <f t="shared" si="80"/>
        <v>42206.125</v>
      </c>
      <c r="J1303">
        <v>1437447600</v>
      </c>
      <c r="K1303" s="11">
        <f t="shared" si="81"/>
        <v>42195.749745370369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102.75000000000001</v>
      </c>
      <c r="R1303" s="7">
        <f t="shared" si="83"/>
        <v>70.862068965517238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1">
        <f t="shared" si="80"/>
        <v>42705.099664351852</v>
      </c>
      <c r="J1304">
        <v>1480559011</v>
      </c>
      <c r="K1304" s="11">
        <f t="shared" si="81"/>
        <v>42675.057997685188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100</v>
      </c>
      <c r="R1304" s="7">
        <f t="shared" si="83"/>
        <v>50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1">
        <f t="shared" si="80"/>
        <v>42582.458333333328</v>
      </c>
      <c r="J1305">
        <v>1469962800</v>
      </c>
      <c r="K1305" s="11">
        <f t="shared" si="81"/>
        <v>42566.441203703704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130.26085714285716</v>
      </c>
      <c r="R1305" s="7">
        <f t="shared" si="83"/>
        <v>42.214166666666671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1">
        <f t="shared" si="80"/>
        <v>42807.152835648143</v>
      </c>
      <c r="J1306">
        <v>1489376405</v>
      </c>
      <c r="K1306" s="11">
        <f t="shared" si="81"/>
        <v>42747.194502314815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39.627499999999998</v>
      </c>
      <c r="R1306" s="7">
        <f t="shared" si="83"/>
        <v>152.41346153846155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1">
        <f t="shared" si="80"/>
        <v>42572.729166666672</v>
      </c>
      <c r="J1307">
        <v>1469122200</v>
      </c>
      <c r="K1307" s="11">
        <f t="shared" si="81"/>
        <v>42543.665601851855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25.976666666666663</v>
      </c>
      <c r="R1307" s="7">
        <f t="shared" si="83"/>
        <v>90.616279069767444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1">
        <f t="shared" si="80"/>
        <v>41977.457569444443</v>
      </c>
      <c r="J1308">
        <v>1417690734</v>
      </c>
      <c r="K1308" s="11">
        <f t="shared" si="81"/>
        <v>41947.457569444443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65.24636363636364</v>
      </c>
      <c r="R1308" s="7">
        <f t="shared" si="83"/>
        <v>201.60393258426967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1">
        <f t="shared" si="80"/>
        <v>42417.503229166665</v>
      </c>
      <c r="J1309">
        <v>1455710679</v>
      </c>
      <c r="K1309" s="11">
        <f t="shared" si="81"/>
        <v>42387.503229166665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11.514000000000001</v>
      </c>
      <c r="R1309" s="7">
        <f t="shared" si="83"/>
        <v>127.93333333333334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1">
        <f t="shared" si="80"/>
        <v>42651.613564814819</v>
      </c>
      <c r="J1310">
        <v>1475937812</v>
      </c>
      <c r="K1310" s="11">
        <f t="shared" si="81"/>
        <v>42611.613564814819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11.360000000000001</v>
      </c>
      <c r="R1310" s="7">
        <f t="shared" si="83"/>
        <v>29.894736842105264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1">
        <f t="shared" si="80"/>
        <v>42292.882731481484</v>
      </c>
      <c r="J1311">
        <v>1444943468</v>
      </c>
      <c r="K1311" s="11">
        <f t="shared" si="81"/>
        <v>42257.882731481484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111.99130434782609</v>
      </c>
      <c r="R1311" s="7">
        <f t="shared" si="83"/>
        <v>367.97142857142859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1">
        <f t="shared" si="80"/>
        <v>42601.667245370365</v>
      </c>
      <c r="J1312">
        <v>1471622450</v>
      </c>
      <c r="K1312" s="11">
        <f t="shared" si="81"/>
        <v>42556.667245370365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15.5</v>
      </c>
      <c r="R1312" s="7">
        <f t="shared" si="83"/>
        <v>129.16666666666666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1">
        <f t="shared" si="80"/>
        <v>42704.843969907408</v>
      </c>
      <c r="J1313">
        <v>1480536919</v>
      </c>
      <c r="K1313" s="11">
        <f t="shared" si="81"/>
        <v>42669.802303240736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32.027999999999999</v>
      </c>
      <c r="R1313" s="7">
        <f t="shared" si="83"/>
        <v>800.7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1">
        <f t="shared" si="80"/>
        <v>42112.702800925923</v>
      </c>
      <c r="J1314">
        <v>1429375922</v>
      </c>
      <c r="K1314" s="11">
        <f t="shared" si="81"/>
        <v>42082.702800925923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0.60869565217391308</v>
      </c>
      <c r="R1314" s="7">
        <f t="shared" si="83"/>
        <v>28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1">
        <f t="shared" si="80"/>
        <v>42432.709652777776</v>
      </c>
      <c r="J1315">
        <v>1457024514</v>
      </c>
      <c r="K1315" s="11">
        <f t="shared" si="81"/>
        <v>42402.709652777776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31.114999999999998</v>
      </c>
      <c r="R1315" s="7">
        <f t="shared" si="83"/>
        <v>102.01639344262296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1">
        <f t="shared" si="80"/>
        <v>42664.669675925921</v>
      </c>
      <c r="J1316">
        <v>1477065860</v>
      </c>
      <c r="K1316" s="11">
        <f t="shared" si="81"/>
        <v>42604.669675925921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1.1266666666666667</v>
      </c>
      <c r="R1316" s="7">
        <f t="shared" si="83"/>
        <v>184.36363636363637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1">
        <f t="shared" si="80"/>
        <v>42314.041666666672</v>
      </c>
      <c r="J1317">
        <v>1446771600</v>
      </c>
      <c r="K1317" s="11">
        <f t="shared" si="81"/>
        <v>42278.498240740737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40.404000000000003</v>
      </c>
      <c r="R1317" s="7">
        <f t="shared" si="83"/>
        <v>162.91935483870967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1">
        <f t="shared" si="80"/>
        <v>42428.961909722217</v>
      </c>
      <c r="J1318">
        <v>1456700709</v>
      </c>
      <c r="K1318" s="11">
        <f t="shared" si="81"/>
        <v>42393.961909722217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1.3333333333333333E-3</v>
      </c>
      <c r="R1318" s="7">
        <f t="shared" si="83"/>
        <v>1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1">
        <f t="shared" si="80"/>
        <v>42572.583333333328</v>
      </c>
      <c r="J1319">
        <v>1469109600</v>
      </c>
      <c r="K1319" s="11">
        <f t="shared" si="81"/>
        <v>42520.235486111109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5.7334999999999994</v>
      </c>
      <c r="R1319" s="7">
        <f t="shared" si="83"/>
        <v>603.52631578947364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1">
        <f t="shared" si="80"/>
        <v>42015.043657407412</v>
      </c>
      <c r="J1320">
        <v>1420938172</v>
      </c>
      <c r="K1320" s="11">
        <f t="shared" si="81"/>
        <v>41985.043657407412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15.324999999999999</v>
      </c>
      <c r="R1320" s="7">
        <f t="shared" si="83"/>
        <v>45.407407407407405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1">
        <f t="shared" si="80"/>
        <v>41831.666666666664</v>
      </c>
      <c r="J1321">
        <v>1405094400</v>
      </c>
      <c r="K1321" s="11">
        <f t="shared" si="81"/>
        <v>41816.812094907407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15.103448275862069</v>
      </c>
      <c r="R1321" s="7">
        <f t="shared" si="83"/>
        <v>97.333333333333329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1">
        <f t="shared" si="80"/>
        <v>42734.958333333328</v>
      </c>
      <c r="J1322">
        <v>1483138800</v>
      </c>
      <c r="K1322" s="11">
        <f t="shared" si="81"/>
        <v>42705.690347222218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0.503</v>
      </c>
      <c r="R1322" s="7">
        <f t="shared" si="83"/>
        <v>167.66666666666666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1">
        <f t="shared" si="80"/>
        <v>42727.74927083333</v>
      </c>
      <c r="J1323">
        <v>1482515937</v>
      </c>
      <c r="K1323" s="11">
        <f t="shared" si="81"/>
        <v>42697.74927083333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1.3028138528138529</v>
      </c>
      <c r="R1323" s="7">
        <f t="shared" si="83"/>
        <v>859.85714285714289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1">
        <f t="shared" si="80"/>
        <v>42145.656539351854</v>
      </c>
      <c r="J1324">
        <v>1432223125</v>
      </c>
      <c r="K1324" s="11">
        <f t="shared" si="81"/>
        <v>42115.656539351854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0.30285714285714288</v>
      </c>
      <c r="R1324" s="7">
        <f t="shared" si="83"/>
        <v>26.5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1">
        <f t="shared" si="80"/>
        <v>42486.288194444445</v>
      </c>
      <c r="J1325">
        <v>1461653700</v>
      </c>
      <c r="K1325" s="11">
        <f t="shared" si="81"/>
        <v>42451.698449074072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8.8800000000000008</v>
      </c>
      <c r="R1325" s="7">
        <f t="shared" si="83"/>
        <v>30.272727272727273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1">
        <f t="shared" si="80"/>
        <v>42656.633703703701</v>
      </c>
      <c r="J1326">
        <v>1476371552</v>
      </c>
      <c r="K1326" s="11">
        <f t="shared" si="81"/>
        <v>42626.633703703701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</v>
      </c>
      <c r="R1326" s="7">
        <f t="shared" si="83"/>
        <v>54.666666666666664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1">
        <f t="shared" si="80"/>
        <v>42734.086053240739</v>
      </c>
      <c r="J1327">
        <v>1483063435</v>
      </c>
      <c r="K1327" s="11">
        <f t="shared" si="81"/>
        <v>42704.086053240739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2.4299999999999997</v>
      </c>
      <c r="R1327" s="7">
        <f t="shared" si="83"/>
        <v>60.75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1">
        <f t="shared" si="80"/>
        <v>42019.791990740734</v>
      </c>
      <c r="J1328">
        <v>1421348428</v>
      </c>
      <c r="K1328" s="11">
        <f t="shared" si="81"/>
        <v>41974.791990740734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</v>
      </c>
      <c r="R1328" s="7">
        <f t="shared" si="83"/>
        <v>102.72727272727273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1">
        <f t="shared" si="80"/>
        <v>42153.678645833337</v>
      </c>
      <c r="J1329">
        <v>1432916235</v>
      </c>
      <c r="K1329" s="11">
        <f t="shared" si="81"/>
        <v>42123.678645833337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</v>
      </c>
      <c r="R1329" s="7">
        <f t="shared" si="83"/>
        <v>41.585365853658537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1">
        <f t="shared" si="80"/>
        <v>42657.642754629633</v>
      </c>
      <c r="J1330">
        <v>1476458734</v>
      </c>
      <c r="K1330" s="11">
        <f t="shared" si="81"/>
        <v>42612.642754629633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</v>
      </c>
      <c r="R1330" s="7">
        <f t="shared" si="83"/>
        <v>116.53333333333333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1">
        <f t="shared" si="80"/>
        <v>41975.263252314813</v>
      </c>
      <c r="J1331">
        <v>1417501145</v>
      </c>
      <c r="K1331" s="11">
        <f t="shared" si="81"/>
        <v>41935.221585648149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0.81600000000000006</v>
      </c>
      <c r="R1331" s="7">
        <f t="shared" si="83"/>
        <v>45.333333333333336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1">
        <f t="shared" si="80"/>
        <v>42553.166666666672</v>
      </c>
      <c r="J1332">
        <v>1467432000</v>
      </c>
      <c r="K1332" s="11">
        <f t="shared" si="81"/>
        <v>42522.276724537034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22.494285714285713</v>
      </c>
      <c r="R1332" s="7">
        <f t="shared" si="83"/>
        <v>157.46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1">
        <f t="shared" si="80"/>
        <v>42599.50409722222</v>
      </c>
      <c r="J1333">
        <v>1471435554</v>
      </c>
      <c r="K1333" s="11">
        <f t="shared" si="81"/>
        <v>42569.50409722222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</v>
      </c>
      <c r="R1333" s="7">
        <f t="shared" si="83"/>
        <v>100.5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1">
        <f t="shared" si="80"/>
        <v>42762.060277777782</v>
      </c>
      <c r="J1334">
        <v>1485480408</v>
      </c>
      <c r="K1334" s="11">
        <f t="shared" si="81"/>
        <v>42732.060277777782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7" t="e">
        <f t="shared" si="83"/>
        <v>#DIV/0!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1">
        <f t="shared" si="80"/>
        <v>41836.106770833336</v>
      </c>
      <c r="J1335">
        <v>1405478025</v>
      </c>
      <c r="K1335" s="11">
        <f t="shared" si="81"/>
        <v>41806.106770833336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7" t="e">
        <f t="shared" si="83"/>
        <v>#DIV/0!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1">
        <f t="shared" si="80"/>
        <v>42440.774155092593</v>
      </c>
      <c r="J1336">
        <v>1457721287</v>
      </c>
      <c r="K1336" s="11">
        <f t="shared" si="81"/>
        <v>42410.774155092593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10.754135338345865</v>
      </c>
      <c r="R1336" s="7">
        <f t="shared" si="83"/>
        <v>51.822463768115945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1">
        <f t="shared" si="80"/>
        <v>42343.936365740738</v>
      </c>
      <c r="J1337">
        <v>1449354502</v>
      </c>
      <c r="K1337" s="11">
        <f t="shared" si="81"/>
        <v>42313.936365740738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19.759999999999998</v>
      </c>
      <c r="R1337" s="7">
        <f t="shared" si="83"/>
        <v>308.75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1">
        <f t="shared" si="80"/>
        <v>41990.863750000004</v>
      </c>
      <c r="J1338">
        <v>1418849028</v>
      </c>
      <c r="K1338" s="11">
        <f t="shared" si="81"/>
        <v>41955.863750000004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84.946999999999989</v>
      </c>
      <c r="R1338" s="7">
        <f t="shared" si="83"/>
        <v>379.22767857142856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1">
        <f t="shared" si="80"/>
        <v>42797.577303240745</v>
      </c>
      <c r="J1339">
        <v>1488549079</v>
      </c>
      <c r="K1339" s="11">
        <f t="shared" si="81"/>
        <v>42767.577303240745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49.381999999999998</v>
      </c>
      <c r="R1339" s="7">
        <f t="shared" si="83"/>
        <v>176.36428571428573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1">
        <f t="shared" si="80"/>
        <v>42218.803622685184</v>
      </c>
      <c r="J1340">
        <v>1438543033</v>
      </c>
      <c r="K1340" s="11">
        <f t="shared" si="81"/>
        <v>42188.803622685184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3.3033333333333332</v>
      </c>
      <c r="R1340" s="7">
        <f t="shared" si="83"/>
        <v>66.066666666666663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1">
        <f t="shared" si="80"/>
        <v>41981.688831018517</v>
      </c>
      <c r="J1341">
        <v>1418056315</v>
      </c>
      <c r="K1341" s="11">
        <f t="shared" si="81"/>
        <v>41936.647164351853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6.6339999999999995</v>
      </c>
      <c r="R1341" s="7">
        <f t="shared" si="83"/>
        <v>89.648648648648646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1">
        <f t="shared" si="80"/>
        <v>41866.595520833333</v>
      </c>
      <c r="J1342">
        <v>1408112253</v>
      </c>
      <c r="K1342" s="11">
        <f t="shared" si="81"/>
        <v>41836.595520833333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7" t="e">
        <f t="shared" si="83"/>
        <v>#DIV/0!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1">
        <f t="shared" si="80"/>
        <v>42644.624039351853</v>
      </c>
      <c r="J1343">
        <v>1475333917</v>
      </c>
      <c r="K1343" s="11">
        <f t="shared" si="81"/>
        <v>42612.624039351853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70.36</v>
      </c>
      <c r="R1343" s="7">
        <f t="shared" si="83"/>
        <v>382.39130434782606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1">
        <f t="shared" si="80"/>
        <v>42202.816423611104</v>
      </c>
      <c r="J1344">
        <v>1437161739</v>
      </c>
      <c r="K1344" s="11">
        <f t="shared" si="81"/>
        <v>42172.816423611104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0.2</v>
      </c>
      <c r="R1344" s="7">
        <f t="shared" si="83"/>
        <v>100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1">
        <f t="shared" si="80"/>
        <v>42601.165972222225</v>
      </c>
      <c r="J1345">
        <v>1471579140</v>
      </c>
      <c r="K1345" s="11">
        <f t="shared" si="81"/>
        <v>42542.526423611111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102.298</v>
      </c>
      <c r="R1345" s="7">
        <f t="shared" si="83"/>
        <v>158.35603715170279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1">
        <f t="shared" si="80"/>
        <v>42551.789803240739</v>
      </c>
      <c r="J1346">
        <v>1467313039</v>
      </c>
      <c r="K1346" s="11">
        <f t="shared" si="81"/>
        <v>42522.789803240739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377.73333333333335</v>
      </c>
      <c r="R1346" s="7">
        <f t="shared" si="83"/>
        <v>40.762589928057551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1">
        <f t="shared" ref="I1347:I1410" si="84">(((J1347/60)/60)/24)+DATE(1970,1,1)</f>
        <v>41834.814340277779</v>
      </c>
      <c r="J1347">
        <v>1405366359</v>
      </c>
      <c r="K1347" s="11">
        <f t="shared" ref="K1347:K1410" si="85">(((L1347/60)/60)/24)+DATE(1970,1,1)</f>
        <v>41799.814340277779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(E1347/D1347)*100</f>
        <v>125</v>
      </c>
      <c r="R1347" s="7">
        <f t="shared" ref="R1347:R1410" si="87">E1347/N1347</f>
        <v>53.571428571428569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1">
        <f t="shared" si="84"/>
        <v>41452.075821759259</v>
      </c>
      <c r="J1348">
        <v>1372297751</v>
      </c>
      <c r="K1348" s="11">
        <f t="shared" si="85"/>
        <v>41422.075821759259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147.32653061224491</v>
      </c>
      <c r="R1348" s="7">
        <f t="shared" si="87"/>
        <v>48.449664429530202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1">
        <f t="shared" si="84"/>
        <v>42070.638020833328</v>
      </c>
      <c r="J1349">
        <v>1425741525</v>
      </c>
      <c r="K1349" s="11">
        <f t="shared" si="85"/>
        <v>42040.638020833328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102.2</v>
      </c>
      <c r="R1349" s="7">
        <f t="shared" si="87"/>
        <v>82.41935483870968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1">
        <f t="shared" si="84"/>
        <v>41991.506168981476</v>
      </c>
      <c r="J1350">
        <v>1418904533</v>
      </c>
      <c r="K1350" s="11">
        <f t="shared" si="85"/>
        <v>41963.506168981476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101.8723404255319</v>
      </c>
      <c r="R1350" s="7">
        <f t="shared" si="87"/>
        <v>230.19230769230768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1">
        <f t="shared" si="84"/>
        <v>42354.290972222225</v>
      </c>
      <c r="J1351">
        <v>1450249140</v>
      </c>
      <c r="K1351" s="11">
        <f t="shared" si="85"/>
        <v>42317.33258101852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204.2</v>
      </c>
      <c r="R1351" s="7">
        <f t="shared" si="87"/>
        <v>59.360465116279073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1">
        <f t="shared" si="84"/>
        <v>42364.013124999998</v>
      </c>
      <c r="J1352">
        <v>1451089134</v>
      </c>
      <c r="K1352" s="11">
        <f t="shared" si="85"/>
        <v>42334.013124999998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104.05</v>
      </c>
      <c r="R1352" s="7">
        <f t="shared" si="87"/>
        <v>66.698717948717942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1">
        <f t="shared" si="84"/>
        <v>42412.74009259259</v>
      </c>
      <c r="J1353">
        <v>1455299144</v>
      </c>
      <c r="K1353" s="11">
        <f t="shared" si="85"/>
        <v>42382.74009259259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101.265</v>
      </c>
      <c r="R1353" s="7">
        <f t="shared" si="87"/>
        <v>168.77500000000001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1">
        <f t="shared" si="84"/>
        <v>42252.165972222225</v>
      </c>
      <c r="J1354">
        <v>1441425540</v>
      </c>
      <c r="K1354" s="11">
        <f t="shared" si="85"/>
        <v>42200.578310185185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136.13999999999999</v>
      </c>
      <c r="R1354" s="7">
        <f t="shared" si="87"/>
        <v>59.973568281938327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1">
        <f t="shared" si="84"/>
        <v>41344</v>
      </c>
      <c r="J1355">
        <v>1362960000</v>
      </c>
      <c r="K1355" s="11">
        <f t="shared" si="85"/>
        <v>41309.11791666667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133.6</v>
      </c>
      <c r="R1355" s="7">
        <f t="shared" si="87"/>
        <v>31.80952380952381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1">
        <f t="shared" si="84"/>
        <v>42532.807627314818</v>
      </c>
      <c r="J1356">
        <v>1465672979</v>
      </c>
      <c r="K1356" s="11">
        <f t="shared" si="85"/>
        <v>42502.807627314818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130.25</v>
      </c>
      <c r="R1356" s="7">
        <f t="shared" si="87"/>
        <v>24.421875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1">
        <f t="shared" si="84"/>
        <v>41243.416666666664</v>
      </c>
      <c r="J1357">
        <v>1354269600</v>
      </c>
      <c r="K1357" s="11">
        <f t="shared" si="85"/>
        <v>41213.254687499997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122.67999999999999</v>
      </c>
      <c r="R1357" s="7">
        <f t="shared" si="87"/>
        <v>25.347107438016529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1">
        <f t="shared" si="84"/>
        <v>41460.038888888892</v>
      </c>
      <c r="J1358">
        <v>1372985760</v>
      </c>
      <c r="K1358" s="11">
        <f t="shared" si="85"/>
        <v>41430.038888888892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182.81058823529412</v>
      </c>
      <c r="R1358" s="7">
        <f t="shared" si="87"/>
        <v>71.443218390804603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1">
        <f t="shared" si="84"/>
        <v>41334.249305555553</v>
      </c>
      <c r="J1359">
        <v>1362117540</v>
      </c>
      <c r="K1359" s="11">
        <f t="shared" si="85"/>
        <v>41304.962233796294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125.29999999999998</v>
      </c>
      <c r="R1359" s="7">
        <f t="shared" si="87"/>
        <v>38.553846153846152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1">
        <f t="shared" si="84"/>
        <v>40719.570868055554</v>
      </c>
      <c r="J1360">
        <v>1309009323</v>
      </c>
      <c r="K1360" s="11">
        <f t="shared" si="85"/>
        <v>40689.570868055554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111.66666666666667</v>
      </c>
      <c r="R1360" s="7">
        <f t="shared" si="87"/>
        <v>68.367346938775512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1">
        <f t="shared" si="84"/>
        <v>40730.814699074072</v>
      </c>
      <c r="J1361">
        <v>1309980790</v>
      </c>
      <c r="K1361" s="11">
        <f t="shared" si="85"/>
        <v>40668.814699074072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115.75757575757575</v>
      </c>
      <c r="R1361" s="7">
        <f t="shared" si="87"/>
        <v>40.210526315789473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1">
        <f t="shared" si="84"/>
        <v>41123.900694444441</v>
      </c>
      <c r="J1362">
        <v>1343943420</v>
      </c>
      <c r="K1362" s="11">
        <f t="shared" si="85"/>
        <v>41095.900694444441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173.2</v>
      </c>
      <c r="R1362" s="7">
        <f t="shared" si="87"/>
        <v>32.074074074074076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1">
        <f t="shared" si="84"/>
        <v>41811.717268518521</v>
      </c>
      <c r="J1363">
        <v>1403370772</v>
      </c>
      <c r="K1363" s="11">
        <f t="shared" si="85"/>
        <v>41781.717268518521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125.98333333333333</v>
      </c>
      <c r="R1363" s="7">
        <f t="shared" si="87"/>
        <v>28.632575757575758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1">
        <f t="shared" si="84"/>
        <v>41524.934386574074</v>
      </c>
      <c r="J1364">
        <v>1378592731</v>
      </c>
      <c r="K1364" s="11">
        <f t="shared" si="85"/>
        <v>41464.934386574074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109.1</v>
      </c>
      <c r="R1364" s="7">
        <f t="shared" si="87"/>
        <v>43.64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1">
        <f t="shared" si="84"/>
        <v>42415.332638888889</v>
      </c>
      <c r="J1365">
        <v>1455523140</v>
      </c>
      <c r="K1365" s="11">
        <f t="shared" si="85"/>
        <v>42396.8440625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100</v>
      </c>
      <c r="R1365" s="7">
        <f t="shared" si="87"/>
        <v>40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1">
        <f t="shared" si="84"/>
        <v>42011.6956712963</v>
      </c>
      <c r="J1366">
        <v>1420648906</v>
      </c>
      <c r="K1366" s="11">
        <f t="shared" si="85"/>
        <v>41951.695671296293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118.64285714285714</v>
      </c>
      <c r="R1366" s="7">
        <f t="shared" si="87"/>
        <v>346.04166666666669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1">
        <f t="shared" si="84"/>
        <v>42079.691574074073</v>
      </c>
      <c r="J1367">
        <v>1426523752</v>
      </c>
      <c r="K1367" s="11">
        <f t="shared" si="85"/>
        <v>42049.733240740738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100.26666666666667</v>
      </c>
      <c r="R1367" s="7">
        <f t="shared" si="87"/>
        <v>81.739130434782609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1">
        <f t="shared" si="84"/>
        <v>41970.037766203706</v>
      </c>
      <c r="J1368">
        <v>1417049663</v>
      </c>
      <c r="K1368" s="11">
        <f t="shared" si="85"/>
        <v>41924.996099537035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126.48920000000001</v>
      </c>
      <c r="R1368" s="7">
        <f t="shared" si="87"/>
        <v>64.535306122448986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1">
        <f t="shared" si="84"/>
        <v>42322.044560185182</v>
      </c>
      <c r="J1369">
        <v>1447463050</v>
      </c>
      <c r="K1369" s="11">
        <f t="shared" si="85"/>
        <v>42292.002893518518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114.26</v>
      </c>
      <c r="R1369" s="7">
        <f t="shared" si="87"/>
        <v>63.477777777777774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1">
        <f t="shared" si="84"/>
        <v>42170.190902777773</v>
      </c>
      <c r="J1370">
        <v>1434342894</v>
      </c>
      <c r="K1370" s="11">
        <f t="shared" si="85"/>
        <v>42146.190902777773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110.7</v>
      </c>
      <c r="R1370" s="7">
        <f t="shared" si="87"/>
        <v>63.620689655172413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1">
        <f t="shared" si="84"/>
        <v>41740.594282407408</v>
      </c>
      <c r="J1371">
        <v>1397225746</v>
      </c>
      <c r="K1371" s="11">
        <f t="shared" si="85"/>
        <v>41710.594282407408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105.34805315203954</v>
      </c>
      <c r="R1371" s="7">
        <f t="shared" si="87"/>
        <v>83.967068965517228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1">
        <f t="shared" si="84"/>
        <v>41563.00335648148</v>
      </c>
      <c r="J1372">
        <v>1381881890</v>
      </c>
      <c r="K1372" s="11">
        <f t="shared" si="85"/>
        <v>41548.00335648148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103.66666666666666</v>
      </c>
      <c r="R1372" s="7">
        <f t="shared" si="87"/>
        <v>77.75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1">
        <f t="shared" si="84"/>
        <v>42131.758587962962</v>
      </c>
      <c r="J1373">
        <v>1431022342</v>
      </c>
      <c r="K1373" s="11">
        <f t="shared" si="85"/>
        <v>42101.758587962962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107.08672667523933</v>
      </c>
      <c r="R1373" s="7">
        <f t="shared" si="87"/>
        <v>107.07142857142857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1">
        <f t="shared" si="84"/>
        <v>41102.739953703705</v>
      </c>
      <c r="J1374">
        <v>1342115132</v>
      </c>
      <c r="K1374" s="11">
        <f t="shared" si="85"/>
        <v>41072.739953703705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124</v>
      </c>
      <c r="R1374" s="7">
        <f t="shared" si="87"/>
        <v>38.75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1">
        <f t="shared" si="84"/>
        <v>42734.95177083333</v>
      </c>
      <c r="J1375">
        <v>1483138233</v>
      </c>
      <c r="K1375" s="11">
        <f t="shared" si="85"/>
        <v>42704.95177083333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105.01</v>
      </c>
      <c r="R1375" s="7">
        <f t="shared" si="87"/>
        <v>201.94230769230768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1">
        <f t="shared" si="84"/>
        <v>42454.12023148148</v>
      </c>
      <c r="J1376">
        <v>1458874388</v>
      </c>
      <c r="K1376" s="11">
        <f t="shared" si="85"/>
        <v>42424.161898148144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189.46666666666667</v>
      </c>
      <c r="R1376" s="7">
        <f t="shared" si="87"/>
        <v>43.060606060606062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1">
        <f t="shared" si="84"/>
        <v>42750.066192129627</v>
      </c>
      <c r="J1377">
        <v>1484444119</v>
      </c>
      <c r="K1377" s="11">
        <f t="shared" si="85"/>
        <v>42720.066192129627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171.32499999999999</v>
      </c>
      <c r="R1377" s="7">
        <f t="shared" si="87"/>
        <v>62.871559633027523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1">
        <f t="shared" si="84"/>
        <v>42707.710717592592</v>
      </c>
      <c r="J1378">
        <v>1480784606</v>
      </c>
      <c r="K1378" s="11">
        <f t="shared" si="85"/>
        <v>42677.669050925921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252.48648648648651</v>
      </c>
      <c r="R1378" s="7">
        <f t="shared" si="87"/>
        <v>55.607142857142854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1">
        <f t="shared" si="84"/>
        <v>42769.174305555556</v>
      </c>
      <c r="J1379">
        <v>1486095060</v>
      </c>
      <c r="K1379" s="11">
        <f t="shared" si="85"/>
        <v>42747.219560185185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116.15384615384616</v>
      </c>
      <c r="R1379" s="7">
        <f t="shared" si="87"/>
        <v>48.70967741935484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1">
        <f t="shared" si="84"/>
        <v>42583.759374999994</v>
      </c>
      <c r="J1380">
        <v>1470075210</v>
      </c>
      <c r="K1380" s="11">
        <f t="shared" si="85"/>
        <v>42568.759374999994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203.35000000000002</v>
      </c>
      <c r="R1380" s="7">
        <f t="shared" si="87"/>
        <v>30.578947368421051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1">
        <f t="shared" si="84"/>
        <v>42160.491620370376</v>
      </c>
      <c r="J1381">
        <v>1433504876</v>
      </c>
      <c r="K1381" s="11">
        <f t="shared" si="85"/>
        <v>42130.491620370376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111.60000000000001</v>
      </c>
      <c r="R1381" s="7">
        <f t="shared" si="87"/>
        <v>73.907284768211923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1">
        <f t="shared" si="84"/>
        <v>42164.083333333328</v>
      </c>
      <c r="J1382">
        <v>1433815200</v>
      </c>
      <c r="K1382" s="11">
        <f t="shared" si="85"/>
        <v>42141.762800925921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424</v>
      </c>
      <c r="R1382" s="7">
        <f t="shared" si="87"/>
        <v>21.2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1">
        <f t="shared" si="84"/>
        <v>42733.214409722219</v>
      </c>
      <c r="J1383">
        <v>1482988125</v>
      </c>
      <c r="K1383" s="11">
        <f t="shared" si="85"/>
        <v>42703.214409722219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107.1</v>
      </c>
      <c r="R1383" s="7">
        <f t="shared" si="87"/>
        <v>73.356164383561648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1">
        <f t="shared" si="84"/>
        <v>41400.800185185188</v>
      </c>
      <c r="J1384">
        <v>1367867536</v>
      </c>
      <c r="K1384" s="11">
        <f t="shared" si="85"/>
        <v>41370.800185185188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104.3625</v>
      </c>
      <c r="R1384" s="7">
        <f t="shared" si="87"/>
        <v>56.412162162162161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1">
        <f t="shared" si="84"/>
        <v>42727.074976851851</v>
      </c>
      <c r="J1385">
        <v>1482457678</v>
      </c>
      <c r="K1385" s="11">
        <f t="shared" si="85"/>
        <v>42707.074976851851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212.40909090909091</v>
      </c>
      <c r="R1385" s="7">
        <f t="shared" si="87"/>
        <v>50.247311827956992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1">
        <f t="shared" si="84"/>
        <v>42190.735208333332</v>
      </c>
      <c r="J1386">
        <v>1436117922</v>
      </c>
      <c r="K1386" s="11">
        <f t="shared" si="85"/>
        <v>42160.735208333332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124.08571428571429</v>
      </c>
      <c r="R1386" s="7">
        <f t="shared" si="87"/>
        <v>68.936507936507937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1">
        <f t="shared" si="84"/>
        <v>42489.507638888885</v>
      </c>
      <c r="J1387">
        <v>1461931860</v>
      </c>
      <c r="K1387" s="11">
        <f t="shared" si="85"/>
        <v>42433.688900462963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110.406125</v>
      </c>
      <c r="R1387" s="7">
        <f t="shared" si="87"/>
        <v>65.914104477611943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1">
        <f t="shared" si="84"/>
        <v>42214.646863425922</v>
      </c>
      <c r="J1388">
        <v>1438183889</v>
      </c>
      <c r="K1388" s="11">
        <f t="shared" si="85"/>
        <v>42184.646863425922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218.75</v>
      </c>
      <c r="R1388" s="7">
        <f t="shared" si="87"/>
        <v>62.5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1">
        <f t="shared" si="84"/>
        <v>42158.1875</v>
      </c>
      <c r="J1389">
        <v>1433305800</v>
      </c>
      <c r="K1389" s="11">
        <f t="shared" si="85"/>
        <v>42126.92123842593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136.625</v>
      </c>
      <c r="R1389" s="7">
        <f t="shared" si="87"/>
        <v>70.064102564102569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1">
        <f t="shared" si="84"/>
        <v>42660.676388888889</v>
      </c>
      <c r="J1390">
        <v>1476720840</v>
      </c>
      <c r="K1390" s="11">
        <f t="shared" si="85"/>
        <v>42634.614780092597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134.8074</v>
      </c>
      <c r="R1390" s="7">
        <f t="shared" si="87"/>
        <v>60.181874999999998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1">
        <f t="shared" si="84"/>
        <v>42595.480983796297</v>
      </c>
      <c r="J1391">
        <v>1471087957</v>
      </c>
      <c r="K1391" s="11">
        <f t="shared" si="85"/>
        <v>42565.480983796297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145.4</v>
      </c>
      <c r="R1391" s="7">
        <f t="shared" si="87"/>
        <v>21.382352941176471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1">
        <f t="shared" si="84"/>
        <v>42121.716666666667</v>
      </c>
      <c r="J1392">
        <v>1430154720</v>
      </c>
      <c r="K1392" s="11">
        <f t="shared" si="85"/>
        <v>42087.803310185183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109.10714285714285</v>
      </c>
      <c r="R1392" s="7">
        <f t="shared" si="87"/>
        <v>160.78947368421052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1">
        <f t="shared" si="84"/>
        <v>42238.207638888889</v>
      </c>
      <c r="J1393">
        <v>1440219540</v>
      </c>
      <c r="K1393" s="11">
        <f t="shared" si="85"/>
        <v>42193.650671296295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110.2</v>
      </c>
      <c r="R1393" s="7">
        <f t="shared" si="87"/>
        <v>42.384615384615387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1">
        <f t="shared" si="84"/>
        <v>42432.154930555553</v>
      </c>
      <c r="J1394">
        <v>1456976586</v>
      </c>
      <c r="K1394" s="11">
        <f t="shared" si="85"/>
        <v>42401.154930555553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113.64000000000001</v>
      </c>
      <c r="R1394" s="7">
        <f t="shared" si="87"/>
        <v>27.317307692307693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1">
        <f t="shared" si="84"/>
        <v>42583.681979166664</v>
      </c>
      <c r="J1395">
        <v>1470068523</v>
      </c>
      <c r="K1395" s="11">
        <f t="shared" si="85"/>
        <v>42553.681979166664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102.35000000000001</v>
      </c>
      <c r="R1395" s="7">
        <f t="shared" si="87"/>
        <v>196.82692307692307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1">
        <f t="shared" si="84"/>
        <v>42795.125</v>
      </c>
      <c r="J1396">
        <v>1488337200</v>
      </c>
      <c r="K1396" s="11">
        <f t="shared" si="85"/>
        <v>42752.144976851851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122.13333333333334</v>
      </c>
      <c r="R1396" s="7">
        <f t="shared" si="87"/>
        <v>53.882352941176471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1">
        <f t="shared" si="84"/>
        <v>42749.90834490741</v>
      </c>
      <c r="J1397">
        <v>1484430481</v>
      </c>
      <c r="K1397" s="11">
        <f t="shared" si="85"/>
        <v>42719.90834490741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111.88571428571427</v>
      </c>
      <c r="R1397" s="7">
        <f t="shared" si="87"/>
        <v>47.756097560975611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1">
        <f t="shared" si="84"/>
        <v>42048.99863425926</v>
      </c>
      <c r="J1398">
        <v>1423871882</v>
      </c>
      <c r="K1398" s="11">
        <f t="shared" si="85"/>
        <v>42018.99863425926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107.3</v>
      </c>
      <c r="R1398" s="7">
        <f t="shared" si="87"/>
        <v>88.191780821917803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1">
        <f t="shared" si="84"/>
        <v>42670.888194444444</v>
      </c>
      <c r="J1399">
        <v>1477603140</v>
      </c>
      <c r="K1399" s="11">
        <f t="shared" si="85"/>
        <v>42640.917939814812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113.85000000000001</v>
      </c>
      <c r="R1399" s="7">
        <f t="shared" si="87"/>
        <v>72.056962025316452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1">
        <f t="shared" si="84"/>
        <v>42556.874236111107</v>
      </c>
      <c r="J1400">
        <v>1467752334</v>
      </c>
      <c r="K1400" s="11">
        <f t="shared" si="85"/>
        <v>42526.874236111107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109.68181818181819</v>
      </c>
      <c r="R1400" s="7">
        <f t="shared" si="87"/>
        <v>74.246153846153845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1">
        <f t="shared" si="84"/>
        <v>41919.004317129627</v>
      </c>
      <c r="J1401">
        <v>1412640373</v>
      </c>
      <c r="K1401" s="11">
        <f t="shared" si="85"/>
        <v>41889.004317129627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126.14444444444443</v>
      </c>
      <c r="R1401" s="7">
        <f t="shared" si="87"/>
        <v>61.701086956521742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1">
        <f t="shared" si="84"/>
        <v>42533.229166666672</v>
      </c>
      <c r="J1402">
        <v>1465709400</v>
      </c>
      <c r="K1402" s="11">
        <f t="shared" si="85"/>
        <v>42498.341122685189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167.42857142857144</v>
      </c>
      <c r="R1402" s="7">
        <f t="shared" si="87"/>
        <v>17.235294117647058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1">
        <f t="shared" si="84"/>
        <v>41420.99622685185</v>
      </c>
      <c r="J1403">
        <v>1369612474</v>
      </c>
      <c r="K1403" s="11">
        <f t="shared" si="85"/>
        <v>41399.99622685185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496.52000000000004</v>
      </c>
      <c r="R1403" s="7">
        <f t="shared" si="87"/>
        <v>51.720833333333331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1">
        <f t="shared" si="84"/>
        <v>42125.011701388896</v>
      </c>
      <c r="J1404">
        <v>1430439411</v>
      </c>
      <c r="K1404" s="11">
        <f t="shared" si="85"/>
        <v>42065.053368055553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109.16</v>
      </c>
      <c r="R1404" s="7">
        <f t="shared" si="87"/>
        <v>24.150442477876105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1">
        <f t="shared" si="84"/>
        <v>41481.062905092593</v>
      </c>
      <c r="J1405">
        <v>1374802235</v>
      </c>
      <c r="K1405" s="11">
        <f t="shared" si="85"/>
        <v>41451.062905092593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102.57499999999999</v>
      </c>
      <c r="R1405" s="7">
        <f t="shared" si="87"/>
        <v>62.166666666666664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1">
        <f t="shared" si="84"/>
        <v>42057.510243055556</v>
      </c>
      <c r="J1406">
        <v>1424607285</v>
      </c>
      <c r="K1406" s="11">
        <f t="shared" si="85"/>
        <v>42032.510243055556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</v>
      </c>
      <c r="R1406" s="7">
        <f t="shared" si="87"/>
        <v>48.2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1">
        <f t="shared" si="84"/>
        <v>41971.722233796296</v>
      </c>
      <c r="J1407">
        <v>1417195201</v>
      </c>
      <c r="K1407" s="11">
        <f t="shared" si="85"/>
        <v>41941.680567129632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0.42</v>
      </c>
      <c r="R1407" s="7">
        <f t="shared" si="87"/>
        <v>6.1764705882352944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1">
        <f t="shared" si="84"/>
        <v>42350.416666666672</v>
      </c>
      <c r="J1408">
        <v>1449914400</v>
      </c>
      <c r="K1408" s="11">
        <f t="shared" si="85"/>
        <v>42297.432951388888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0.125</v>
      </c>
      <c r="R1408" s="7">
        <f t="shared" si="87"/>
        <v>5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1">
        <f t="shared" si="84"/>
        <v>41863.536782407406</v>
      </c>
      <c r="J1409">
        <v>1407847978</v>
      </c>
      <c r="K1409" s="11">
        <f t="shared" si="85"/>
        <v>41838.536782407406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0.5</v>
      </c>
      <c r="R1409" s="7">
        <f t="shared" si="87"/>
        <v>7.5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1">
        <f t="shared" si="84"/>
        <v>42321.913842592592</v>
      </c>
      <c r="J1410">
        <v>1447451756</v>
      </c>
      <c r="K1410" s="11">
        <f t="shared" si="85"/>
        <v>42291.872175925921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7.1999999999999993</v>
      </c>
      <c r="R1410" s="7">
        <f t="shared" si="87"/>
        <v>12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1">
        <f t="shared" ref="I1411:I1474" si="88">(((J1411/60)/60)/24)+DATE(1970,1,1)</f>
        <v>42005.175173611111</v>
      </c>
      <c r="J1411">
        <v>1420085535</v>
      </c>
      <c r="K1411" s="11">
        <f t="shared" ref="K1411:K1474" si="89">(((L1411/60)/60)/24)+DATE(1970,1,1)</f>
        <v>41945.133506944447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(E1411/D1411)*100</f>
        <v>0</v>
      </c>
      <c r="R1411" s="7" t="e">
        <f t="shared" ref="R1411:R1474" si="91">E1411/N1411</f>
        <v>#DIV/0!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1">
        <f t="shared" si="88"/>
        <v>42524.318518518514</v>
      </c>
      <c r="J1412">
        <v>1464939520</v>
      </c>
      <c r="K1412" s="11">
        <f t="shared" si="89"/>
        <v>42479.318518518514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1.6666666666666666E-2</v>
      </c>
      <c r="R1412" s="7">
        <f t="shared" si="91"/>
        <v>1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1">
        <f t="shared" si="88"/>
        <v>42041.059027777781</v>
      </c>
      <c r="J1413">
        <v>1423185900</v>
      </c>
      <c r="K1413" s="11">
        <f t="shared" si="89"/>
        <v>42013.059027777781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0.23333333333333336</v>
      </c>
      <c r="R1413" s="7">
        <f t="shared" si="91"/>
        <v>2.3333333333333335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1">
        <f t="shared" si="88"/>
        <v>41977.063645833332</v>
      </c>
      <c r="J1414">
        <v>1417656699</v>
      </c>
      <c r="K1414" s="11">
        <f t="shared" si="89"/>
        <v>41947.063645833332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4.5714285714285712</v>
      </c>
      <c r="R1414" s="7">
        <f t="shared" si="91"/>
        <v>24.615384615384617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1">
        <f t="shared" si="88"/>
        <v>42420.437152777777</v>
      </c>
      <c r="J1415">
        <v>1455964170</v>
      </c>
      <c r="K1415" s="11">
        <f t="shared" si="89"/>
        <v>42360.437152777777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5</v>
      </c>
      <c r="R1415" s="7">
        <f t="shared" si="91"/>
        <v>100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1">
        <f t="shared" si="88"/>
        <v>42738.25309027778</v>
      </c>
      <c r="J1416">
        <v>1483423467</v>
      </c>
      <c r="K1416" s="11">
        <f t="shared" si="89"/>
        <v>42708.25309027778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0.2</v>
      </c>
      <c r="R1416" s="7">
        <f t="shared" si="91"/>
        <v>1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1">
        <f t="shared" si="88"/>
        <v>42232.675821759258</v>
      </c>
      <c r="J1417">
        <v>1439741591</v>
      </c>
      <c r="K1417" s="11">
        <f t="shared" si="89"/>
        <v>42192.675821759258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18.181818181818183</v>
      </c>
      <c r="R1417" s="7">
        <f t="shared" si="91"/>
        <v>88.888888888888886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1">
        <f t="shared" si="88"/>
        <v>42329.967812499999</v>
      </c>
      <c r="J1418">
        <v>1448147619</v>
      </c>
      <c r="K1418" s="11">
        <f t="shared" si="89"/>
        <v>42299.926145833335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7" t="e">
        <f t="shared" si="91"/>
        <v>#DIV/0!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1">
        <f t="shared" si="88"/>
        <v>42262.465972222228</v>
      </c>
      <c r="J1419">
        <v>1442315460</v>
      </c>
      <c r="K1419" s="11">
        <f t="shared" si="89"/>
        <v>42232.15016203704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</v>
      </c>
      <c r="R1419" s="7">
        <f t="shared" si="91"/>
        <v>27.5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1">
        <f t="shared" si="88"/>
        <v>42425.456412037034</v>
      </c>
      <c r="J1420">
        <v>1456397834</v>
      </c>
      <c r="K1420" s="11">
        <f t="shared" si="89"/>
        <v>42395.456412037034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0.2</v>
      </c>
      <c r="R1420" s="7">
        <f t="shared" si="91"/>
        <v>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1">
        <f t="shared" si="88"/>
        <v>42652.456238425926</v>
      </c>
      <c r="J1421">
        <v>1476010619</v>
      </c>
      <c r="K1421" s="11">
        <f t="shared" si="89"/>
        <v>42622.456238425926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7.0634920634920633</v>
      </c>
      <c r="R1421" s="7">
        <f t="shared" si="91"/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1">
        <f t="shared" si="88"/>
        <v>42549.667662037042</v>
      </c>
      <c r="J1422">
        <v>1467129686</v>
      </c>
      <c r="K1422" s="11">
        <f t="shared" si="89"/>
        <v>42524.667662037042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</v>
      </c>
      <c r="R1422" s="7">
        <f t="shared" si="91"/>
        <v>1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1">
        <f t="shared" si="88"/>
        <v>42043.915613425925</v>
      </c>
      <c r="J1423">
        <v>1423432709</v>
      </c>
      <c r="K1423" s="11">
        <f t="shared" si="89"/>
        <v>42013.915613425925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0.1</v>
      </c>
      <c r="R1423" s="7">
        <f t="shared" si="91"/>
        <v>100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1">
        <f t="shared" si="88"/>
        <v>42634.239629629628</v>
      </c>
      <c r="J1424">
        <v>1474436704</v>
      </c>
      <c r="K1424" s="11">
        <f t="shared" si="89"/>
        <v>42604.239629629628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0.104</v>
      </c>
      <c r="R1424" s="7">
        <f t="shared" si="91"/>
        <v>13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1">
        <f t="shared" si="88"/>
        <v>42370.360312500001</v>
      </c>
      <c r="J1425">
        <v>1451637531</v>
      </c>
      <c r="K1425" s="11">
        <f t="shared" si="89"/>
        <v>42340.360312500001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0.33333333333333337</v>
      </c>
      <c r="R1425" s="7">
        <f t="shared" si="91"/>
        <v>100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1">
        <f t="shared" si="88"/>
        <v>42689.759282407409</v>
      </c>
      <c r="J1426">
        <v>1479233602</v>
      </c>
      <c r="K1426" s="11">
        <f t="shared" si="89"/>
        <v>42676.717615740738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20.36</v>
      </c>
      <c r="R1426" s="7">
        <f t="shared" si="91"/>
        <v>109.07142857142857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1">
        <f t="shared" si="88"/>
        <v>42123.131469907406</v>
      </c>
      <c r="J1427">
        <v>1430276959</v>
      </c>
      <c r="K1427" s="11">
        <f t="shared" si="89"/>
        <v>42093.131469907406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7" t="e">
        <f t="shared" si="91"/>
        <v>#DIV/0!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1">
        <f t="shared" si="88"/>
        <v>42240.390277777777</v>
      </c>
      <c r="J1428">
        <v>1440408120</v>
      </c>
      <c r="K1428" s="11">
        <f t="shared" si="89"/>
        <v>42180.390277777777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7" t="e">
        <f t="shared" si="91"/>
        <v>#DIV/0!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1">
        <f t="shared" si="88"/>
        <v>42631.851678240739</v>
      </c>
      <c r="J1429">
        <v>1474230385</v>
      </c>
      <c r="K1429" s="11">
        <f t="shared" si="89"/>
        <v>42601.851678240739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8.3800000000000008</v>
      </c>
      <c r="R1429" s="7">
        <f t="shared" si="91"/>
        <v>104.75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1">
        <f t="shared" si="88"/>
        <v>42462.338159722218</v>
      </c>
      <c r="J1430">
        <v>1459584417</v>
      </c>
      <c r="K1430" s="11">
        <f t="shared" si="89"/>
        <v>42432.379826388889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4.5</v>
      </c>
      <c r="R1430" s="7">
        <f t="shared" si="91"/>
        <v>15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1">
        <f t="shared" si="88"/>
        <v>42104.060671296291</v>
      </c>
      <c r="J1431">
        <v>1428629242</v>
      </c>
      <c r="K1431" s="11">
        <f t="shared" si="89"/>
        <v>42074.060671296291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7" t="e">
        <f t="shared" si="91"/>
        <v>#DIV/0!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1">
        <f t="shared" si="88"/>
        <v>41992.813518518517</v>
      </c>
      <c r="J1432">
        <v>1419017488</v>
      </c>
      <c r="K1432" s="11">
        <f t="shared" si="89"/>
        <v>41961.813518518517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</v>
      </c>
      <c r="R1432" s="7">
        <f t="shared" si="91"/>
        <v>80.599999999999994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1">
        <f t="shared" si="88"/>
        <v>42334.252500000002</v>
      </c>
      <c r="J1433">
        <v>1448517816</v>
      </c>
      <c r="K1433" s="11">
        <f t="shared" si="89"/>
        <v>42304.210833333331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31.94705882352941</v>
      </c>
      <c r="R1433" s="7">
        <f t="shared" si="91"/>
        <v>115.55319148936171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1">
        <f t="shared" si="88"/>
        <v>42205.780416666668</v>
      </c>
      <c r="J1434">
        <v>1437417828</v>
      </c>
      <c r="K1434" s="11">
        <f t="shared" si="89"/>
        <v>42175.780416666668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7" t="e">
        <f t="shared" si="91"/>
        <v>#DIV/0!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1">
        <f t="shared" si="88"/>
        <v>42714.458333333328</v>
      </c>
      <c r="J1435">
        <v>1481367600</v>
      </c>
      <c r="K1435" s="11">
        <f t="shared" si="89"/>
        <v>42673.625868055555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6.708333333333333</v>
      </c>
      <c r="R1435" s="7">
        <f t="shared" si="91"/>
        <v>80.5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1">
        <f t="shared" si="88"/>
        <v>42163.625</v>
      </c>
      <c r="J1436">
        <v>1433775600</v>
      </c>
      <c r="K1436" s="11">
        <f t="shared" si="89"/>
        <v>42142.767106481479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9.9878048780487809</v>
      </c>
      <c r="R1436" s="7">
        <f t="shared" si="91"/>
        <v>744.5454545454545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1">
        <f t="shared" si="88"/>
        <v>42288.780324074076</v>
      </c>
      <c r="J1437">
        <v>1444589020</v>
      </c>
      <c r="K1437" s="11">
        <f t="shared" si="89"/>
        <v>42258.780324074076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0.1</v>
      </c>
      <c r="R1437" s="7">
        <f t="shared" si="91"/>
        <v>7.5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1">
        <f t="shared" si="88"/>
        <v>42421.35019675926</v>
      </c>
      <c r="J1438">
        <v>1456043057</v>
      </c>
      <c r="K1438" s="11">
        <f t="shared" si="89"/>
        <v>42391.35019675926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0.77</v>
      </c>
      <c r="R1438" s="7">
        <f t="shared" si="91"/>
        <v>38.5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1">
        <f t="shared" si="88"/>
        <v>41833.207638888889</v>
      </c>
      <c r="J1439">
        <v>1405227540</v>
      </c>
      <c r="K1439" s="11">
        <f t="shared" si="89"/>
        <v>41796.531701388885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26.900000000000002</v>
      </c>
      <c r="R1439" s="7">
        <f t="shared" si="91"/>
        <v>36.68181818181818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1">
        <f t="shared" si="88"/>
        <v>42487.579861111109</v>
      </c>
      <c r="J1440">
        <v>1461765300</v>
      </c>
      <c r="K1440" s="11">
        <f t="shared" si="89"/>
        <v>42457.871516203704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3</v>
      </c>
      <c r="R1440" s="7">
        <f t="shared" si="91"/>
        <v>75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1">
        <f t="shared" si="88"/>
        <v>42070.829872685179</v>
      </c>
      <c r="J1441">
        <v>1425758101</v>
      </c>
      <c r="K1441" s="11">
        <f t="shared" si="89"/>
        <v>42040.829872685179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</v>
      </c>
      <c r="R1441" s="7">
        <f t="shared" si="91"/>
        <v>30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1">
        <f t="shared" si="88"/>
        <v>42516.748414351852</v>
      </c>
      <c r="J1442">
        <v>1464285463</v>
      </c>
      <c r="K1442" s="11">
        <f t="shared" si="89"/>
        <v>42486.748414351852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7.6923076923076927E-3</v>
      </c>
      <c r="R1442" s="7">
        <f t="shared" si="91"/>
        <v>1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1">
        <f t="shared" si="88"/>
        <v>42258.765844907408</v>
      </c>
      <c r="J1443">
        <v>1441995769</v>
      </c>
      <c r="K1443" s="11">
        <f t="shared" si="89"/>
        <v>42198.765844907408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</v>
      </c>
      <c r="R1443" s="7">
        <f t="shared" si="91"/>
        <v>673.33333333333337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1">
        <f t="shared" si="88"/>
        <v>42515.64534722222</v>
      </c>
      <c r="J1444">
        <v>1464190158</v>
      </c>
      <c r="K1444" s="11">
        <f t="shared" si="89"/>
        <v>42485.64534722222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7" t="e">
        <f t="shared" si="91"/>
        <v>#DIV/0!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1">
        <f t="shared" si="88"/>
        <v>42737.926030092596</v>
      </c>
      <c r="J1445">
        <v>1483395209</v>
      </c>
      <c r="K1445" s="11">
        <f t="shared" si="89"/>
        <v>42707.926030092596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7" t="e">
        <f t="shared" si="91"/>
        <v>#DIV/0!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1">
        <f t="shared" si="88"/>
        <v>42259.873402777783</v>
      </c>
      <c r="J1446">
        <v>1442091462</v>
      </c>
      <c r="K1446" s="11">
        <f t="shared" si="89"/>
        <v>42199.873402777783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7" t="e">
        <f t="shared" si="91"/>
        <v>#DIV/0!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1">
        <f t="shared" si="88"/>
        <v>42169.542303240742</v>
      </c>
      <c r="J1447">
        <v>1434286855</v>
      </c>
      <c r="K1447" s="11">
        <f t="shared" si="89"/>
        <v>42139.542303240742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7" t="e">
        <f t="shared" si="91"/>
        <v>#DIV/0!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1">
        <f t="shared" si="88"/>
        <v>42481.447662037041</v>
      </c>
      <c r="J1448">
        <v>1461235478</v>
      </c>
      <c r="K1448" s="11">
        <f t="shared" si="89"/>
        <v>42461.447662037041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7" t="e">
        <f t="shared" si="91"/>
        <v>#DIV/0!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1">
        <f t="shared" si="88"/>
        <v>42559.730717592596</v>
      </c>
      <c r="J1449">
        <v>1467999134</v>
      </c>
      <c r="K1449" s="11">
        <f t="shared" si="89"/>
        <v>42529.730717592596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1.4999999999999999E-2</v>
      </c>
      <c r="R1449" s="7">
        <f t="shared" si="91"/>
        <v>25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1">
        <f t="shared" si="88"/>
        <v>42146.225694444445</v>
      </c>
      <c r="J1450">
        <v>1432272300</v>
      </c>
      <c r="K1450" s="11">
        <f t="shared" si="89"/>
        <v>42115.936550925922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7" t="e">
        <f t="shared" si="91"/>
        <v>#DIV/0!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1">
        <f t="shared" si="88"/>
        <v>42134.811400462961</v>
      </c>
      <c r="J1451">
        <v>1431286105</v>
      </c>
      <c r="K1451" s="11">
        <f t="shared" si="89"/>
        <v>42086.811400462961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7" t="e">
        <f t="shared" si="91"/>
        <v>#DIV/0!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1">
        <f t="shared" si="88"/>
        <v>42420.171261574069</v>
      </c>
      <c r="J1452">
        <v>1455941197</v>
      </c>
      <c r="K1452" s="11">
        <f t="shared" si="89"/>
        <v>42390.171261574069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1E-3</v>
      </c>
      <c r="R1452" s="7">
        <f t="shared" si="91"/>
        <v>1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1">
        <f t="shared" si="88"/>
        <v>41962.00068287037</v>
      </c>
      <c r="J1453">
        <v>1416355259</v>
      </c>
      <c r="K1453" s="11">
        <f t="shared" si="89"/>
        <v>41931.959016203706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1.0554089709762533E-2</v>
      </c>
      <c r="R1453" s="7">
        <f t="shared" si="91"/>
        <v>1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1">
        <f t="shared" si="88"/>
        <v>41848.703275462962</v>
      </c>
      <c r="J1454">
        <v>1406566363</v>
      </c>
      <c r="K1454" s="11">
        <f t="shared" si="89"/>
        <v>41818.703275462962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7" t="e">
        <f t="shared" si="91"/>
        <v>#DIV/0!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1">
        <f t="shared" si="88"/>
        <v>42840.654479166667</v>
      </c>
      <c r="J1455">
        <v>1492270947</v>
      </c>
      <c r="K1455" s="11">
        <f t="shared" si="89"/>
        <v>42795.696145833332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7" t="e">
        <f t="shared" si="91"/>
        <v>#DIV/0!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1">
        <f t="shared" si="88"/>
        <v>42484.915972222225</v>
      </c>
      <c r="J1456">
        <v>1461535140</v>
      </c>
      <c r="K1456" s="11">
        <f t="shared" si="89"/>
        <v>42463.866666666669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0.85714285714285721</v>
      </c>
      <c r="R1456" s="7">
        <f t="shared" si="91"/>
        <v>15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1">
        <f t="shared" si="88"/>
        <v>41887.568749999999</v>
      </c>
      <c r="J1457">
        <v>1409924340</v>
      </c>
      <c r="K1457" s="11">
        <f t="shared" si="89"/>
        <v>41832.672685185185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10.5</v>
      </c>
      <c r="R1457" s="7">
        <f t="shared" si="91"/>
        <v>225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1">
        <f t="shared" si="88"/>
        <v>42738.668576388889</v>
      </c>
      <c r="J1458">
        <v>1483459365</v>
      </c>
      <c r="K1458" s="11">
        <f t="shared" si="89"/>
        <v>42708.668576388889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2.9000000000000004</v>
      </c>
      <c r="R1458" s="7">
        <f t="shared" si="91"/>
        <v>48.333333333333336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1">
        <f t="shared" si="88"/>
        <v>42319.938009259262</v>
      </c>
      <c r="J1459">
        <v>1447281044</v>
      </c>
      <c r="K1459" s="11">
        <f t="shared" si="89"/>
        <v>42289.89634259259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7" t="e">
        <f t="shared" si="91"/>
        <v>#DIV/0!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1">
        <f t="shared" si="88"/>
        <v>41862.166666666664</v>
      </c>
      <c r="J1460">
        <v>1407729600</v>
      </c>
      <c r="K1460" s="11">
        <f t="shared" si="89"/>
        <v>41831.705555555556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7" t="e">
        <f t="shared" si="91"/>
        <v>#DIV/0!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1">
        <f t="shared" si="88"/>
        <v>42340.725694444445</v>
      </c>
      <c r="J1461">
        <v>1449077100</v>
      </c>
      <c r="K1461" s="11">
        <f t="shared" si="89"/>
        <v>42312.204814814817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7" t="e">
        <f t="shared" si="91"/>
        <v>#DIV/0!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1">
        <f t="shared" si="88"/>
        <v>41973.989583333328</v>
      </c>
      <c r="J1462">
        <v>1417391100</v>
      </c>
      <c r="K1462" s="11">
        <f t="shared" si="89"/>
        <v>41915.896967592591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7" t="e">
        <f t="shared" si="91"/>
        <v>#DIV/0!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1">
        <f t="shared" si="88"/>
        <v>41933</v>
      </c>
      <c r="J1463">
        <v>1413849600</v>
      </c>
      <c r="K1463" s="11">
        <f t="shared" si="89"/>
        <v>41899.645300925928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101.24459999999999</v>
      </c>
      <c r="R1463" s="7">
        <f t="shared" si="91"/>
        <v>44.66673529411765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1">
        <f t="shared" si="88"/>
        <v>41374.662858796299</v>
      </c>
      <c r="J1464">
        <v>1365609271</v>
      </c>
      <c r="K1464" s="11">
        <f t="shared" si="89"/>
        <v>41344.662858796299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108.5175</v>
      </c>
      <c r="R1464" s="7">
        <f t="shared" si="91"/>
        <v>28.937999999999999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1">
        <f t="shared" si="88"/>
        <v>41371.869652777779</v>
      </c>
      <c r="J1465">
        <v>1365367938</v>
      </c>
      <c r="K1465" s="11">
        <f t="shared" si="89"/>
        <v>41326.911319444444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147.66666666666666</v>
      </c>
      <c r="R1465" s="7">
        <f t="shared" si="91"/>
        <v>35.44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1">
        <f t="shared" si="88"/>
        <v>41321.661550925928</v>
      </c>
      <c r="J1466">
        <v>1361029958</v>
      </c>
      <c r="K1466" s="11">
        <f t="shared" si="89"/>
        <v>41291.661550925928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163.19999999999999</v>
      </c>
      <c r="R1466" s="7">
        <f t="shared" si="91"/>
        <v>34.871794871794869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1">
        <f t="shared" si="88"/>
        <v>40990.125</v>
      </c>
      <c r="J1467">
        <v>1332385200</v>
      </c>
      <c r="K1467" s="11">
        <f t="shared" si="89"/>
        <v>40959.734398148146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456.41449999999998</v>
      </c>
      <c r="R1467" s="7">
        <f t="shared" si="91"/>
        <v>52.622732513451197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1">
        <f t="shared" si="88"/>
        <v>42381.208333333328</v>
      </c>
      <c r="J1468">
        <v>1452574800</v>
      </c>
      <c r="K1468" s="11">
        <f t="shared" si="89"/>
        <v>42340.172060185185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107.87731249999999</v>
      </c>
      <c r="R1468" s="7">
        <f t="shared" si="91"/>
        <v>69.598266129032254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1">
        <f t="shared" si="88"/>
        <v>40993.760243055556</v>
      </c>
      <c r="J1469">
        <v>1332699285</v>
      </c>
      <c r="K1469" s="11">
        <f t="shared" si="89"/>
        <v>40933.80190972222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115.08</v>
      </c>
      <c r="R1469" s="7">
        <f t="shared" si="91"/>
        <v>76.72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1">
        <f t="shared" si="88"/>
        <v>40706.014456018522</v>
      </c>
      <c r="J1470">
        <v>1307838049</v>
      </c>
      <c r="K1470" s="11">
        <f t="shared" si="89"/>
        <v>40646.014456018522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102.36842105263158</v>
      </c>
      <c r="R1470" s="7">
        <f t="shared" si="91"/>
        <v>33.191126279863482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1">
        <f t="shared" si="88"/>
        <v>41320.598483796297</v>
      </c>
      <c r="J1471">
        <v>1360938109</v>
      </c>
      <c r="K1471" s="11">
        <f t="shared" si="89"/>
        <v>41290.598483796297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108.42485875706214</v>
      </c>
      <c r="R1471" s="7">
        <f t="shared" si="91"/>
        <v>149.46417445482865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1">
        <f t="shared" si="88"/>
        <v>41271.827118055553</v>
      </c>
      <c r="J1472">
        <v>1356724263</v>
      </c>
      <c r="K1472" s="11">
        <f t="shared" si="89"/>
        <v>41250.827118055553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125.13333333333334</v>
      </c>
      <c r="R1472" s="7">
        <f t="shared" si="91"/>
        <v>23.172839506172838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1">
        <f t="shared" si="88"/>
        <v>42103.957569444443</v>
      </c>
      <c r="J1473">
        <v>1428620334</v>
      </c>
      <c r="K1473" s="11">
        <f t="shared" si="89"/>
        <v>42073.957569444443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103.840625</v>
      </c>
      <c r="R1473" s="7">
        <f t="shared" si="91"/>
        <v>96.877551020408163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1">
        <f t="shared" si="88"/>
        <v>41563.542858796296</v>
      </c>
      <c r="J1474">
        <v>1381928503</v>
      </c>
      <c r="K1474" s="11">
        <f t="shared" si="89"/>
        <v>41533.542858796296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138.70400000000001</v>
      </c>
      <c r="R1474" s="7">
        <f t="shared" si="91"/>
        <v>103.20238095238095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1">
        <f t="shared" ref="I1475:I1538" si="92">(((J1475/60)/60)/24)+DATE(1970,1,1)</f>
        <v>40969.979618055557</v>
      </c>
      <c r="J1475">
        <v>1330644639</v>
      </c>
      <c r="K1475" s="11">
        <f t="shared" ref="K1475:K1538" si="93">(((L1475/60)/60)/24)+DATE(1970,1,1)</f>
        <v>40939.979618055557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(E1475/D1475)*100</f>
        <v>120.51600000000001</v>
      </c>
      <c r="R1475" s="7">
        <f t="shared" ref="R1475:R1538" si="95">E1475/N1475</f>
        <v>38.462553191489363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1">
        <f t="shared" si="92"/>
        <v>41530.727916666663</v>
      </c>
      <c r="J1476">
        <v>1379093292</v>
      </c>
      <c r="K1476" s="11">
        <f t="shared" si="93"/>
        <v>41500.727916666663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112.26666666666667</v>
      </c>
      <c r="R1476" s="7">
        <f t="shared" si="95"/>
        <v>44.315789473684212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1">
        <f t="shared" si="92"/>
        <v>41993.207638888889</v>
      </c>
      <c r="J1477">
        <v>1419051540</v>
      </c>
      <c r="K1477" s="11">
        <f t="shared" si="93"/>
        <v>41960.722951388889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188.66966666666667</v>
      </c>
      <c r="R1477" s="7">
        <f t="shared" si="95"/>
        <v>64.173356009070289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1">
        <f t="shared" si="92"/>
        <v>40796.041921296295</v>
      </c>
      <c r="J1478">
        <v>1315616422</v>
      </c>
      <c r="K1478" s="11">
        <f t="shared" si="93"/>
        <v>40766.041921296295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661.55466666666666</v>
      </c>
      <c r="R1478" s="7">
        <f t="shared" si="95"/>
        <v>43.333275109170302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1">
        <f t="shared" si="92"/>
        <v>40900.125</v>
      </c>
      <c r="J1479">
        <v>1324609200</v>
      </c>
      <c r="K1479" s="11">
        <f t="shared" si="93"/>
        <v>40840.615787037037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111.31</v>
      </c>
      <c r="R1479" s="7">
        <f t="shared" si="95"/>
        <v>90.495934959349597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1">
        <f t="shared" si="92"/>
        <v>41408.871678240743</v>
      </c>
      <c r="J1480">
        <v>1368564913</v>
      </c>
      <c r="K1480" s="11">
        <f t="shared" si="93"/>
        <v>41394.871678240743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1181.6142199999999</v>
      </c>
      <c r="R1480" s="7">
        <f t="shared" si="95"/>
        <v>29.187190495010373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1">
        <f t="shared" si="92"/>
        <v>41769.165972222225</v>
      </c>
      <c r="J1481">
        <v>1399694340</v>
      </c>
      <c r="K1481" s="11">
        <f t="shared" si="93"/>
        <v>41754.745243055557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137.375</v>
      </c>
      <c r="R1481" s="7">
        <f t="shared" si="95"/>
        <v>30.95774647887324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1">
        <f t="shared" si="92"/>
        <v>41481.708333333336</v>
      </c>
      <c r="J1482">
        <v>1374858000</v>
      </c>
      <c r="K1482" s="11">
        <f t="shared" si="93"/>
        <v>41464.934016203704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117.04040000000001</v>
      </c>
      <c r="R1482" s="7">
        <f t="shared" si="95"/>
        <v>92.157795275590544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1">
        <f t="shared" si="92"/>
        <v>41580.922974537039</v>
      </c>
      <c r="J1483">
        <v>1383430145</v>
      </c>
      <c r="K1483" s="11">
        <f t="shared" si="93"/>
        <v>41550.922974537039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</v>
      </c>
      <c r="R1483" s="7">
        <f t="shared" si="95"/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1">
        <f t="shared" si="92"/>
        <v>41159.32708333333</v>
      </c>
      <c r="J1484">
        <v>1347004260</v>
      </c>
      <c r="K1484" s="11">
        <f t="shared" si="93"/>
        <v>41136.85805555556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0.1</v>
      </c>
      <c r="R1484" s="7">
        <f t="shared" si="95"/>
        <v>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1">
        <f t="shared" si="92"/>
        <v>42573.192997685182</v>
      </c>
      <c r="J1485">
        <v>1469162275</v>
      </c>
      <c r="K1485" s="11">
        <f t="shared" si="93"/>
        <v>42548.192997685182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0.7142857142857143</v>
      </c>
      <c r="R1485" s="7">
        <f t="shared" si="95"/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1">
        <f t="shared" si="92"/>
        <v>41111.618750000001</v>
      </c>
      <c r="J1486">
        <v>1342882260</v>
      </c>
      <c r="K1486" s="11">
        <f t="shared" si="93"/>
        <v>41053.200960648144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7" t="e">
        <f t="shared" si="95"/>
        <v>#DIV/0!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1">
        <f t="shared" si="92"/>
        <v>42175.795983796299</v>
      </c>
      <c r="J1487">
        <v>1434827173</v>
      </c>
      <c r="K1487" s="11">
        <f t="shared" si="93"/>
        <v>42130.795983796299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2.2388059701492535</v>
      </c>
      <c r="R1487" s="7">
        <f t="shared" si="95"/>
        <v>50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1">
        <f t="shared" si="92"/>
        <v>42062.168530092589</v>
      </c>
      <c r="J1488">
        <v>1425009761</v>
      </c>
      <c r="K1488" s="11">
        <f t="shared" si="93"/>
        <v>42032.168530092589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0.24</v>
      </c>
      <c r="R1488" s="7">
        <f t="shared" si="95"/>
        <v>16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1">
        <f t="shared" si="92"/>
        <v>42584.917488425926</v>
      </c>
      <c r="J1489">
        <v>1470175271</v>
      </c>
      <c r="K1489" s="11">
        <f t="shared" si="93"/>
        <v>42554.917488425926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7" t="e">
        <f t="shared" si="95"/>
        <v>#DIV/0!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1">
        <f t="shared" si="92"/>
        <v>41644.563194444447</v>
      </c>
      <c r="J1490">
        <v>1388928660</v>
      </c>
      <c r="K1490" s="11">
        <f t="shared" si="93"/>
        <v>41614.563194444447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</v>
      </c>
      <c r="R1490" s="7">
        <f t="shared" si="95"/>
        <v>60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1">
        <f t="shared" si="92"/>
        <v>41228.653379629628</v>
      </c>
      <c r="J1491">
        <v>1352994052</v>
      </c>
      <c r="K1491" s="11">
        <f t="shared" si="93"/>
        <v>41198.611712962964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7" t="e">
        <f t="shared" si="95"/>
        <v>#DIV/0!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1">
        <f t="shared" si="92"/>
        <v>41549.561041666668</v>
      </c>
      <c r="J1492">
        <v>1380720474</v>
      </c>
      <c r="K1492" s="11">
        <f t="shared" si="93"/>
        <v>41520.561041666668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30.862068965517242</v>
      </c>
      <c r="R1492" s="7">
        <f t="shared" si="95"/>
        <v>47.10526315789474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1">
        <f t="shared" si="92"/>
        <v>42050.651388888888</v>
      </c>
      <c r="J1493">
        <v>1424014680</v>
      </c>
      <c r="K1493" s="11">
        <f t="shared" si="93"/>
        <v>41991.713460648149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8.3333333333333321</v>
      </c>
      <c r="R1493" s="7">
        <f t="shared" si="95"/>
        <v>100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1">
        <f t="shared" si="92"/>
        <v>40712.884791666671</v>
      </c>
      <c r="J1494">
        <v>1308431646</v>
      </c>
      <c r="K1494" s="11">
        <f t="shared" si="93"/>
        <v>40682.884791666671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0.75</v>
      </c>
      <c r="R1494" s="7">
        <f t="shared" si="95"/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1">
        <f t="shared" si="92"/>
        <v>41441.866608796299</v>
      </c>
      <c r="J1495">
        <v>1371415675</v>
      </c>
      <c r="K1495" s="11">
        <f t="shared" si="93"/>
        <v>41411.866608796299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7" t="e">
        <f t="shared" si="95"/>
        <v>#DIV/0!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1">
        <f t="shared" si="92"/>
        <v>42097.651388888888</v>
      </c>
      <c r="J1496">
        <v>1428075480</v>
      </c>
      <c r="K1496" s="11">
        <f t="shared" si="93"/>
        <v>42067.722372685181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8.9</v>
      </c>
      <c r="R1496" s="7">
        <f t="shared" si="95"/>
        <v>40.454545454545453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1">
        <f t="shared" si="92"/>
        <v>40782.789710648147</v>
      </c>
      <c r="J1497">
        <v>1314471431</v>
      </c>
      <c r="K1497" s="11">
        <f t="shared" si="93"/>
        <v>40752.789710648147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7" t="e">
        <f t="shared" si="95"/>
        <v>#DIV/0!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1">
        <f t="shared" si="92"/>
        <v>41898.475219907406</v>
      </c>
      <c r="J1498">
        <v>1410866659</v>
      </c>
      <c r="K1498" s="11">
        <f t="shared" si="93"/>
        <v>41838.475219907406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7" t="e">
        <f t="shared" si="95"/>
        <v>#DIV/0!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1">
        <f t="shared" si="92"/>
        <v>41486.821527777778</v>
      </c>
      <c r="J1499">
        <v>1375299780</v>
      </c>
      <c r="K1499" s="11">
        <f t="shared" si="93"/>
        <v>41444.64261574074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6.6666666666666671E-3</v>
      </c>
      <c r="R1499" s="7">
        <f t="shared" si="95"/>
        <v>1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1">
        <f t="shared" si="92"/>
        <v>41885.983541666668</v>
      </c>
      <c r="J1500">
        <v>1409787378</v>
      </c>
      <c r="K1500" s="11">
        <f t="shared" si="93"/>
        <v>41840.983541666668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</v>
      </c>
      <c r="R1500" s="7">
        <f t="shared" si="95"/>
        <v>19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1">
        <f t="shared" si="92"/>
        <v>42587.007326388892</v>
      </c>
      <c r="J1501">
        <v>1470355833</v>
      </c>
      <c r="K1501" s="11">
        <f t="shared" si="93"/>
        <v>42527.007326388892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0.25</v>
      </c>
      <c r="R1501" s="7">
        <f t="shared" si="95"/>
        <v>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1">
        <f t="shared" si="92"/>
        <v>41395.904594907406</v>
      </c>
      <c r="J1502">
        <v>1367444557</v>
      </c>
      <c r="K1502" s="11">
        <f t="shared" si="93"/>
        <v>41365.904594907406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25.035714285714285</v>
      </c>
      <c r="R1502" s="7">
        <f t="shared" si="95"/>
        <v>46.733333333333334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1">
        <f t="shared" si="92"/>
        <v>42193.583599537036</v>
      </c>
      <c r="J1503">
        <v>1436364023</v>
      </c>
      <c r="K1503" s="11">
        <f t="shared" si="93"/>
        <v>42163.583599537036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166.33076923076925</v>
      </c>
      <c r="R1503" s="7">
        <f t="shared" si="95"/>
        <v>97.731073446327684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1">
        <f t="shared" si="92"/>
        <v>42454.916666666672</v>
      </c>
      <c r="J1504">
        <v>1458943200</v>
      </c>
      <c r="K1504" s="11">
        <f t="shared" si="93"/>
        <v>42426.542592592596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101.44545454545455</v>
      </c>
      <c r="R1504" s="7">
        <f t="shared" si="95"/>
        <v>67.835866261398181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1">
        <f t="shared" si="92"/>
        <v>42666.347233796296</v>
      </c>
      <c r="J1505">
        <v>1477210801</v>
      </c>
      <c r="K1505" s="11">
        <f t="shared" si="93"/>
        <v>42606.347233796296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107.89146666666667</v>
      </c>
      <c r="R1505" s="7">
        <f t="shared" si="95"/>
        <v>56.98492957746479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1">
        <f t="shared" si="92"/>
        <v>41800.356249999997</v>
      </c>
      <c r="J1506">
        <v>1402389180</v>
      </c>
      <c r="K1506" s="11">
        <f t="shared" si="93"/>
        <v>41772.657685185186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277.93846153846158</v>
      </c>
      <c r="R1506" s="7">
        <f t="shared" si="95"/>
        <v>67.159851301115239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1">
        <f t="shared" si="92"/>
        <v>42451.834027777775</v>
      </c>
      <c r="J1507">
        <v>1458676860</v>
      </c>
      <c r="K1507" s="11">
        <f t="shared" si="93"/>
        <v>42414.44332175926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103.58125</v>
      </c>
      <c r="R1507" s="7">
        <f t="shared" si="95"/>
        <v>48.037681159420288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1">
        <f t="shared" si="92"/>
        <v>41844.785925925928</v>
      </c>
      <c r="J1508">
        <v>1406227904</v>
      </c>
      <c r="K1508" s="11">
        <f t="shared" si="93"/>
        <v>41814.785925925928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111.4</v>
      </c>
      <c r="R1508" s="7">
        <f t="shared" si="95"/>
        <v>38.860465116279073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1">
        <f t="shared" si="92"/>
        <v>40313.340277777781</v>
      </c>
      <c r="J1509">
        <v>1273911000</v>
      </c>
      <c r="K1509" s="11">
        <f t="shared" si="93"/>
        <v>40254.450335648151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215</v>
      </c>
      <c r="R1509" s="7">
        <f t="shared" si="95"/>
        <v>78.181818181818187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1">
        <f t="shared" si="92"/>
        <v>41817.614363425928</v>
      </c>
      <c r="J1510">
        <v>1403880281</v>
      </c>
      <c r="K1510" s="11">
        <f t="shared" si="93"/>
        <v>41786.614363425928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110.76216216216217</v>
      </c>
      <c r="R1510" s="7">
        <f t="shared" si="95"/>
        <v>97.113744075829388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1">
        <f t="shared" si="92"/>
        <v>42780.957638888889</v>
      </c>
      <c r="J1511">
        <v>1487113140</v>
      </c>
      <c r="K1511" s="11">
        <f t="shared" si="93"/>
        <v>42751.533391203702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123.64125714285714</v>
      </c>
      <c r="R1511" s="7">
        <f t="shared" si="95"/>
        <v>110.39397959183674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1">
        <f t="shared" si="92"/>
        <v>41839.385162037033</v>
      </c>
      <c r="J1512">
        <v>1405761278</v>
      </c>
      <c r="K1512" s="11">
        <f t="shared" si="93"/>
        <v>41809.385162037033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101.03500000000001</v>
      </c>
      <c r="R1512" s="7">
        <f t="shared" si="95"/>
        <v>39.91506172839506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1">
        <f t="shared" si="92"/>
        <v>42326.625046296293</v>
      </c>
      <c r="J1513">
        <v>1447858804</v>
      </c>
      <c r="K1513" s="11">
        <f t="shared" si="93"/>
        <v>42296.583379629628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111.79285714285714</v>
      </c>
      <c r="R1513" s="7">
        <f t="shared" si="95"/>
        <v>75.975728155339809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1">
        <f t="shared" si="92"/>
        <v>42771.684479166666</v>
      </c>
      <c r="J1514">
        <v>1486311939</v>
      </c>
      <c r="K1514" s="11">
        <f t="shared" si="93"/>
        <v>42741.684479166666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558.7714285714286</v>
      </c>
      <c r="R1514" s="7">
        <f t="shared" si="95"/>
        <v>58.379104477611939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1">
        <f t="shared" si="92"/>
        <v>41836.637337962966</v>
      </c>
      <c r="J1515">
        <v>1405523866</v>
      </c>
      <c r="K1515" s="11">
        <f t="shared" si="93"/>
        <v>41806.637337962966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150.01875000000001</v>
      </c>
      <c r="R1515" s="7">
        <f t="shared" si="95"/>
        <v>55.82093023255814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1">
        <f t="shared" si="92"/>
        <v>42274.597685185188</v>
      </c>
      <c r="J1516">
        <v>1443363640</v>
      </c>
      <c r="K1516" s="11">
        <f t="shared" si="93"/>
        <v>42234.597685185188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106.476</v>
      </c>
      <c r="R1516" s="7">
        <f t="shared" si="95"/>
        <v>151.24431818181819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1">
        <f t="shared" si="92"/>
        <v>42445.211770833332</v>
      </c>
      <c r="J1517">
        <v>1458104697</v>
      </c>
      <c r="K1517" s="11">
        <f t="shared" si="93"/>
        <v>42415.253437499996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157.18899999999999</v>
      </c>
      <c r="R1517" s="7">
        <f t="shared" si="95"/>
        <v>849.67027027027029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1">
        <f t="shared" si="92"/>
        <v>42649.583333333328</v>
      </c>
      <c r="J1518">
        <v>1475762400</v>
      </c>
      <c r="K1518" s="11">
        <f t="shared" si="93"/>
        <v>42619.466342592597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108.65882352941176</v>
      </c>
      <c r="R1518" s="7">
        <f t="shared" si="95"/>
        <v>159.24137931034483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1">
        <f t="shared" si="92"/>
        <v>41979.25</v>
      </c>
      <c r="J1519">
        <v>1417845600</v>
      </c>
      <c r="K1519" s="11">
        <f t="shared" si="93"/>
        <v>41948.56658564815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161.97999999999999</v>
      </c>
      <c r="R1519" s="7">
        <f t="shared" si="95"/>
        <v>39.507317073170732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1">
        <f t="shared" si="92"/>
        <v>41790.8200462963</v>
      </c>
      <c r="J1520">
        <v>1401565252</v>
      </c>
      <c r="K1520" s="11">
        <f t="shared" si="93"/>
        <v>41760.8200462963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205.36666666666665</v>
      </c>
      <c r="R1520" s="7">
        <f t="shared" si="95"/>
        <v>130.52966101694915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1">
        <f t="shared" si="92"/>
        <v>41810.915972222225</v>
      </c>
      <c r="J1521">
        <v>1403301540</v>
      </c>
      <c r="K1521" s="11">
        <f t="shared" si="93"/>
        <v>41782.741701388892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103.36388888888889</v>
      </c>
      <c r="R1521" s="7">
        <f t="shared" si="95"/>
        <v>64.156896551724131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1">
        <f t="shared" si="92"/>
        <v>41992.166666666672</v>
      </c>
      <c r="J1522">
        <v>1418961600</v>
      </c>
      <c r="K1522" s="11">
        <f t="shared" si="93"/>
        <v>41955.857789351852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103.47222222222223</v>
      </c>
      <c r="R1522" s="7">
        <f t="shared" si="95"/>
        <v>111.52694610778443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1">
        <f t="shared" si="92"/>
        <v>42528.167719907404</v>
      </c>
      <c r="J1523">
        <v>1465272091</v>
      </c>
      <c r="K1523" s="11">
        <f t="shared" si="93"/>
        <v>42493.167719907404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106.81333333333333</v>
      </c>
      <c r="R1523" s="7">
        <f t="shared" si="95"/>
        <v>170.44680851063831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1">
        <f t="shared" si="92"/>
        <v>41929.830312500002</v>
      </c>
      <c r="J1524">
        <v>1413575739</v>
      </c>
      <c r="K1524" s="11">
        <f t="shared" si="93"/>
        <v>41899.830312500002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138.96574712643678</v>
      </c>
      <c r="R1524" s="7">
        <f t="shared" si="95"/>
        <v>133.7391592920354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1">
        <f t="shared" si="92"/>
        <v>41996</v>
      </c>
      <c r="J1525">
        <v>1419292800</v>
      </c>
      <c r="K1525" s="11">
        <f t="shared" si="93"/>
        <v>41964.751342592594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124.84324324324325</v>
      </c>
      <c r="R1525" s="7">
        <f t="shared" si="95"/>
        <v>95.834024896265561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1">
        <f t="shared" si="92"/>
        <v>42786.501041666663</v>
      </c>
      <c r="J1526">
        <v>1487592090</v>
      </c>
      <c r="K1526" s="11">
        <f t="shared" si="93"/>
        <v>42756.501041666663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206.99999999999997</v>
      </c>
      <c r="R1526" s="7">
        <f t="shared" si="95"/>
        <v>221.78571428571428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1">
        <f t="shared" si="92"/>
        <v>42600.702986111108</v>
      </c>
      <c r="J1527">
        <v>1471539138</v>
      </c>
      <c r="K1527" s="11">
        <f t="shared" si="93"/>
        <v>42570.702986111108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174.00576923076923</v>
      </c>
      <c r="R1527" s="7">
        <f t="shared" si="95"/>
        <v>32.315357142857138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1">
        <f t="shared" si="92"/>
        <v>42388.276006944448</v>
      </c>
      <c r="J1528">
        <v>1453185447</v>
      </c>
      <c r="K1528" s="11">
        <f t="shared" si="93"/>
        <v>42339.276006944448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120.32608695652173</v>
      </c>
      <c r="R1528" s="7">
        <f t="shared" si="95"/>
        <v>98.839285714285708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1">
        <f t="shared" si="92"/>
        <v>42808.558865740735</v>
      </c>
      <c r="J1529">
        <v>1489497886</v>
      </c>
      <c r="K1529" s="11">
        <f t="shared" si="93"/>
        <v>42780.600532407407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110.44428571428573</v>
      </c>
      <c r="R1529" s="7">
        <f t="shared" si="95"/>
        <v>55.222142857142863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1">
        <f t="shared" si="92"/>
        <v>42767</v>
      </c>
      <c r="J1530">
        <v>1485907200</v>
      </c>
      <c r="K1530" s="11">
        <f t="shared" si="93"/>
        <v>42736.732893518521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281.56666666666666</v>
      </c>
      <c r="R1530" s="7">
        <f t="shared" si="95"/>
        <v>52.793750000000003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1">
        <f t="shared" si="92"/>
        <v>42082.587037037039</v>
      </c>
      <c r="J1531">
        <v>1426773920</v>
      </c>
      <c r="K1531" s="11">
        <f t="shared" si="93"/>
        <v>42052.628703703704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100.67894736842105</v>
      </c>
      <c r="R1531" s="7">
        <f t="shared" si="95"/>
        <v>135.66666666666666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1">
        <f t="shared" si="92"/>
        <v>42300.767303240747</v>
      </c>
      <c r="J1532">
        <v>1445624695</v>
      </c>
      <c r="K1532" s="11">
        <f t="shared" si="93"/>
        <v>42275.767303240747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134.82571428571427</v>
      </c>
      <c r="R1532" s="7">
        <f t="shared" si="95"/>
        <v>53.991990846681922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1">
        <f t="shared" si="92"/>
        <v>41974.125</v>
      </c>
      <c r="J1533">
        <v>1417402800</v>
      </c>
      <c r="K1533" s="11">
        <f t="shared" si="93"/>
        <v>41941.802384259259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175.95744680851064</v>
      </c>
      <c r="R1533" s="7">
        <f t="shared" si="95"/>
        <v>56.643835616438359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1">
        <f t="shared" si="92"/>
        <v>42415.625</v>
      </c>
      <c r="J1534">
        <v>1455548400</v>
      </c>
      <c r="K1534" s="11">
        <f t="shared" si="93"/>
        <v>42391.475289351853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484.02000000000004</v>
      </c>
      <c r="R1534" s="7">
        <f t="shared" si="95"/>
        <v>82.316326530612244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1">
        <f t="shared" si="92"/>
        <v>42492.165972222225</v>
      </c>
      <c r="J1535">
        <v>1462161540</v>
      </c>
      <c r="K1535" s="11">
        <f t="shared" si="93"/>
        <v>42443.00204861111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145.14000000000001</v>
      </c>
      <c r="R1535" s="7">
        <f t="shared" si="95"/>
        <v>88.26081081081081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1">
        <f t="shared" si="92"/>
        <v>42251.67432870371</v>
      </c>
      <c r="J1536">
        <v>1441383062</v>
      </c>
      <c r="K1536" s="11">
        <f t="shared" si="93"/>
        <v>42221.67432870371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417.73333333333335</v>
      </c>
      <c r="R1536" s="7">
        <f t="shared" si="95"/>
        <v>84.905149051490511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1">
        <f t="shared" si="92"/>
        <v>42513.916666666672</v>
      </c>
      <c r="J1537">
        <v>1464040800</v>
      </c>
      <c r="K1537" s="11">
        <f t="shared" si="93"/>
        <v>42484.829062500001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132.42499999999998</v>
      </c>
      <c r="R1537" s="7">
        <f t="shared" si="95"/>
        <v>48.154545454545456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1">
        <f t="shared" si="92"/>
        <v>42243.802199074074</v>
      </c>
      <c r="J1538">
        <v>1440702910</v>
      </c>
      <c r="K1538" s="11">
        <f t="shared" si="93"/>
        <v>42213.802199074074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250.30841666666666</v>
      </c>
      <c r="R1538" s="7">
        <f t="shared" si="95"/>
        <v>66.015406593406595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1">
        <f t="shared" ref="I1539:I1602" si="96">(((J1539/60)/60)/24)+DATE(1970,1,1)</f>
        <v>42588.75</v>
      </c>
      <c r="J1539">
        <v>1470506400</v>
      </c>
      <c r="K1539" s="11">
        <f t="shared" ref="K1539:K1602" si="97">(((L1539/60)/60)/24)+DATE(1970,1,1)</f>
        <v>42552.315127314811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(E1539/D1539)*100</f>
        <v>179.9</v>
      </c>
      <c r="R1539" s="7">
        <f t="shared" ref="R1539:R1602" si="99">E1539/N1539</f>
        <v>96.375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1">
        <f t="shared" si="96"/>
        <v>42026.782060185185</v>
      </c>
      <c r="J1540">
        <v>1421952370</v>
      </c>
      <c r="K1540" s="11">
        <f t="shared" si="97"/>
        <v>41981.782060185185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102.62857142857142</v>
      </c>
      <c r="R1540" s="7">
        <f t="shared" si="99"/>
        <v>156.17391304347825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1">
        <f t="shared" si="96"/>
        <v>42738.919201388882</v>
      </c>
      <c r="J1541">
        <v>1483481019</v>
      </c>
      <c r="K1541" s="11">
        <f t="shared" si="97"/>
        <v>42705.919201388882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135.98609999999999</v>
      </c>
      <c r="R1541" s="7">
        <f t="shared" si="99"/>
        <v>95.764859154929582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1">
        <f t="shared" si="96"/>
        <v>41969.052083333328</v>
      </c>
      <c r="J1542">
        <v>1416964500</v>
      </c>
      <c r="K1542" s="11">
        <f t="shared" si="97"/>
        <v>41939.00712962963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117.86666666666667</v>
      </c>
      <c r="R1542" s="7">
        <f t="shared" si="99"/>
        <v>180.40816326530611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1">
        <f t="shared" si="96"/>
        <v>42004.712245370371</v>
      </c>
      <c r="J1543">
        <v>1420045538</v>
      </c>
      <c r="K1543" s="11">
        <f t="shared" si="97"/>
        <v>41974.712245370371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3.3333333333333333E-2</v>
      </c>
      <c r="R1543" s="7">
        <f t="shared" si="99"/>
        <v>3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1">
        <f t="shared" si="96"/>
        <v>42185.996527777781</v>
      </c>
      <c r="J1544">
        <v>1435708500</v>
      </c>
      <c r="K1544" s="11">
        <f t="shared" si="97"/>
        <v>42170.996527777781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4</v>
      </c>
      <c r="R1544" s="7">
        <f t="shared" si="99"/>
        <v>20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1">
        <f t="shared" si="96"/>
        <v>41965.551319444443</v>
      </c>
      <c r="J1545">
        <v>1416662034</v>
      </c>
      <c r="K1545" s="11">
        <f t="shared" si="97"/>
        <v>41935.509652777779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0.44444444444444442</v>
      </c>
      <c r="R1545" s="7">
        <f t="shared" si="99"/>
        <v>10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1">
        <f t="shared" si="96"/>
        <v>42095.012499999997</v>
      </c>
      <c r="J1546">
        <v>1427847480</v>
      </c>
      <c r="K1546" s="11">
        <f t="shared" si="97"/>
        <v>42053.051203703704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7" t="e">
        <f t="shared" si="99"/>
        <v>#DIV/0!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1">
        <f t="shared" si="96"/>
        <v>42065.886111111111</v>
      </c>
      <c r="J1547">
        <v>1425330960</v>
      </c>
      <c r="K1547" s="11">
        <f t="shared" si="97"/>
        <v>42031.884652777779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3.3333333333333333E-2</v>
      </c>
      <c r="R1547" s="7">
        <f t="shared" si="99"/>
        <v>1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1">
        <f t="shared" si="96"/>
        <v>41899.212951388887</v>
      </c>
      <c r="J1548">
        <v>1410930399</v>
      </c>
      <c r="K1548" s="11">
        <f t="shared" si="97"/>
        <v>41839.212951388887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28.9</v>
      </c>
      <c r="R1548" s="7">
        <f t="shared" si="99"/>
        <v>26.272727272727273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1">
        <f t="shared" si="96"/>
        <v>42789.426875000005</v>
      </c>
      <c r="J1549">
        <v>1487844882</v>
      </c>
      <c r="K1549" s="11">
        <f t="shared" si="97"/>
        <v>42782.426875000005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7" t="e">
        <f t="shared" si="99"/>
        <v>#DIV/0!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1">
        <f t="shared" si="96"/>
        <v>42316.923842592587</v>
      </c>
      <c r="J1550">
        <v>1447020620</v>
      </c>
      <c r="K1550" s="11">
        <f t="shared" si="97"/>
        <v>42286.88217592593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8.5714285714285712</v>
      </c>
      <c r="R1550" s="7">
        <f t="shared" si="99"/>
        <v>60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1">
        <f t="shared" si="96"/>
        <v>42311.177766203706</v>
      </c>
      <c r="J1551">
        <v>1446524159</v>
      </c>
      <c r="K1551" s="11">
        <f t="shared" si="97"/>
        <v>42281.136099537034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34</v>
      </c>
      <c r="R1551" s="7">
        <f t="shared" si="99"/>
        <v>28.333333333333332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1">
        <f t="shared" si="96"/>
        <v>42502.449467592596</v>
      </c>
      <c r="J1552">
        <v>1463050034</v>
      </c>
      <c r="K1552" s="11">
        <f t="shared" si="97"/>
        <v>42472.449467592596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13.466666666666665</v>
      </c>
      <c r="R1552" s="7">
        <f t="shared" si="99"/>
        <v>14.428571428571429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1">
        <f t="shared" si="96"/>
        <v>42151.824525462958</v>
      </c>
      <c r="J1553">
        <v>1432756039</v>
      </c>
      <c r="K1553" s="11">
        <f t="shared" si="97"/>
        <v>42121.824525462958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7" t="e">
        <f t="shared" si="99"/>
        <v>#DIV/0!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1">
        <f t="shared" si="96"/>
        <v>41913.165972222225</v>
      </c>
      <c r="J1554">
        <v>1412135940</v>
      </c>
      <c r="K1554" s="11">
        <f t="shared" si="97"/>
        <v>41892.688750000001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49.186046511627907</v>
      </c>
      <c r="R1554" s="7">
        <f t="shared" si="99"/>
        <v>132.1875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1">
        <f t="shared" si="96"/>
        <v>42249.282951388886</v>
      </c>
      <c r="J1555">
        <v>1441176447</v>
      </c>
      <c r="K1555" s="11">
        <f t="shared" si="97"/>
        <v>42219.282951388886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7" t="e">
        <f t="shared" si="99"/>
        <v>#DIV/0!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1">
        <f t="shared" si="96"/>
        <v>42218.252199074079</v>
      </c>
      <c r="J1556">
        <v>1438495390</v>
      </c>
      <c r="K1556" s="11">
        <f t="shared" si="97"/>
        <v>42188.252199074079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7" t="e">
        <f t="shared" si="99"/>
        <v>#DIV/0!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1">
        <f t="shared" si="96"/>
        <v>42264.708333333328</v>
      </c>
      <c r="J1557">
        <v>1442509200</v>
      </c>
      <c r="K1557" s="11">
        <f t="shared" si="97"/>
        <v>42241.613796296297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7" t="e">
        <f t="shared" si="99"/>
        <v>#DIV/0!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1">
        <f t="shared" si="96"/>
        <v>42555.153055555551</v>
      </c>
      <c r="J1558">
        <v>1467603624</v>
      </c>
      <c r="K1558" s="11">
        <f t="shared" si="97"/>
        <v>42525.153055555551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45.133333333333333</v>
      </c>
      <c r="R1558" s="7">
        <f t="shared" si="99"/>
        <v>56.416666666666664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1">
        <f t="shared" si="96"/>
        <v>41902.65315972222</v>
      </c>
      <c r="J1559">
        <v>1411227633</v>
      </c>
      <c r="K1559" s="11">
        <f t="shared" si="97"/>
        <v>41871.65315972222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4</v>
      </c>
      <c r="R1559" s="7">
        <f t="shared" si="99"/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1">
        <f t="shared" si="96"/>
        <v>42244.508333333331</v>
      </c>
      <c r="J1560">
        <v>1440763920</v>
      </c>
      <c r="K1560" s="11">
        <f t="shared" si="97"/>
        <v>42185.397673611107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4.666666666666667</v>
      </c>
      <c r="R1560" s="7">
        <f t="shared" si="99"/>
        <v>11.666666666666666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1">
        <f t="shared" si="96"/>
        <v>42123.05322916666</v>
      </c>
      <c r="J1561">
        <v>1430270199</v>
      </c>
      <c r="K1561" s="11">
        <f t="shared" si="97"/>
        <v>42108.05322916666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0.33333333333333337</v>
      </c>
      <c r="R1561" s="7">
        <f t="shared" si="99"/>
        <v>50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1">
        <f t="shared" si="96"/>
        <v>41956.062418981484</v>
      </c>
      <c r="J1562">
        <v>1415842193</v>
      </c>
      <c r="K1562" s="11">
        <f t="shared" si="97"/>
        <v>41936.020752314813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3.7600000000000002</v>
      </c>
      <c r="R1562" s="7">
        <f t="shared" si="99"/>
        <v>23.5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1">
        <f t="shared" si="96"/>
        <v>41585.083368055559</v>
      </c>
      <c r="J1563">
        <v>1383789603</v>
      </c>
      <c r="K1563" s="11">
        <f t="shared" si="97"/>
        <v>41555.041701388887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0.67</v>
      </c>
      <c r="R1563" s="7">
        <f t="shared" si="99"/>
        <v>67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1">
        <f t="shared" si="96"/>
        <v>40149.034722222219</v>
      </c>
      <c r="J1564">
        <v>1259715000</v>
      </c>
      <c r="K1564" s="11">
        <f t="shared" si="97"/>
        <v>40079.566157407404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7" t="e">
        <f t="shared" si="99"/>
        <v>#DIV/0!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1">
        <f t="shared" si="96"/>
        <v>41712.700821759259</v>
      </c>
      <c r="J1565">
        <v>1394815751</v>
      </c>
      <c r="K1565" s="11">
        <f t="shared" si="97"/>
        <v>41652.742488425924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1.4166666666666665</v>
      </c>
      <c r="R1565" s="7">
        <f t="shared" si="99"/>
        <v>42.5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1">
        <f t="shared" si="96"/>
        <v>42152.836805555555</v>
      </c>
      <c r="J1566">
        <v>1432843500</v>
      </c>
      <c r="K1566" s="11">
        <f t="shared" si="97"/>
        <v>42121.367002314815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0.1</v>
      </c>
      <c r="R1566" s="7">
        <f t="shared" si="99"/>
        <v>10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1">
        <f t="shared" si="96"/>
        <v>40702.729872685188</v>
      </c>
      <c r="J1567">
        <v>1307554261</v>
      </c>
      <c r="K1567" s="11">
        <f t="shared" si="97"/>
        <v>40672.729872685188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</v>
      </c>
      <c r="R1567" s="7">
        <f t="shared" si="99"/>
        <v>100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1">
        <f t="shared" si="96"/>
        <v>42578.916666666672</v>
      </c>
      <c r="J1568">
        <v>1469656800</v>
      </c>
      <c r="K1568" s="11">
        <f t="shared" si="97"/>
        <v>42549.916712962964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21.25</v>
      </c>
      <c r="R1568" s="7">
        <f t="shared" si="99"/>
        <v>108.05084745762711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1">
        <f t="shared" si="96"/>
        <v>41687</v>
      </c>
      <c r="J1569">
        <v>1392595200</v>
      </c>
      <c r="K1569" s="11">
        <f t="shared" si="97"/>
        <v>41671.936863425923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</v>
      </c>
      <c r="R1569" s="7">
        <f t="shared" si="99"/>
        <v>26.923076923076923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1">
        <f t="shared" si="96"/>
        <v>41997.062326388885</v>
      </c>
      <c r="J1570">
        <v>1419384585</v>
      </c>
      <c r="K1570" s="11">
        <f t="shared" si="97"/>
        <v>41962.062326388885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13.639999999999999</v>
      </c>
      <c r="R1570" s="7">
        <f t="shared" si="99"/>
        <v>155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1">
        <f t="shared" si="96"/>
        <v>41419.679560185185</v>
      </c>
      <c r="J1571">
        <v>1369498714</v>
      </c>
      <c r="K1571" s="11">
        <f t="shared" si="97"/>
        <v>41389.679560185185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7" t="e">
        <f t="shared" si="99"/>
        <v>#DIV/0!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1">
        <f t="shared" si="96"/>
        <v>42468.771782407406</v>
      </c>
      <c r="J1572">
        <v>1460140282</v>
      </c>
      <c r="K1572" s="11">
        <f t="shared" si="97"/>
        <v>42438.813449074078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41.4</v>
      </c>
      <c r="R1572" s="7">
        <f t="shared" si="99"/>
        <v>47.769230769230766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1">
        <f t="shared" si="96"/>
        <v>42174.769479166673</v>
      </c>
      <c r="J1573">
        <v>1434738483</v>
      </c>
      <c r="K1573" s="11">
        <f t="shared" si="97"/>
        <v>42144.769479166673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0.66115702479338845</v>
      </c>
      <c r="R1573" s="7">
        <f t="shared" si="99"/>
        <v>20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1">
        <f t="shared" si="96"/>
        <v>42428.999305555553</v>
      </c>
      <c r="J1574">
        <v>1456703940</v>
      </c>
      <c r="K1574" s="11">
        <f t="shared" si="97"/>
        <v>42404.033090277779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5</v>
      </c>
      <c r="R1574" s="7">
        <f t="shared" si="99"/>
        <v>41.666666666666664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1">
        <f t="shared" si="96"/>
        <v>42826.165972222225</v>
      </c>
      <c r="J1575">
        <v>1491019140</v>
      </c>
      <c r="K1575" s="11">
        <f t="shared" si="97"/>
        <v>42786.000023148154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2.4777777777777779</v>
      </c>
      <c r="R1575" s="7">
        <f t="shared" si="99"/>
        <v>74.333333333333329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1">
        <f t="shared" si="96"/>
        <v>42052.927418981482</v>
      </c>
      <c r="J1576">
        <v>1424211329</v>
      </c>
      <c r="K1576" s="11">
        <f t="shared" si="97"/>
        <v>42017.927418981482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5.0599999999999996</v>
      </c>
      <c r="R1576" s="7">
        <f t="shared" si="99"/>
        <v>84.333333333333329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1">
        <f t="shared" si="96"/>
        <v>41829.524259259262</v>
      </c>
      <c r="J1577">
        <v>1404909296</v>
      </c>
      <c r="K1577" s="11">
        <f t="shared" si="97"/>
        <v>41799.524259259262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22.91</v>
      </c>
      <c r="R1577" s="7">
        <f t="shared" si="99"/>
        <v>65.457142857142856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1">
        <f t="shared" si="96"/>
        <v>42185.879259259258</v>
      </c>
      <c r="J1578">
        <v>1435698368</v>
      </c>
      <c r="K1578" s="11">
        <f t="shared" si="97"/>
        <v>42140.879259259258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13</v>
      </c>
      <c r="R1578" s="7">
        <f t="shared" si="99"/>
        <v>65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1">
        <f t="shared" si="96"/>
        <v>41114.847777777781</v>
      </c>
      <c r="J1579">
        <v>1343161248</v>
      </c>
      <c r="K1579" s="11">
        <f t="shared" si="97"/>
        <v>41054.847777777781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0.54999999999999993</v>
      </c>
      <c r="R1579" s="7">
        <f t="shared" si="99"/>
        <v>27.5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1">
        <f t="shared" si="96"/>
        <v>40423.083333333336</v>
      </c>
      <c r="J1580">
        <v>1283392800</v>
      </c>
      <c r="K1580" s="11">
        <f t="shared" si="97"/>
        <v>40399.065868055557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10.806536636794938</v>
      </c>
      <c r="R1580" s="7">
        <f t="shared" si="99"/>
        <v>51.25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1">
        <f t="shared" si="96"/>
        <v>41514.996423611112</v>
      </c>
      <c r="J1581">
        <v>1377734091</v>
      </c>
      <c r="K1581" s="11">
        <f t="shared" si="97"/>
        <v>41481.996423611112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0.84008400840084008</v>
      </c>
      <c r="R1581" s="7">
        <f t="shared" si="99"/>
        <v>14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1">
        <f t="shared" si="96"/>
        <v>41050.050069444449</v>
      </c>
      <c r="J1582">
        <v>1337562726</v>
      </c>
      <c r="K1582" s="11">
        <f t="shared" si="97"/>
        <v>40990.050069444449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7" t="e">
        <f t="shared" si="99"/>
        <v>#DIV/0!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1">
        <f t="shared" si="96"/>
        <v>42357.448958333334</v>
      </c>
      <c r="J1583">
        <v>1450521990</v>
      </c>
      <c r="K1583" s="11">
        <f t="shared" si="97"/>
        <v>42325.448958333334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0.5</v>
      </c>
      <c r="R1583" s="7">
        <f t="shared" si="99"/>
        <v>5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1">
        <f t="shared" si="96"/>
        <v>42303.888888888891</v>
      </c>
      <c r="J1584">
        <v>1445894400</v>
      </c>
      <c r="K1584" s="11">
        <f t="shared" si="97"/>
        <v>42246.789965277778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9.3000000000000007</v>
      </c>
      <c r="R1584" s="7">
        <f t="shared" si="99"/>
        <v>31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1">
        <f t="shared" si="96"/>
        <v>41907.904988425929</v>
      </c>
      <c r="J1585">
        <v>1411681391</v>
      </c>
      <c r="K1585" s="11">
        <f t="shared" si="97"/>
        <v>41877.904988425929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7.4999999999999997E-2</v>
      </c>
      <c r="R1585" s="7">
        <f t="shared" si="99"/>
        <v>15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1">
        <f t="shared" si="96"/>
        <v>41789.649317129632</v>
      </c>
      <c r="J1586">
        <v>1401464101</v>
      </c>
      <c r="K1586" s="11">
        <f t="shared" si="97"/>
        <v>41779.649317129632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7" t="e">
        <f t="shared" si="99"/>
        <v>#DIV/0!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1">
        <f t="shared" si="96"/>
        <v>42729.458333333328</v>
      </c>
      <c r="J1587">
        <v>1482663600</v>
      </c>
      <c r="K1587" s="11">
        <f t="shared" si="97"/>
        <v>42707.895462962959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79</v>
      </c>
      <c r="R1587" s="7">
        <f t="shared" si="99"/>
        <v>131.66666666666666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1">
        <f t="shared" si="96"/>
        <v>42099.062754629631</v>
      </c>
      <c r="J1588">
        <v>1428197422</v>
      </c>
      <c r="K1588" s="11">
        <f t="shared" si="97"/>
        <v>42069.104421296302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7" t="e">
        <f t="shared" si="99"/>
        <v>#DIV/0!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1">
        <f t="shared" si="96"/>
        <v>41986.950983796298</v>
      </c>
      <c r="J1589">
        <v>1418510965</v>
      </c>
      <c r="K1589" s="11">
        <f t="shared" si="97"/>
        <v>41956.950983796298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1.3333333333333334E-2</v>
      </c>
      <c r="R1589" s="7">
        <f t="shared" si="99"/>
        <v>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1">
        <f t="shared" si="96"/>
        <v>42035.841666666667</v>
      </c>
      <c r="J1590">
        <v>1422735120</v>
      </c>
      <c r="K1590" s="11">
        <f t="shared" si="97"/>
        <v>42005.24998842593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7" t="e">
        <f t="shared" si="99"/>
        <v>#DIV/0!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1">
        <f t="shared" si="96"/>
        <v>42286.984791666662</v>
      </c>
      <c r="J1591">
        <v>1444433886</v>
      </c>
      <c r="K1591" s="11">
        <f t="shared" si="97"/>
        <v>42256.984791666662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7" t="e">
        <f t="shared" si="99"/>
        <v>#DIV/0!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1">
        <f t="shared" si="96"/>
        <v>42270.857222222221</v>
      </c>
      <c r="J1592">
        <v>1443040464</v>
      </c>
      <c r="K1592" s="11">
        <f t="shared" si="97"/>
        <v>42240.857222222221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1.7000000000000002</v>
      </c>
      <c r="R1592" s="7">
        <f t="shared" si="99"/>
        <v>510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1">
        <f t="shared" si="96"/>
        <v>42463.68450231482</v>
      </c>
      <c r="J1593">
        <v>1459700741</v>
      </c>
      <c r="K1593" s="11">
        <f t="shared" si="97"/>
        <v>42433.726168981477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29.228571428571428</v>
      </c>
      <c r="R1593" s="7">
        <f t="shared" si="99"/>
        <v>44.478260869565219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1">
        <f t="shared" si="96"/>
        <v>42091.031076388885</v>
      </c>
      <c r="J1594">
        <v>1427503485</v>
      </c>
      <c r="K1594" s="11">
        <f t="shared" si="97"/>
        <v>42046.072743055556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7" t="e">
        <f t="shared" si="99"/>
        <v>#DIV/0!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1">
        <f t="shared" si="96"/>
        <v>42063.845543981486</v>
      </c>
      <c r="J1595">
        <v>1425154655</v>
      </c>
      <c r="K1595" s="11">
        <f t="shared" si="97"/>
        <v>42033.845543981486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1.3636363636363637E-2</v>
      </c>
      <c r="R1595" s="7">
        <f t="shared" si="99"/>
        <v>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1">
        <f t="shared" si="96"/>
        <v>42505.681249999994</v>
      </c>
      <c r="J1596">
        <v>1463329260</v>
      </c>
      <c r="K1596" s="11">
        <f t="shared" si="97"/>
        <v>42445.712754629625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20.5</v>
      </c>
      <c r="R1596" s="7">
        <f t="shared" si="99"/>
        <v>20.5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1">
        <f t="shared" si="96"/>
        <v>41808.842361111114</v>
      </c>
      <c r="J1597">
        <v>1403122380</v>
      </c>
      <c r="K1597" s="11">
        <f t="shared" si="97"/>
        <v>41780.050092592595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0.27999999999999997</v>
      </c>
      <c r="R1597" s="7">
        <f t="shared" si="99"/>
        <v>40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1">
        <f t="shared" si="96"/>
        <v>41986.471863425926</v>
      </c>
      <c r="J1598">
        <v>1418469569</v>
      </c>
      <c r="K1598" s="11">
        <f t="shared" si="97"/>
        <v>41941.430196759262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2.3076923076923079</v>
      </c>
      <c r="R1598" s="7">
        <f t="shared" si="99"/>
        <v>25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1">
        <f t="shared" si="96"/>
        <v>42633.354131944448</v>
      </c>
      <c r="J1599">
        <v>1474360197</v>
      </c>
      <c r="K1599" s="11">
        <f t="shared" si="97"/>
        <v>42603.354131944448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7" t="e">
        <f t="shared" si="99"/>
        <v>#DIV/0!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1">
        <f t="shared" si="96"/>
        <v>42211.667337962965</v>
      </c>
      <c r="J1600">
        <v>1437926458</v>
      </c>
      <c r="K1600" s="11">
        <f t="shared" si="97"/>
        <v>42151.667337962965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0.125</v>
      </c>
      <c r="R1600" s="7">
        <f t="shared" si="99"/>
        <v>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1">
        <f t="shared" si="96"/>
        <v>42468.497407407413</v>
      </c>
      <c r="J1601">
        <v>1460116576</v>
      </c>
      <c r="K1601" s="11">
        <f t="shared" si="97"/>
        <v>42438.53907407407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7" t="e">
        <f t="shared" si="99"/>
        <v>#DIV/0!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1">
        <f t="shared" si="96"/>
        <v>41835.21597222222</v>
      </c>
      <c r="J1602">
        <v>1405401060</v>
      </c>
      <c r="K1602" s="11">
        <f t="shared" si="97"/>
        <v>41791.057314814818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7.3400000000000007</v>
      </c>
      <c r="R1602" s="7">
        <f t="shared" si="99"/>
        <v>40.777777777777779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1">
        <f t="shared" ref="I1603:I1666" si="100">(((J1603/60)/60)/24)+DATE(1970,1,1)</f>
        <v>40668.092974537038</v>
      </c>
      <c r="J1603">
        <v>1304561633</v>
      </c>
      <c r="K1603" s="11">
        <f t="shared" ref="K1603:K1666" si="101">(((L1603/60)/60)/24)+DATE(1970,1,1)</f>
        <v>40638.092974537038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(E1603/D1603)*100</f>
        <v>108.2492</v>
      </c>
      <c r="R1603" s="7">
        <f t="shared" ref="R1603:R1666" si="103">E1603/N1603</f>
        <v>48.325535714285714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1">
        <f t="shared" si="100"/>
        <v>40830.958333333336</v>
      </c>
      <c r="J1604">
        <v>1318633200</v>
      </c>
      <c r="K1604" s="11">
        <f t="shared" si="101"/>
        <v>40788.297650462962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100.16666666666667</v>
      </c>
      <c r="R1604" s="7">
        <f t="shared" si="103"/>
        <v>46.953125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1">
        <f t="shared" si="100"/>
        <v>40936.169664351852</v>
      </c>
      <c r="J1605">
        <v>1327723459</v>
      </c>
      <c r="K1605" s="11">
        <f t="shared" si="101"/>
        <v>40876.169664351852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100.03299999999999</v>
      </c>
      <c r="R1605" s="7">
        <f t="shared" si="103"/>
        <v>66.688666666666663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1">
        <f t="shared" si="100"/>
        <v>40985.80364583333</v>
      </c>
      <c r="J1606">
        <v>1332011835</v>
      </c>
      <c r="K1606" s="11">
        <f t="shared" si="101"/>
        <v>40945.845312500001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122.10714285714286</v>
      </c>
      <c r="R1606" s="7">
        <f t="shared" si="103"/>
        <v>48.842857142857142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1">
        <f t="shared" si="100"/>
        <v>40756.291666666664</v>
      </c>
      <c r="J1607">
        <v>1312182000</v>
      </c>
      <c r="K1607" s="11">
        <f t="shared" si="101"/>
        <v>40747.012881944444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100.69333333333334</v>
      </c>
      <c r="R1607" s="7">
        <f t="shared" si="103"/>
        <v>137.30909090909091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1">
        <f t="shared" si="100"/>
        <v>40626.069884259261</v>
      </c>
      <c r="J1608">
        <v>1300930838</v>
      </c>
      <c r="K1608" s="11">
        <f t="shared" si="101"/>
        <v>40536.111550925925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101.004125</v>
      </c>
      <c r="R1608" s="7">
        <f t="shared" si="103"/>
        <v>87.829673913043479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1">
        <f t="shared" si="100"/>
        <v>41074.80846064815</v>
      </c>
      <c r="J1609">
        <v>1339701851</v>
      </c>
      <c r="K1609" s="11">
        <f t="shared" si="101"/>
        <v>41053.80846064815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145.11000000000001</v>
      </c>
      <c r="R1609" s="7">
        <f t="shared" si="103"/>
        <v>70.785365853658533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1">
        <f t="shared" si="100"/>
        <v>41640.226388888892</v>
      </c>
      <c r="J1610">
        <v>1388553960</v>
      </c>
      <c r="K1610" s="11">
        <f t="shared" si="101"/>
        <v>41607.83085648148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101.25</v>
      </c>
      <c r="R1610" s="7">
        <f t="shared" si="103"/>
        <v>52.826086956521742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1">
        <f t="shared" si="100"/>
        <v>40849.333333333336</v>
      </c>
      <c r="J1611">
        <v>1320220800</v>
      </c>
      <c r="K1611" s="11">
        <f t="shared" si="101"/>
        <v>40796.001261574071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118.33333333333333</v>
      </c>
      <c r="R1611" s="7">
        <f t="shared" si="103"/>
        <v>443.75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1">
        <f t="shared" si="100"/>
        <v>41258.924884259257</v>
      </c>
      <c r="J1612">
        <v>1355609510</v>
      </c>
      <c r="K1612" s="11">
        <f t="shared" si="101"/>
        <v>41228.924884259257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271.85000000000002</v>
      </c>
      <c r="R1612" s="7">
        <f t="shared" si="103"/>
        <v>48.544642857142854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1">
        <f t="shared" si="100"/>
        <v>41430.00037037037</v>
      </c>
      <c r="J1613">
        <v>1370390432</v>
      </c>
      <c r="K1613" s="11">
        <f t="shared" si="101"/>
        <v>41409.00037037037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125.125</v>
      </c>
      <c r="R1613" s="7">
        <f t="shared" si="103"/>
        <v>37.074074074074076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1">
        <f t="shared" si="100"/>
        <v>41276.874814814815</v>
      </c>
      <c r="J1614">
        <v>1357160384</v>
      </c>
      <c r="K1614" s="11">
        <f t="shared" si="101"/>
        <v>41246.874814814815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110.00000000000001</v>
      </c>
      <c r="R1614" s="7">
        <f t="shared" si="103"/>
        <v>50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1">
        <f t="shared" si="100"/>
        <v>41112.069467592592</v>
      </c>
      <c r="J1615">
        <v>1342921202</v>
      </c>
      <c r="K1615" s="11">
        <f t="shared" si="101"/>
        <v>41082.069467592592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101.49999999999999</v>
      </c>
      <c r="R1615" s="7">
        <f t="shared" si="103"/>
        <v>39.03846153846154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1">
        <f t="shared" si="100"/>
        <v>41854.708333333336</v>
      </c>
      <c r="J1616">
        <v>1407085200</v>
      </c>
      <c r="K1616" s="11">
        <f t="shared" si="101"/>
        <v>41794.981122685182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102.69999999999999</v>
      </c>
      <c r="R1616" s="7">
        <f t="shared" si="103"/>
        <v>66.688311688311686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1">
        <f t="shared" si="100"/>
        <v>40890.092546296299</v>
      </c>
      <c r="J1617">
        <v>1323742396</v>
      </c>
      <c r="K1617" s="11">
        <f t="shared" si="101"/>
        <v>40845.050879629627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114.12500000000001</v>
      </c>
      <c r="R1617" s="7">
        <f t="shared" si="103"/>
        <v>67.132352941176464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1">
        <f t="shared" si="100"/>
        <v>41235.916666666664</v>
      </c>
      <c r="J1618">
        <v>1353621600</v>
      </c>
      <c r="K1618" s="11">
        <f t="shared" si="101"/>
        <v>41194.715520833335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104.2</v>
      </c>
      <c r="R1618" s="7">
        <f t="shared" si="103"/>
        <v>66.369426751592357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1">
        <f t="shared" si="100"/>
        <v>41579.791666666664</v>
      </c>
      <c r="J1619">
        <v>1383332400</v>
      </c>
      <c r="K1619" s="11">
        <f t="shared" si="101"/>
        <v>41546.664212962962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145.85714285714286</v>
      </c>
      <c r="R1619" s="7">
        <f t="shared" si="103"/>
        <v>64.620253164556956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1">
        <f t="shared" si="100"/>
        <v>41341.654340277775</v>
      </c>
      <c r="J1620">
        <v>1362757335</v>
      </c>
      <c r="K1620" s="11">
        <f t="shared" si="101"/>
        <v>41301.654340277775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105.06666666666666</v>
      </c>
      <c r="R1620" s="7">
        <f t="shared" si="103"/>
        <v>58.370370370370374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1">
        <f t="shared" si="100"/>
        <v>41897.18618055556</v>
      </c>
      <c r="J1621">
        <v>1410755286</v>
      </c>
      <c r="K1621" s="11">
        <f t="shared" si="101"/>
        <v>41876.18618055556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133.33333333333331</v>
      </c>
      <c r="R1621" s="7">
        <f t="shared" si="103"/>
        <v>86.956521739130437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1">
        <f t="shared" si="100"/>
        <v>41328.339583333334</v>
      </c>
      <c r="J1622">
        <v>1361606940</v>
      </c>
      <c r="K1622" s="11">
        <f t="shared" si="101"/>
        <v>41321.339583333334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112.99999999999999</v>
      </c>
      <c r="R1622" s="7">
        <f t="shared" si="103"/>
        <v>66.470588235294116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1">
        <f t="shared" si="100"/>
        <v>41057.165972222225</v>
      </c>
      <c r="J1623">
        <v>1338177540</v>
      </c>
      <c r="K1623" s="11">
        <f t="shared" si="101"/>
        <v>41003.60665509259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121.2</v>
      </c>
      <c r="R1623" s="7">
        <f t="shared" si="103"/>
        <v>163.78378378378378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1">
        <f t="shared" si="100"/>
        <v>41990.332638888889</v>
      </c>
      <c r="J1624">
        <v>1418803140</v>
      </c>
      <c r="K1624" s="11">
        <f t="shared" si="101"/>
        <v>41950.29483796296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101.72463768115942</v>
      </c>
      <c r="R1624" s="7">
        <f t="shared" si="103"/>
        <v>107.98461538461538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1">
        <f t="shared" si="100"/>
        <v>41513.688530092593</v>
      </c>
      <c r="J1625">
        <v>1377621089</v>
      </c>
      <c r="K1625" s="11">
        <f t="shared" si="101"/>
        <v>41453.688530092593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101.06666666666666</v>
      </c>
      <c r="R1625" s="7">
        <f t="shared" si="103"/>
        <v>42.111111111111114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1">
        <f t="shared" si="100"/>
        <v>41283.367303240739</v>
      </c>
      <c r="J1626">
        <v>1357721335</v>
      </c>
      <c r="K1626" s="11">
        <f t="shared" si="101"/>
        <v>41243.367303240739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118</v>
      </c>
      <c r="R1626" s="7">
        <f t="shared" si="103"/>
        <v>47.2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1">
        <f t="shared" si="100"/>
        <v>41163.699687500004</v>
      </c>
      <c r="J1627">
        <v>1347382053</v>
      </c>
      <c r="K1627" s="11">
        <f t="shared" si="101"/>
        <v>41135.699687500004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155.33333333333331</v>
      </c>
      <c r="R1627" s="7">
        <f t="shared" si="103"/>
        <v>112.01923076923077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1">
        <f t="shared" si="100"/>
        <v>41609.889664351853</v>
      </c>
      <c r="J1628">
        <v>1385932867</v>
      </c>
      <c r="K1628" s="11">
        <f t="shared" si="101"/>
        <v>41579.847997685189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101.18750000000001</v>
      </c>
      <c r="R1628" s="7">
        <f t="shared" si="103"/>
        <v>74.953703703703709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1">
        <f t="shared" si="100"/>
        <v>41239.207638888889</v>
      </c>
      <c r="J1629">
        <v>1353905940</v>
      </c>
      <c r="K1629" s="11">
        <f t="shared" si="101"/>
        <v>41205.707048611112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117</v>
      </c>
      <c r="R1629" s="7">
        <f t="shared" si="103"/>
        <v>61.578947368421055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1">
        <f t="shared" si="100"/>
        <v>41807.737060185187</v>
      </c>
      <c r="J1630">
        <v>1403026882</v>
      </c>
      <c r="K1630" s="11">
        <f t="shared" si="101"/>
        <v>41774.737060185187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100.925</v>
      </c>
      <c r="R1630" s="7">
        <f t="shared" si="103"/>
        <v>45.875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1">
        <f t="shared" si="100"/>
        <v>41690.867280092592</v>
      </c>
      <c r="J1631">
        <v>1392929333</v>
      </c>
      <c r="K1631" s="11">
        <f t="shared" si="101"/>
        <v>41645.867280092592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103.66666666666666</v>
      </c>
      <c r="R1631" s="7">
        <f t="shared" si="103"/>
        <v>75.853658536585371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1">
        <f t="shared" si="100"/>
        <v>40970.290972222225</v>
      </c>
      <c r="J1632">
        <v>1330671540</v>
      </c>
      <c r="K1632" s="11">
        <f t="shared" si="101"/>
        <v>40939.837673611109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265.25</v>
      </c>
      <c r="R1632" s="7">
        <f t="shared" si="103"/>
        <v>84.206349206349202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1">
        <f t="shared" si="100"/>
        <v>41194.859502314815</v>
      </c>
      <c r="J1633">
        <v>1350074261</v>
      </c>
      <c r="K1633" s="11">
        <f t="shared" si="101"/>
        <v>41164.859502314815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155.91</v>
      </c>
      <c r="R1633" s="7">
        <f t="shared" si="103"/>
        <v>117.22556390977444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1">
        <f t="shared" si="100"/>
        <v>40810.340902777774</v>
      </c>
      <c r="J1634">
        <v>1316851854</v>
      </c>
      <c r="K1634" s="11">
        <f t="shared" si="101"/>
        <v>40750.340902777774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101.62500000000001</v>
      </c>
      <c r="R1634" s="7">
        <f t="shared" si="103"/>
        <v>86.489361702127653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1">
        <f t="shared" si="100"/>
        <v>40924.208333333336</v>
      </c>
      <c r="J1635">
        <v>1326690000</v>
      </c>
      <c r="K1635" s="11">
        <f t="shared" si="101"/>
        <v>40896.883750000001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100</v>
      </c>
      <c r="R1635" s="7">
        <f t="shared" si="103"/>
        <v>172.41379310344828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1">
        <f t="shared" si="100"/>
        <v>40696.249305555553</v>
      </c>
      <c r="J1636">
        <v>1306994340</v>
      </c>
      <c r="K1636" s="11">
        <f t="shared" si="101"/>
        <v>40658.189826388887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100.49999999999999</v>
      </c>
      <c r="R1636" s="7">
        <f t="shared" si="103"/>
        <v>62.8125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1">
        <f t="shared" si="100"/>
        <v>42562.868761574078</v>
      </c>
      <c r="J1637">
        <v>1468270261</v>
      </c>
      <c r="K1637" s="11">
        <f t="shared" si="101"/>
        <v>42502.868761574078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125.29999999999998</v>
      </c>
      <c r="R1637" s="7">
        <f t="shared" si="103"/>
        <v>67.729729729729726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1">
        <f t="shared" si="100"/>
        <v>40706.166666666664</v>
      </c>
      <c r="J1638">
        <v>1307851200</v>
      </c>
      <c r="K1638" s="11">
        <f t="shared" si="101"/>
        <v>40663.08666666667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103.55555555555556</v>
      </c>
      <c r="R1638" s="7">
        <f t="shared" si="103"/>
        <v>53.5632183908046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1">
        <f t="shared" si="100"/>
        <v>40178.98541666667</v>
      </c>
      <c r="J1639">
        <v>1262302740</v>
      </c>
      <c r="K1639" s="11">
        <f t="shared" si="101"/>
        <v>40122.751620370371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103.8</v>
      </c>
      <c r="R1639" s="7">
        <f t="shared" si="103"/>
        <v>34.6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1">
        <f t="shared" si="100"/>
        <v>41333.892361111109</v>
      </c>
      <c r="J1640">
        <v>1362086700</v>
      </c>
      <c r="K1640" s="11">
        <f t="shared" si="101"/>
        <v>41288.68712962963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105</v>
      </c>
      <c r="R1640" s="7">
        <f t="shared" si="103"/>
        <v>38.888888888888886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1">
        <f t="shared" si="100"/>
        <v>40971.652372685188</v>
      </c>
      <c r="J1641">
        <v>1330789165</v>
      </c>
      <c r="K1641" s="11">
        <f t="shared" si="101"/>
        <v>40941.652372685188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100</v>
      </c>
      <c r="R1641" s="7">
        <f t="shared" si="103"/>
        <v>94.736842105263165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1">
        <f t="shared" si="100"/>
        <v>40393.082638888889</v>
      </c>
      <c r="J1642">
        <v>1280800740</v>
      </c>
      <c r="K1642" s="11">
        <f t="shared" si="101"/>
        <v>40379.23096064815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169.86</v>
      </c>
      <c r="R1642" s="7">
        <f t="shared" si="103"/>
        <v>39.967058823529413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1">
        <f t="shared" si="100"/>
        <v>41992.596574074079</v>
      </c>
      <c r="J1643">
        <v>1418998744</v>
      </c>
      <c r="K1643" s="11">
        <f t="shared" si="101"/>
        <v>41962.596574074079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101.4</v>
      </c>
      <c r="R1643" s="7">
        <f t="shared" si="103"/>
        <v>97.5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1">
        <f t="shared" si="100"/>
        <v>40708.024618055555</v>
      </c>
      <c r="J1644">
        <v>1308011727</v>
      </c>
      <c r="K1644" s="11">
        <f t="shared" si="101"/>
        <v>40688.024618055555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100</v>
      </c>
      <c r="R1644" s="7">
        <f t="shared" si="103"/>
        <v>42.857142857142854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1">
        <f t="shared" si="100"/>
        <v>41176.824212962965</v>
      </c>
      <c r="J1645">
        <v>1348516012</v>
      </c>
      <c r="K1645" s="11">
        <f t="shared" si="101"/>
        <v>41146.824212962965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124.70000000000002</v>
      </c>
      <c r="R1645" s="7">
        <f t="shared" si="103"/>
        <v>168.51351351351352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1">
        <f t="shared" si="100"/>
        <v>41235.101388888892</v>
      </c>
      <c r="J1646">
        <v>1353551160</v>
      </c>
      <c r="K1646" s="11">
        <f t="shared" si="101"/>
        <v>41175.05972222222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109.5</v>
      </c>
      <c r="R1646" s="7">
        <f t="shared" si="103"/>
        <v>85.546875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1">
        <f t="shared" si="100"/>
        <v>41535.617361111108</v>
      </c>
      <c r="J1647">
        <v>1379515740</v>
      </c>
      <c r="K1647" s="11">
        <f t="shared" si="101"/>
        <v>41521.617361111108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110.80000000000001</v>
      </c>
      <c r="R1647" s="7">
        <f t="shared" si="103"/>
        <v>554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1">
        <f t="shared" si="100"/>
        <v>41865.757638888892</v>
      </c>
      <c r="J1648">
        <v>1408039860</v>
      </c>
      <c r="K1648" s="11">
        <f t="shared" si="101"/>
        <v>41833.450266203705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110.2</v>
      </c>
      <c r="R1648" s="7">
        <f t="shared" si="103"/>
        <v>26.554216867469879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1">
        <f t="shared" si="100"/>
        <v>41069.409456018519</v>
      </c>
      <c r="J1649">
        <v>1339235377</v>
      </c>
      <c r="K1649" s="11">
        <f t="shared" si="101"/>
        <v>41039.409456018519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104.71999999999998</v>
      </c>
      <c r="R1649" s="7">
        <f t="shared" si="103"/>
        <v>113.82608695652173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1">
        <f t="shared" si="100"/>
        <v>40622.662986111114</v>
      </c>
      <c r="J1650">
        <v>1300636482</v>
      </c>
      <c r="K1650" s="11">
        <f t="shared" si="101"/>
        <v>40592.704652777778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125.26086956521738</v>
      </c>
      <c r="R1650" s="7">
        <f t="shared" si="103"/>
        <v>32.011111111111113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1">
        <f t="shared" si="100"/>
        <v>41782.684664351851</v>
      </c>
      <c r="J1651">
        <v>1400862355</v>
      </c>
      <c r="K1651" s="11">
        <f t="shared" si="101"/>
        <v>41737.684664351851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100.58763157894737</v>
      </c>
      <c r="R1651" s="7">
        <f t="shared" si="103"/>
        <v>47.189259259259259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1">
        <f t="shared" si="100"/>
        <v>41556.435613425929</v>
      </c>
      <c r="J1652">
        <v>1381314437</v>
      </c>
      <c r="K1652" s="11">
        <f t="shared" si="101"/>
        <v>41526.435613425929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141.55000000000001</v>
      </c>
      <c r="R1652" s="7">
        <f t="shared" si="103"/>
        <v>88.46875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1">
        <f t="shared" si="100"/>
        <v>40659.290972222225</v>
      </c>
      <c r="J1653">
        <v>1303801140</v>
      </c>
      <c r="K1653" s="11">
        <f t="shared" si="101"/>
        <v>40625.900694444441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100.75</v>
      </c>
      <c r="R1653" s="7">
        <f t="shared" si="103"/>
        <v>100.75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1">
        <f t="shared" si="100"/>
        <v>41602.534641203703</v>
      </c>
      <c r="J1654">
        <v>1385297393</v>
      </c>
      <c r="K1654" s="11">
        <f t="shared" si="101"/>
        <v>41572.492974537039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100.66666666666666</v>
      </c>
      <c r="R1654" s="7">
        <f t="shared" si="103"/>
        <v>64.714285714285708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1">
        <f t="shared" si="100"/>
        <v>40657.834444444445</v>
      </c>
      <c r="J1655">
        <v>1303675296</v>
      </c>
      <c r="K1655" s="11">
        <f t="shared" si="101"/>
        <v>40626.834444444445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174.2304</v>
      </c>
      <c r="R1655" s="7">
        <f t="shared" si="103"/>
        <v>51.854285714285716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1">
        <f t="shared" si="100"/>
        <v>41017.890740740739</v>
      </c>
      <c r="J1656">
        <v>1334784160</v>
      </c>
      <c r="K1656" s="11">
        <f t="shared" si="101"/>
        <v>40987.890740740739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119.90909090909089</v>
      </c>
      <c r="R1656" s="7">
        <f t="shared" si="103"/>
        <v>38.794117647058826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1">
        <f t="shared" si="100"/>
        <v>41004.750231481477</v>
      </c>
      <c r="J1657">
        <v>1333648820</v>
      </c>
      <c r="K1657" s="11">
        <f t="shared" si="101"/>
        <v>40974.791898148149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142.86666666666667</v>
      </c>
      <c r="R1657" s="7">
        <f t="shared" si="103"/>
        <v>44.645833333333336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1">
        <f t="shared" si="100"/>
        <v>41256.928842592592</v>
      </c>
      <c r="J1658">
        <v>1355437052</v>
      </c>
      <c r="K1658" s="11">
        <f t="shared" si="101"/>
        <v>41226.928842592592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100.33493333333334</v>
      </c>
      <c r="R1658" s="7">
        <f t="shared" si="103"/>
        <v>156.77333333333334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1">
        <f t="shared" si="100"/>
        <v>41053.782037037039</v>
      </c>
      <c r="J1659">
        <v>1337885168</v>
      </c>
      <c r="K1659" s="11">
        <f t="shared" si="101"/>
        <v>41023.782037037039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104.93380000000001</v>
      </c>
      <c r="R1659" s="7">
        <f t="shared" si="103"/>
        <v>118.70339366515837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1">
        <f t="shared" si="100"/>
        <v>41261.597222222219</v>
      </c>
      <c r="J1660">
        <v>1355840400</v>
      </c>
      <c r="K1660" s="11">
        <f t="shared" si="101"/>
        <v>41223.22184027778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132.23333333333335</v>
      </c>
      <c r="R1660" s="7">
        <f t="shared" si="103"/>
        <v>74.149532710280369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1">
        <f t="shared" si="100"/>
        <v>41625.5</v>
      </c>
      <c r="J1661">
        <v>1387281600</v>
      </c>
      <c r="K1661" s="11">
        <f t="shared" si="101"/>
        <v>41596.913437499999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112.79999999999998</v>
      </c>
      <c r="R1661" s="7">
        <f t="shared" si="103"/>
        <v>12.533333333333333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1">
        <f t="shared" si="100"/>
        <v>42490.915972222225</v>
      </c>
      <c r="J1662">
        <v>1462053540</v>
      </c>
      <c r="K1662" s="11">
        <f t="shared" si="101"/>
        <v>42459.693865740745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1253.75</v>
      </c>
      <c r="R1662" s="7">
        <f t="shared" si="103"/>
        <v>27.861111111111111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1">
        <f t="shared" si="100"/>
        <v>42386.875</v>
      </c>
      <c r="J1663">
        <v>1453064400</v>
      </c>
      <c r="K1663" s="11">
        <f t="shared" si="101"/>
        <v>42343.998043981483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102.50632911392405</v>
      </c>
      <c r="R1663" s="7">
        <f t="shared" si="103"/>
        <v>80.178217821782184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1">
        <f t="shared" si="100"/>
        <v>40908.239999999998</v>
      </c>
      <c r="J1664">
        <v>1325310336</v>
      </c>
      <c r="K1664" s="11">
        <f t="shared" si="101"/>
        <v>40848.198333333334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102.6375</v>
      </c>
      <c r="R1664" s="7">
        <f t="shared" si="103"/>
        <v>132.43548387096774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1">
        <f t="shared" si="100"/>
        <v>42036.02207175926</v>
      </c>
      <c r="J1665">
        <v>1422750707</v>
      </c>
      <c r="K1665" s="11">
        <f t="shared" si="101"/>
        <v>42006.02207175926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108</v>
      </c>
      <c r="R1665" s="7">
        <f t="shared" si="103"/>
        <v>33.75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1">
        <f t="shared" si="100"/>
        <v>40984.165972222225</v>
      </c>
      <c r="J1666">
        <v>1331870340</v>
      </c>
      <c r="K1666" s="11">
        <f t="shared" si="101"/>
        <v>40939.761782407404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122.40879999999999</v>
      </c>
      <c r="R1666" s="7">
        <f t="shared" si="103"/>
        <v>34.384494382022467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1">
        <f t="shared" ref="I1667:I1730" si="104">(((J1667/60)/60)/24)+DATE(1970,1,1)</f>
        <v>40596.125</v>
      </c>
      <c r="J1667">
        <v>1298343600</v>
      </c>
      <c r="K1667" s="11">
        <f t="shared" ref="K1667:K1730" si="105">(((L1667/60)/60)/24)+DATE(1970,1,1)</f>
        <v>40564.649456018517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(E1667/D1667)*100</f>
        <v>119.45714285714286</v>
      </c>
      <c r="R1667" s="7">
        <f t="shared" ref="R1667:R1730" si="107">E1667/N1667</f>
        <v>44.956989247311824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1">
        <f t="shared" si="104"/>
        <v>41361.211493055554</v>
      </c>
      <c r="J1668">
        <v>1364447073</v>
      </c>
      <c r="K1668" s="11">
        <f t="shared" si="105"/>
        <v>41331.253159722226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160.88</v>
      </c>
      <c r="R1668" s="7">
        <f t="shared" si="107"/>
        <v>41.04081632653061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1">
        <f t="shared" si="104"/>
        <v>41709.290972222225</v>
      </c>
      <c r="J1669">
        <v>1394521140</v>
      </c>
      <c r="K1669" s="11">
        <f t="shared" si="105"/>
        <v>41682.0705787037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126.85294117647059</v>
      </c>
      <c r="R1669" s="7">
        <f t="shared" si="107"/>
        <v>52.597560975609753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1">
        <f t="shared" si="104"/>
        <v>40875.191423611112</v>
      </c>
      <c r="J1670">
        <v>1322454939</v>
      </c>
      <c r="K1670" s="11">
        <f t="shared" si="105"/>
        <v>40845.14975694444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102.6375</v>
      </c>
      <c r="R1670" s="7">
        <f t="shared" si="107"/>
        <v>70.784482758620683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1">
        <f t="shared" si="104"/>
        <v>42521.885138888887</v>
      </c>
      <c r="J1671">
        <v>1464729276</v>
      </c>
      <c r="K1671" s="11">
        <f t="shared" si="105"/>
        <v>42461.885138888887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139.75</v>
      </c>
      <c r="R1671" s="7">
        <f t="shared" si="107"/>
        <v>53.75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1">
        <f t="shared" si="104"/>
        <v>40364.166666666664</v>
      </c>
      <c r="J1672">
        <v>1278302400</v>
      </c>
      <c r="K1672" s="11">
        <f t="shared" si="105"/>
        <v>40313.930543981485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102.60000000000001</v>
      </c>
      <c r="R1672" s="7">
        <f t="shared" si="107"/>
        <v>44.608695652173914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1">
        <f t="shared" si="104"/>
        <v>42583.54414351852</v>
      </c>
      <c r="J1673">
        <v>1470056614</v>
      </c>
      <c r="K1673" s="11">
        <f t="shared" si="105"/>
        <v>42553.54414351852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100.67349999999999</v>
      </c>
      <c r="R1673" s="7">
        <f t="shared" si="107"/>
        <v>26.148961038961041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1">
        <f t="shared" si="104"/>
        <v>41064.656597222223</v>
      </c>
      <c r="J1674">
        <v>1338824730</v>
      </c>
      <c r="K1674" s="11">
        <f t="shared" si="105"/>
        <v>41034.656597222223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112.94117647058823</v>
      </c>
      <c r="R1674" s="7">
        <f t="shared" si="107"/>
        <v>39.183673469387756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1">
        <f t="shared" si="104"/>
        <v>42069.878379629634</v>
      </c>
      <c r="J1675">
        <v>1425675892</v>
      </c>
      <c r="K1675" s="11">
        <f t="shared" si="105"/>
        <v>42039.878379629634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128.09523809523807</v>
      </c>
      <c r="R1675" s="7">
        <f t="shared" si="107"/>
        <v>45.593220338983052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1">
        <f t="shared" si="104"/>
        <v>42600.290972222225</v>
      </c>
      <c r="J1676">
        <v>1471503540</v>
      </c>
      <c r="K1676" s="11">
        <f t="shared" si="105"/>
        <v>42569.605393518519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201.7</v>
      </c>
      <c r="R1676" s="7">
        <f t="shared" si="107"/>
        <v>89.247787610619469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1">
        <f t="shared" si="104"/>
        <v>40832.918749999997</v>
      </c>
      <c r="J1677">
        <v>1318802580</v>
      </c>
      <c r="K1677" s="11">
        <f t="shared" si="105"/>
        <v>40802.733101851853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137.416</v>
      </c>
      <c r="R1677" s="7">
        <f t="shared" si="107"/>
        <v>40.416470588235299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1">
        <f t="shared" si="104"/>
        <v>41020.165972222225</v>
      </c>
      <c r="J1678">
        <v>1334980740</v>
      </c>
      <c r="K1678" s="11">
        <f t="shared" si="105"/>
        <v>40973.72623842593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115.33333333333333</v>
      </c>
      <c r="R1678" s="7">
        <f t="shared" si="107"/>
        <v>82.38095238095238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1">
        <f t="shared" si="104"/>
        <v>42476.249305555553</v>
      </c>
      <c r="J1679">
        <v>1460786340</v>
      </c>
      <c r="K1679" s="11">
        <f t="shared" si="105"/>
        <v>42416.407129629632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111.66666666666667</v>
      </c>
      <c r="R1679" s="7">
        <f t="shared" si="107"/>
        <v>159.52380952380952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1">
        <f t="shared" si="104"/>
        <v>41676.854988425926</v>
      </c>
      <c r="J1680">
        <v>1391718671</v>
      </c>
      <c r="K1680" s="11">
        <f t="shared" si="105"/>
        <v>41662.854988425926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118.39999999999999</v>
      </c>
      <c r="R1680" s="7">
        <f t="shared" si="107"/>
        <v>36.244897959183675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1">
        <f t="shared" si="104"/>
        <v>40746.068807870368</v>
      </c>
      <c r="J1681">
        <v>1311298745</v>
      </c>
      <c r="K1681" s="11">
        <f t="shared" si="105"/>
        <v>40723.068807870368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175</v>
      </c>
      <c r="R1681" s="7">
        <f t="shared" si="107"/>
        <v>62.5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1">
        <f t="shared" si="104"/>
        <v>41832.757719907408</v>
      </c>
      <c r="J1682">
        <v>1405188667</v>
      </c>
      <c r="K1682" s="11">
        <f t="shared" si="105"/>
        <v>41802.757719907408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117.5</v>
      </c>
      <c r="R1682" s="7">
        <f t="shared" si="107"/>
        <v>47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1">
        <f t="shared" si="104"/>
        <v>42823.083333333328</v>
      </c>
      <c r="J1683">
        <v>1490752800</v>
      </c>
      <c r="K1683" s="11">
        <f t="shared" si="105"/>
        <v>42774.121342592596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101.42212307692309</v>
      </c>
      <c r="R1683" s="7">
        <f t="shared" si="107"/>
        <v>74.575090497737563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1">
        <f t="shared" si="104"/>
        <v>42839.171990740739</v>
      </c>
      <c r="J1684">
        <v>1492142860</v>
      </c>
      <c r="K1684" s="11">
        <f t="shared" si="105"/>
        <v>42779.21365740741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7" t="e">
        <f t="shared" si="107"/>
        <v>#DIV/0!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1">
        <f t="shared" si="104"/>
        <v>42832.781689814816</v>
      </c>
      <c r="J1685">
        <v>1491590738</v>
      </c>
      <c r="K1685" s="11">
        <f t="shared" si="105"/>
        <v>42808.781689814816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21.714285714285715</v>
      </c>
      <c r="R1685" s="7">
        <f t="shared" si="107"/>
        <v>76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1">
        <f t="shared" si="104"/>
        <v>42811.773622685185</v>
      </c>
      <c r="J1686">
        <v>1489775641</v>
      </c>
      <c r="K1686" s="11">
        <f t="shared" si="105"/>
        <v>42783.815289351856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109.125</v>
      </c>
      <c r="R1686" s="7">
        <f t="shared" si="107"/>
        <v>86.43564356435644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1">
        <f t="shared" si="104"/>
        <v>42818.208599537036</v>
      </c>
      <c r="J1687">
        <v>1490331623</v>
      </c>
      <c r="K1687" s="11">
        <f t="shared" si="105"/>
        <v>42788.2502662037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102.85714285714285</v>
      </c>
      <c r="R1687" s="7">
        <f t="shared" si="107"/>
        <v>24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1">
        <f t="shared" si="104"/>
        <v>42852.802303240736</v>
      </c>
      <c r="J1688">
        <v>1493320519</v>
      </c>
      <c r="K1688" s="11">
        <f t="shared" si="105"/>
        <v>42792.843969907408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0.36</v>
      </c>
      <c r="R1688" s="7">
        <f t="shared" si="107"/>
        <v>18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1">
        <f t="shared" si="104"/>
        <v>42835.84375</v>
      </c>
      <c r="J1689">
        <v>1491855300</v>
      </c>
      <c r="K1689" s="11">
        <f t="shared" si="105"/>
        <v>42802.046817129631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31.25</v>
      </c>
      <c r="R1689" s="7">
        <f t="shared" si="107"/>
        <v>80.128205128205124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1">
        <f t="shared" si="104"/>
        <v>42834.492986111116</v>
      </c>
      <c r="J1690">
        <v>1491738594</v>
      </c>
      <c r="K1690" s="11">
        <f t="shared" si="105"/>
        <v>42804.534652777773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44.3</v>
      </c>
      <c r="R1690" s="7">
        <f t="shared" si="107"/>
        <v>253.14285714285714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1">
        <f t="shared" si="104"/>
        <v>42810.900810185187</v>
      </c>
      <c r="J1691">
        <v>1489700230</v>
      </c>
      <c r="K1691" s="11">
        <f t="shared" si="105"/>
        <v>42780.942476851851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100</v>
      </c>
      <c r="R1691" s="7">
        <f t="shared" si="107"/>
        <v>171.42857142857142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1">
        <f t="shared" si="104"/>
        <v>42831.389374999999</v>
      </c>
      <c r="J1692">
        <v>1491470442</v>
      </c>
      <c r="K1692" s="11">
        <f t="shared" si="105"/>
        <v>42801.43104166667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25.4</v>
      </c>
      <c r="R1692" s="7">
        <f t="shared" si="107"/>
        <v>57.727272727272727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1">
        <f t="shared" si="104"/>
        <v>42828.041666666672</v>
      </c>
      <c r="J1693">
        <v>1491181200</v>
      </c>
      <c r="K1693" s="11">
        <f t="shared" si="105"/>
        <v>42795.701481481476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33.473333333333329</v>
      </c>
      <c r="R1693" s="7">
        <f t="shared" si="107"/>
        <v>264.26315789473682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1">
        <f t="shared" si="104"/>
        <v>42820.999305555553</v>
      </c>
      <c r="J1694">
        <v>1490572740</v>
      </c>
      <c r="K1694" s="11">
        <f t="shared" si="105"/>
        <v>42788.151238425926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47.8</v>
      </c>
      <c r="R1694" s="7">
        <f t="shared" si="107"/>
        <v>159.33333333333334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1">
        <f t="shared" si="104"/>
        <v>42834.833333333328</v>
      </c>
      <c r="J1695">
        <v>1491768000</v>
      </c>
      <c r="K1695" s="11">
        <f t="shared" si="105"/>
        <v>42803.920277777783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9.3333333333333339</v>
      </c>
      <c r="R1695" s="7">
        <f t="shared" si="107"/>
        <v>35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1">
        <f t="shared" si="104"/>
        <v>42821.191666666666</v>
      </c>
      <c r="J1696">
        <v>1490589360</v>
      </c>
      <c r="K1696" s="11">
        <f t="shared" si="105"/>
        <v>42791.669837962967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0.05</v>
      </c>
      <c r="R1696" s="7">
        <f t="shared" si="107"/>
        <v>5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1">
        <f t="shared" si="104"/>
        <v>42835.041666666672</v>
      </c>
      <c r="J1697">
        <v>1491786000</v>
      </c>
      <c r="K1697" s="11">
        <f t="shared" si="105"/>
        <v>42801.031412037039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11.708333333333334</v>
      </c>
      <c r="R1697" s="7">
        <f t="shared" si="107"/>
        <v>61.086956521739133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1">
        <f t="shared" si="104"/>
        <v>42826.027905092589</v>
      </c>
      <c r="J1698">
        <v>1491007211</v>
      </c>
      <c r="K1698" s="11">
        <f t="shared" si="105"/>
        <v>42796.069571759261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7" t="e">
        <f t="shared" si="107"/>
        <v>#DIV/0!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1">
        <f t="shared" si="104"/>
        <v>42834.991296296299</v>
      </c>
      <c r="J1699">
        <v>1491781648</v>
      </c>
      <c r="K1699" s="11">
        <f t="shared" si="105"/>
        <v>42805.032962962956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20.208000000000002</v>
      </c>
      <c r="R1699" s="7">
        <f t="shared" si="107"/>
        <v>114.81818181818181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1">
        <f t="shared" si="104"/>
        <v>42820.147916666669</v>
      </c>
      <c r="J1700">
        <v>1490499180</v>
      </c>
      <c r="K1700" s="11">
        <f t="shared" si="105"/>
        <v>42796.207870370374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7" t="e">
        <f t="shared" si="107"/>
        <v>#DIV/0!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1">
        <f t="shared" si="104"/>
        <v>42836.863946759258</v>
      </c>
      <c r="J1701">
        <v>1491943445</v>
      </c>
      <c r="K1701" s="11">
        <f t="shared" si="105"/>
        <v>42806.863946759258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4.2311459353574925</v>
      </c>
      <c r="R1701" s="7">
        <f t="shared" si="107"/>
        <v>54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1">
        <f t="shared" si="104"/>
        <v>42826.166666666672</v>
      </c>
      <c r="J1702">
        <v>1491019200</v>
      </c>
      <c r="K1702" s="11">
        <f t="shared" si="105"/>
        <v>42796.071643518517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26.06</v>
      </c>
      <c r="R1702" s="7">
        <f t="shared" si="107"/>
        <v>65.974683544303801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1">
        <f t="shared" si="104"/>
        <v>42019.664409722223</v>
      </c>
      <c r="J1703">
        <v>1421337405</v>
      </c>
      <c r="K1703" s="11">
        <f t="shared" si="105"/>
        <v>41989.664409722223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0.19801980198019803</v>
      </c>
      <c r="R1703" s="7">
        <f t="shared" si="107"/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1">
        <f t="shared" si="104"/>
        <v>42093.828125</v>
      </c>
      <c r="J1704">
        <v>1427745150</v>
      </c>
      <c r="K1704" s="11">
        <f t="shared" si="105"/>
        <v>42063.869791666672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6.0606060606060606E-3</v>
      </c>
      <c r="R1704" s="7">
        <f t="shared" si="107"/>
        <v>1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1">
        <f t="shared" si="104"/>
        <v>42247.281678240746</v>
      </c>
      <c r="J1705">
        <v>1441003537</v>
      </c>
      <c r="K1705" s="11">
        <f t="shared" si="105"/>
        <v>42187.281678240746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</v>
      </c>
      <c r="R1705" s="7">
        <f t="shared" si="107"/>
        <v>25.5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1">
        <f t="shared" si="104"/>
        <v>42051.139733796299</v>
      </c>
      <c r="J1706">
        <v>1424056873</v>
      </c>
      <c r="K1706" s="11">
        <f t="shared" si="105"/>
        <v>42021.139733796299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65.100000000000009</v>
      </c>
      <c r="R1706" s="7">
        <f t="shared" si="107"/>
        <v>118.36363636363636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1">
        <f t="shared" si="104"/>
        <v>42256.666666666672</v>
      </c>
      <c r="J1707">
        <v>1441814400</v>
      </c>
      <c r="K1707" s="11">
        <f t="shared" si="105"/>
        <v>42245.016736111109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7" t="e">
        <f t="shared" si="107"/>
        <v>#DIV/0!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1">
        <f t="shared" si="104"/>
        <v>42239.306388888886</v>
      </c>
      <c r="J1708">
        <v>1440314472</v>
      </c>
      <c r="K1708" s="11">
        <f t="shared" si="105"/>
        <v>42179.306388888886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7" t="e">
        <f t="shared" si="107"/>
        <v>#DIV/0!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1">
        <f t="shared" si="104"/>
        <v>42457.679340277777</v>
      </c>
      <c r="J1709">
        <v>1459181895</v>
      </c>
      <c r="K1709" s="11">
        <f t="shared" si="105"/>
        <v>42427.721006944441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</v>
      </c>
      <c r="R1709" s="7">
        <f t="shared" si="107"/>
        <v>54.111111111111114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1">
        <f t="shared" si="104"/>
        <v>42491.866967592592</v>
      </c>
      <c r="J1710">
        <v>1462135706</v>
      </c>
      <c r="K1710" s="11">
        <f t="shared" si="105"/>
        <v>42451.866967592592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7" t="e">
        <f t="shared" si="107"/>
        <v>#DIV/0!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1">
        <f t="shared" si="104"/>
        <v>41882.818749999999</v>
      </c>
      <c r="J1711">
        <v>1409513940</v>
      </c>
      <c r="K1711" s="11">
        <f t="shared" si="105"/>
        <v>41841.56381944444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4.8571428571428568</v>
      </c>
      <c r="R1711" s="7">
        <f t="shared" si="107"/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1">
        <f t="shared" si="104"/>
        <v>42387.541666666672</v>
      </c>
      <c r="J1712">
        <v>1453122000</v>
      </c>
      <c r="K1712" s="11">
        <f t="shared" si="105"/>
        <v>42341.59129629629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0.67999999999999994</v>
      </c>
      <c r="R1712" s="7">
        <f t="shared" si="107"/>
        <v>34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1">
        <f t="shared" si="104"/>
        <v>41883.646226851852</v>
      </c>
      <c r="J1713">
        <v>1409585434</v>
      </c>
      <c r="K1713" s="11">
        <f t="shared" si="105"/>
        <v>41852.646226851852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10.5</v>
      </c>
      <c r="R1713" s="7">
        <f t="shared" si="107"/>
        <v>525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1">
        <f t="shared" si="104"/>
        <v>42185.913807870369</v>
      </c>
      <c r="J1714">
        <v>1435701353</v>
      </c>
      <c r="K1714" s="11">
        <f t="shared" si="105"/>
        <v>42125.913807870369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7" t="e">
        <f t="shared" si="107"/>
        <v>#DIV/0!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1">
        <f t="shared" si="104"/>
        <v>41917.801064814819</v>
      </c>
      <c r="J1715">
        <v>1412536412</v>
      </c>
      <c r="K1715" s="11">
        <f t="shared" si="105"/>
        <v>41887.801064814819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1.6666666666666667</v>
      </c>
      <c r="R1715" s="7">
        <f t="shared" si="107"/>
        <v>50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1">
        <f t="shared" si="104"/>
        <v>42125.918530092589</v>
      </c>
      <c r="J1716">
        <v>1430517761</v>
      </c>
      <c r="K1716" s="11">
        <f t="shared" si="105"/>
        <v>42095.918530092589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7.8680000000000003</v>
      </c>
      <c r="R1716" s="7">
        <f t="shared" si="107"/>
        <v>115.70588235294117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1">
        <f t="shared" si="104"/>
        <v>42094.140277777777</v>
      </c>
      <c r="J1717">
        <v>1427772120</v>
      </c>
      <c r="K1717" s="11">
        <f t="shared" si="105"/>
        <v>42064.217418981483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0.22</v>
      </c>
      <c r="R1717" s="7">
        <f t="shared" si="107"/>
        <v>5.5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1">
        <f t="shared" si="104"/>
        <v>42713.619201388887</v>
      </c>
      <c r="J1718">
        <v>1481295099</v>
      </c>
      <c r="K1718" s="11">
        <f t="shared" si="105"/>
        <v>42673.577534722222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7.5</v>
      </c>
      <c r="R1718" s="7">
        <f t="shared" si="107"/>
        <v>50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1">
        <f t="shared" si="104"/>
        <v>42481.166666666672</v>
      </c>
      <c r="J1719">
        <v>1461211200</v>
      </c>
      <c r="K1719" s="11">
        <f t="shared" si="105"/>
        <v>42460.98192129629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42.725880551301685</v>
      </c>
      <c r="R1719" s="7">
        <f t="shared" si="107"/>
        <v>34.024390243902438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1">
        <f t="shared" si="104"/>
        <v>42504.207638888889</v>
      </c>
      <c r="J1720">
        <v>1463201940</v>
      </c>
      <c r="K1720" s="11">
        <f t="shared" si="105"/>
        <v>42460.610520833332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0.2142857142857143</v>
      </c>
      <c r="R1720" s="7">
        <f t="shared" si="107"/>
        <v>37.5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1">
        <f t="shared" si="104"/>
        <v>41899.534618055557</v>
      </c>
      <c r="J1721">
        <v>1410958191</v>
      </c>
      <c r="K1721" s="11">
        <f t="shared" si="105"/>
        <v>41869.534618055557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0.87500000000000011</v>
      </c>
      <c r="R1721" s="7">
        <f t="shared" si="107"/>
        <v>11.666666666666666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1">
        <f t="shared" si="104"/>
        <v>41952.824895833335</v>
      </c>
      <c r="J1722">
        <v>1415562471</v>
      </c>
      <c r="K1722" s="11">
        <f t="shared" si="105"/>
        <v>41922.783229166671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</v>
      </c>
      <c r="R1722" s="7">
        <f t="shared" si="107"/>
        <v>28.125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1">
        <f t="shared" si="104"/>
        <v>42349.461377314816</v>
      </c>
      <c r="J1723">
        <v>1449831863</v>
      </c>
      <c r="K1723" s="11">
        <f t="shared" si="105"/>
        <v>42319.461377314816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7" t="e">
        <f t="shared" si="107"/>
        <v>#DIV/0!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1">
        <f t="shared" si="104"/>
        <v>42463.006944444445</v>
      </c>
      <c r="J1724">
        <v>1459642200</v>
      </c>
      <c r="K1724" s="11">
        <f t="shared" si="105"/>
        <v>42425.960983796293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3.4722222222222224E-2</v>
      </c>
      <c r="R1724" s="7">
        <f t="shared" si="107"/>
        <v>1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1">
        <f t="shared" si="104"/>
        <v>42186.25</v>
      </c>
      <c r="J1725">
        <v>1435730400</v>
      </c>
      <c r="K1725" s="11">
        <f t="shared" si="105"/>
        <v>42129.82540509259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</v>
      </c>
      <c r="R1725" s="7">
        <f t="shared" si="107"/>
        <v>216.66666666666666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1">
        <f t="shared" si="104"/>
        <v>41942.932430555556</v>
      </c>
      <c r="J1726">
        <v>1414707762</v>
      </c>
      <c r="K1726" s="11">
        <f t="shared" si="105"/>
        <v>41912.932430555556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0.58333333333333337</v>
      </c>
      <c r="R1726" s="7">
        <f t="shared" si="107"/>
        <v>8.75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1">
        <f t="shared" si="104"/>
        <v>41875.968159722222</v>
      </c>
      <c r="J1727">
        <v>1408922049</v>
      </c>
      <c r="K1727" s="11">
        <f t="shared" si="105"/>
        <v>41845.968159722222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10.181818181818182</v>
      </c>
      <c r="R1727" s="7">
        <f t="shared" si="107"/>
        <v>62.222222222222221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1">
        <f t="shared" si="104"/>
        <v>41817.919722222221</v>
      </c>
      <c r="J1728">
        <v>1403906664</v>
      </c>
      <c r="K1728" s="11">
        <f t="shared" si="105"/>
        <v>41788.919722222221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33.784615384615385</v>
      </c>
      <c r="R1728" s="7">
        <f t="shared" si="107"/>
        <v>137.25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1">
        <f t="shared" si="104"/>
        <v>42099.458333333328</v>
      </c>
      <c r="J1729">
        <v>1428231600</v>
      </c>
      <c r="K1729" s="11">
        <f t="shared" si="105"/>
        <v>42044.927974537044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3.3333333333333333E-2</v>
      </c>
      <c r="R1729" s="7">
        <f t="shared" si="107"/>
        <v>1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1">
        <f t="shared" si="104"/>
        <v>42298.625856481478</v>
      </c>
      <c r="J1730">
        <v>1445439674</v>
      </c>
      <c r="K1730" s="11">
        <f t="shared" si="105"/>
        <v>42268.625856481478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68.400000000000006</v>
      </c>
      <c r="R1730" s="7">
        <f t="shared" si="107"/>
        <v>122.14285714285714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1">
        <f t="shared" ref="I1731:I1794" si="108">(((J1731/60)/60)/24)+DATE(1970,1,1)</f>
        <v>42531.052152777775</v>
      </c>
      <c r="J1731">
        <v>1465521306</v>
      </c>
      <c r="K1731" s="11">
        <f t="shared" ref="K1731:K1794" si="109">(((L1731/60)/60)/24)+DATE(1970,1,1)</f>
        <v>42471.052152777775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(E1731/D1731)*100</f>
        <v>0</v>
      </c>
      <c r="R1731" s="7" t="e">
        <f t="shared" ref="R1731:R1794" si="111">E1731/N1731</f>
        <v>#DIV/0!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1">
        <f t="shared" si="108"/>
        <v>42302.087766203709</v>
      </c>
      <c r="J1732">
        <v>1445738783</v>
      </c>
      <c r="K1732" s="11">
        <f t="shared" si="109"/>
        <v>42272.087766203709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7" t="e">
        <f t="shared" si="111"/>
        <v>#DIV/0!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1">
        <f t="shared" si="108"/>
        <v>42166.625</v>
      </c>
      <c r="J1733">
        <v>1434034800</v>
      </c>
      <c r="K1733" s="11">
        <f t="shared" si="109"/>
        <v>42152.906851851847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7" t="e">
        <f t="shared" si="111"/>
        <v>#DIV/0!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1">
        <f t="shared" si="108"/>
        <v>42385.208333333328</v>
      </c>
      <c r="J1734">
        <v>1452920400</v>
      </c>
      <c r="K1734" s="11">
        <f t="shared" si="109"/>
        <v>42325.683807870373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7" t="e">
        <f t="shared" si="111"/>
        <v>#DIV/0!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1">
        <f t="shared" si="108"/>
        <v>42626.895833333328</v>
      </c>
      <c r="J1735">
        <v>1473802200</v>
      </c>
      <c r="K1735" s="11">
        <f t="shared" si="109"/>
        <v>42614.675625000003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7" t="e">
        <f t="shared" si="111"/>
        <v>#DIV/0!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1">
        <f t="shared" si="108"/>
        <v>42132.036527777775</v>
      </c>
      <c r="J1736">
        <v>1431046356</v>
      </c>
      <c r="K1736" s="11">
        <f t="shared" si="109"/>
        <v>42102.036527777775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2.2222222222222223E-2</v>
      </c>
      <c r="R1736" s="7">
        <f t="shared" si="111"/>
        <v>1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1">
        <f t="shared" si="108"/>
        <v>42589.814178240747</v>
      </c>
      <c r="J1737">
        <v>1470598345</v>
      </c>
      <c r="K1737" s="11">
        <f t="shared" si="109"/>
        <v>42559.814178240747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11</v>
      </c>
      <c r="R1737" s="7">
        <f t="shared" si="111"/>
        <v>55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1">
        <f t="shared" si="108"/>
        <v>42316.90315972222</v>
      </c>
      <c r="J1738">
        <v>1447018833</v>
      </c>
      <c r="K1738" s="11">
        <f t="shared" si="109"/>
        <v>42286.861493055556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0.73333333333333328</v>
      </c>
      <c r="R1738" s="7">
        <f t="shared" si="111"/>
        <v>22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1">
        <f t="shared" si="108"/>
        <v>42205.948981481488</v>
      </c>
      <c r="J1739">
        <v>1437432392</v>
      </c>
      <c r="K1739" s="11">
        <f t="shared" si="109"/>
        <v>42175.948981481488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21.25</v>
      </c>
      <c r="R1739" s="7">
        <f t="shared" si="111"/>
        <v>56.666666666666664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1">
        <f t="shared" si="108"/>
        <v>41914.874328703707</v>
      </c>
      <c r="J1740">
        <v>1412283542</v>
      </c>
      <c r="K1740" s="11">
        <f t="shared" si="109"/>
        <v>41884.874328703707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0.4</v>
      </c>
      <c r="R1740" s="7">
        <f t="shared" si="111"/>
        <v>20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1">
        <f t="shared" si="108"/>
        <v>42494.832546296297</v>
      </c>
      <c r="J1741">
        <v>1462391932</v>
      </c>
      <c r="K1741" s="11">
        <f t="shared" si="109"/>
        <v>42435.874212962968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0.1</v>
      </c>
      <c r="R1741" s="7">
        <f t="shared" si="111"/>
        <v>1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1">
        <f t="shared" si="108"/>
        <v>42201.817384259266</v>
      </c>
      <c r="J1742">
        <v>1437075422</v>
      </c>
      <c r="K1742" s="11">
        <f t="shared" si="109"/>
        <v>42171.817384259266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7" t="e">
        <f t="shared" si="111"/>
        <v>#DIV/0!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1">
        <f t="shared" si="108"/>
        <v>42165.628136574072</v>
      </c>
      <c r="J1743">
        <v>1433948671</v>
      </c>
      <c r="K1743" s="11">
        <f t="shared" si="109"/>
        <v>42120.628136574072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110.83333333333334</v>
      </c>
      <c r="R1743" s="7">
        <f t="shared" si="111"/>
        <v>25.576923076923077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1">
        <f t="shared" si="108"/>
        <v>42742.875</v>
      </c>
      <c r="J1744">
        <v>1483822800</v>
      </c>
      <c r="K1744" s="11">
        <f t="shared" si="109"/>
        <v>42710.876967592587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108.74999999999999</v>
      </c>
      <c r="R1744" s="7">
        <f t="shared" si="111"/>
        <v>63.970588235294116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1">
        <f t="shared" si="108"/>
        <v>42609.165972222225</v>
      </c>
      <c r="J1745">
        <v>1472270340</v>
      </c>
      <c r="K1745" s="11">
        <f t="shared" si="109"/>
        <v>42586.925636574073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100.41666666666667</v>
      </c>
      <c r="R1745" s="7">
        <f t="shared" si="111"/>
        <v>89.925373134328353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1">
        <f t="shared" si="108"/>
        <v>42071.563391203701</v>
      </c>
      <c r="J1746">
        <v>1425821477</v>
      </c>
      <c r="K1746" s="11">
        <f t="shared" si="109"/>
        <v>42026.605057870373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118.45454545454545</v>
      </c>
      <c r="R1746" s="7">
        <f t="shared" si="111"/>
        <v>93.071428571428569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1">
        <f t="shared" si="108"/>
        <v>42726.083333333328</v>
      </c>
      <c r="J1747">
        <v>1482372000</v>
      </c>
      <c r="K1747" s="11">
        <f t="shared" si="109"/>
        <v>42690.259699074071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114.01428571428571</v>
      </c>
      <c r="R1747" s="7">
        <f t="shared" si="111"/>
        <v>89.674157303370791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1">
        <f t="shared" si="108"/>
        <v>42698.083333333328</v>
      </c>
      <c r="J1748">
        <v>1479952800</v>
      </c>
      <c r="K1748" s="11">
        <f t="shared" si="109"/>
        <v>42668.176701388889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148.10000000000002</v>
      </c>
      <c r="R1748" s="7">
        <f t="shared" si="111"/>
        <v>207.61682242990653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1">
        <f t="shared" si="108"/>
        <v>42321.625</v>
      </c>
      <c r="J1749">
        <v>1447426800</v>
      </c>
      <c r="K1749" s="11">
        <f t="shared" si="109"/>
        <v>42292.435532407413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104.95555555555556</v>
      </c>
      <c r="R1749" s="7">
        <f t="shared" si="111"/>
        <v>59.408805031446541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1">
        <f t="shared" si="108"/>
        <v>42249.950729166667</v>
      </c>
      <c r="J1750">
        <v>1441234143</v>
      </c>
      <c r="K1750" s="11">
        <f t="shared" si="109"/>
        <v>42219.950729166667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129.94800000000001</v>
      </c>
      <c r="R1750" s="7">
        <f t="shared" si="111"/>
        <v>358.97237569060775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1">
        <f t="shared" si="108"/>
        <v>42795.791666666672</v>
      </c>
      <c r="J1751">
        <v>1488394800</v>
      </c>
      <c r="K1751" s="11">
        <f t="shared" si="109"/>
        <v>42758.975937499999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123.48756218905473</v>
      </c>
      <c r="R1751" s="7">
        <f t="shared" si="111"/>
        <v>94.736641221374043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1">
        <f t="shared" si="108"/>
        <v>42479.836851851855</v>
      </c>
      <c r="J1752">
        <v>1461096304</v>
      </c>
      <c r="K1752" s="11">
        <f t="shared" si="109"/>
        <v>42454.836851851855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201.62</v>
      </c>
      <c r="R1752" s="7">
        <f t="shared" si="111"/>
        <v>80.647999999999996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1">
        <f t="shared" si="108"/>
        <v>42082.739849537036</v>
      </c>
      <c r="J1753">
        <v>1426787123</v>
      </c>
      <c r="K1753" s="11">
        <f t="shared" si="109"/>
        <v>42052.7815162037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102.89999999999999</v>
      </c>
      <c r="R1753" s="7">
        <f t="shared" si="111"/>
        <v>168.68852459016392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1">
        <f t="shared" si="108"/>
        <v>42657.253263888888</v>
      </c>
      <c r="J1754">
        <v>1476425082</v>
      </c>
      <c r="K1754" s="11">
        <f t="shared" si="109"/>
        <v>42627.253263888888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260.16666666666663</v>
      </c>
      <c r="R1754" s="7">
        <f t="shared" si="111"/>
        <v>34.68888888888889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1">
        <f t="shared" si="108"/>
        <v>42450.707962962959</v>
      </c>
      <c r="J1755">
        <v>1458579568</v>
      </c>
      <c r="K1755" s="11">
        <f t="shared" si="109"/>
        <v>42420.74962962963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108</v>
      </c>
      <c r="R1755" s="7">
        <f t="shared" si="111"/>
        <v>462.85714285714283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1">
        <f t="shared" si="108"/>
        <v>42097.835104166668</v>
      </c>
      <c r="J1756">
        <v>1428091353</v>
      </c>
      <c r="K1756" s="11">
        <f t="shared" si="109"/>
        <v>42067.876770833333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110.52941176470587</v>
      </c>
      <c r="R1756" s="7">
        <f t="shared" si="111"/>
        <v>104.38888888888889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1">
        <f t="shared" si="108"/>
        <v>42282.788900462961</v>
      </c>
      <c r="J1757">
        <v>1444071361</v>
      </c>
      <c r="K1757" s="11">
        <f t="shared" si="109"/>
        <v>42252.788900462961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120</v>
      </c>
      <c r="R1757" s="7">
        <f t="shared" si="111"/>
        <v>7.5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1">
        <f t="shared" si="108"/>
        <v>42611.167465277773</v>
      </c>
      <c r="J1758">
        <v>1472443269</v>
      </c>
      <c r="K1758" s="11">
        <f t="shared" si="109"/>
        <v>42571.167465277773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102.82909090909091</v>
      </c>
      <c r="R1758" s="7">
        <f t="shared" si="111"/>
        <v>47.13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1">
        <f t="shared" si="108"/>
        <v>42763.811805555553</v>
      </c>
      <c r="J1759">
        <v>1485631740</v>
      </c>
      <c r="K1759" s="11">
        <f t="shared" si="109"/>
        <v>42733.827349537038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115.99999999999999</v>
      </c>
      <c r="R1759" s="7">
        <f t="shared" si="111"/>
        <v>414.28571428571428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1">
        <f t="shared" si="108"/>
        <v>42565.955925925926</v>
      </c>
      <c r="J1760">
        <v>1468536992</v>
      </c>
      <c r="K1760" s="11">
        <f t="shared" si="109"/>
        <v>42505.955925925926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114.7</v>
      </c>
      <c r="R1760" s="7">
        <f t="shared" si="111"/>
        <v>42.481481481481481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1">
        <f t="shared" si="108"/>
        <v>42088.787372685183</v>
      </c>
      <c r="J1761">
        <v>1427309629</v>
      </c>
      <c r="K1761" s="11">
        <f t="shared" si="109"/>
        <v>42068.829039351855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106.60000000000001</v>
      </c>
      <c r="R1761" s="7">
        <f t="shared" si="111"/>
        <v>108.77551020408163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1">
        <f t="shared" si="108"/>
        <v>42425.67260416667</v>
      </c>
      <c r="J1762">
        <v>1456416513</v>
      </c>
      <c r="K1762" s="11">
        <f t="shared" si="109"/>
        <v>42405.67260416667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165.44</v>
      </c>
      <c r="R1762" s="7">
        <f t="shared" si="111"/>
        <v>81.098039215686271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1">
        <f t="shared" si="108"/>
        <v>42259.567824074074</v>
      </c>
      <c r="J1763">
        <v>1442065060</v>
      </c>
      <c r="K1763" s="11">
        <f t="shared" si="109"/>
        <v>42209.567824074074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155</v>
      </c>
      <c r="R1763" s="7">
        <f t="shared" si="111"/>
        <v>51.666666666666664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1">
        <f t="shared" si="108"/>
        <v>42440.982002314813</v>
      </c>
      <c r="J1764">
        <v>1457739245</v>
      </c>
      <c r="K1764" s="11">
        <f t="shared" si="109"/>
        <v>42410.982002314813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885</v>
      </c>
      <c r="R1764" s="7">
        <f t="shared" si="111"/>
        <v>35.4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1">
        <f t="shared" si="108"/>
        <v>42666.868518518517</v>
      </c>
      <c r="J1765">
        <v>1477255840</v>
      </c>
      <c r="K1765" s="11">
        <f t="shared" si="109"/>
        <v>42636.868518518517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101.90833333333333</v>
      </c>
      <c r="R1765" s="7">
        <f t="shared" si="111"/>
        <v>103.63559322033899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1">
        <f t="shared" si="108"/>
        <v>41854.485868055555</v>
      </c>
      <c r="J1766">
        <v>1407065979</v>
      </c>
      <c r="K1766" s="11">
        <f t="shared" si="109"/>
        <v>41825.485868055555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19.600000000000001</v>
      </c>
      <c r="R1766" s="7">
        <f t="shared" si="111"/>
        <v>55.282051282051285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1">
        <f t="shared" si="108"/>
        <v>41864.980462962965</v>
      </c>
      <c r="J1767">
        <v>1407972712</v>
      </c>
      <c r="K1767" s="11">
        <f t="shared" si="109"/>
        <v>41834.980462962965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59.467839999999995</v>
      </c>
      <c r="R1767" s="7">
        <f t="shared" si="111"/>
        <v>72.16970873786407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1">
        <f t="shared" si="108"/>
        <v>41876.859814814816</v>
      </c>
      <c r="J1768">
        <v>1408999088</v>
      </c>
      <c r="K1768" s="11">
        <f t="shared" si="109"/>
        <v>41855.859814814816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7" t="e">
        <f t="shared" si="111"/>
        <v>#DIV/0!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1">
        <f t="shared" si="108"/>
        <v>41854.658379629633</v>
      </c>
      <c r="J1769">
        <v>1407080884</v>
      </c>
      <c r="K1769" s="11">
        <f t="shared" si="109"/>
        <v>41824.658379629633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45.72</v>
      </c>
      <c r="R1769" s="7">
        <f t="shared" si="111"/>
        <v>58.615384615384613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1">
        <f t="shared" si="108"/>
        <v>41909.560694444444</v>
      </c>
      <c r="J1770">
        <v>1411824444</v>
      </c>
      <c r="K1770" s="11">
        <f t="shared" si="109"/>
        <v>41849.560694444444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</v>
      </c>
      <c r="R1770" s="7">
        <f t="shared" si="111"/>
        <v>12.466666666666667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1">
        <f t="shared" si="108"/>
        <v>42017.818969907406</v>
      </c>
      <c r="J1771">
        <v>1421177959</v>
      </c>
      <c r="K1771" s="11">
        <f t="shared" si="109"/>
        <v>41987.818969907406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2.7025000000000001</v>
      </c>
      <c r="R1771" s="7">
        <f t="shared" si="111"/>
        <v>49.136363636363633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1">
        <f t="shared" si="108"/>
        <v>41926.780023148152</v>
      </c>
      <c r="J1772">
        <v>1413312194</v>
      </c>
      <c r="K1772" s="11">
        <f t="shared" si="109"/>
        <v>41891.780023148152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56.51428571428572</v>
      </c>
      <c r="R1772" s="7">
        <f t="shared" si="111"/>
        <v>150.5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1">
        <f t="shared" si="108"/>
        <v>41935.979629629634</v>
      </c>
      <c r="J1773">
        <v>1414107040</v>
      </c>
      <c r="K1773" s="11">
        <f t="shared" si="109"/>
        <v>41905.979629629634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21.30952380952381</v>
      </c>
      <c r="R1773" s="7">
        <f t="shared" si="111"/>
        <v>35.799999999999997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1">
        <f t="shared" si="108"/>
        <v>41826.718009259261</v>
      </c>
      <c r="J1774">
        <v>1404666836</v>
      </c>
      <c r="K1774" s="11">
        <f t="shared" si="109"/>
        <v>41766.718009259261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15.6</v>
      </c>
      <c r="R1774" s="7">
        <f t="shared" si="111"/>
        <v>45.157894736842103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1">
        <f t="shared" si="108"/>
        <v>42023.760393518518</v>
      </c>
      <c r="J1775">
        <v>1421691298</v>
      </c>
      <c r="K1775" s="11">
        <f t="shared" si="109"/>
        <v>41978.760393518518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6.2566666666666677</v>
      </c>
      <c r="R1775" s="7">
        <f t="shared" si="111"/>
        <v>98.78947368421052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1">
        <f t="shared" si="108"/>
        <v>41972.624305555553</v>
      </c>
      <c r="J1776">
        <v>1417273140</v>
      </c>
      <c r="K1776" s="11">
        <f t="shared" si="109"/>
        <v>41930.218657407408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45.92</v>
      </c>
      <c r="R1776" s="7">
        <f t="shared" si="111"/>
        <v>88.307692307692307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1">
        <f t="shared" si="108"/>
        <v>41936.976388888892</v>
      </c>
      <c r="J1777">
        <v>1414193160</v>
      </c>
      <c r="K1777" s="11">
        <f t="shared" si="109"/>
        <v>41891.976388888892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65.101538461538468</v>
      </c>
      <c r="R1777" s="7">
        <f t="shared" si="111"/>
        <v>170.62903225806451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1">
        <f t="shared" si="108"/>
        <v>41941.95684027778</v>
      </c>
      <c r="J1778">
        <v>1414623471</v>
      </c>
      <c r="K1778" s="11">
        <f t="shared" si="109"/>
        <v>41905.95684027778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</v>
      </c>
      <c r="R1778" s="7">
        <f t="shared" si="111"/>
        <v>83.75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1">
        <f t="shared" si="108"/>
        <v>42055.357094907406</v>
      </c>
      <c r="J1779">
        <v>1424421253</v>
      </c>
      <c r="K1779" s="11">
        <f t="shared" si="109"/>
        <v>42025.357094907406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13.5625</v>
      </c>
      <c r="R1779" s="7">
        <f t="shared" si="111"/>
        <v>65.099999999999994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1">
        <f t="shared" si="108"/>
        <v>42090.821701388893</v>
      </c>
      <c r="J1780">
        <v>1427485395</v>
      </c>
      <c r="K1780" s="11">
        <f t="shared" si="109"/>
        <v>42045.86336805555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1.9900000000000002</v>
      </c>
      <c r="R1780" s="7">
        <f t="shared" si="111"/>
        <v>66.333333333333329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1">
        <f t="shared" si="108"/>
        <v>42615.691898148143</v>
      </c>
      <c r="J1781">
        <v>1472834180</v>
      </c>
      <c r="K1781" s="11">
        <f t="shared" si="109"/>
        <v>42585.691898148143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36.236363636363642</v>
      </c>
      <c r="R1781" s="7">
        <f t="shared" si="111"/>
        <v>104.89473684210526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1">
        <f t="shared" si="108"/>
        <v>42553.600810185191</v>
      </c>
      <c r="J1782">
        <v>1467469510</v>
      </c>
      <c r="K1782" s="11">
        <f t="shared" si="109"/>
        <v>42493.600810185191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39.743333333333339</v>
      </c>
      <c r="R1782" s="7">
        <f t="shared" si="111"/>
        <v>78.440789473684205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1">
        <f t="shared" si="108"/>
        <v>42628.617418981477</v>
      </c>
      <c r="J1783">
        <v>1473950945</v>
      </c>
      <c r="K1783" s="11">
        <f t="shared" si="109"/>
        <v>42597.617418981477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25.763636363636365</v>
      </c>
      <c r="R1783" s="7">
        <f t="shared" si="111"/>
        <v>59.041666666666664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1">
        <f t="shared" si="108"/>
        <v>42421.575104166666</v>
      </c>
      <c r="J1784">
        <v>1456062489</v>
      </c>
      <c r="K1784" s="11">
        <f t="shared" si="109"/>
        <v>42388.575104166666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15.491428571428573</v>
      </c>
      <c r="R1784" s="7">
        <f t="shared" si="111"/>
        <v>71.34210526315789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1">
        <f t="shared" si="108"/>
        <v>42145.949976851851</v>
      </c>
      <c r="J1785">
        <v>1432248478</v>
      </c>
      <c r="K1785" s="11">
        <f t="shared" si="109"/>
        <v>42115.949976851851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23.692499999999999</v>
      </c>
      <c r="R1785" s="7">
        <f t="shared" si="111"/>
        <v>51.227027027027027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1">
        <f t="shared" si="108"/>
        <v>42035.142361111109</v>
      </c>
      <c r="J1786">
        <v>1422674700</v>
      </c>
      <c r="K1786" s="11">
        <f t="shared" si="109"/>
        <v>42003.655555555553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39.76</v>
      </c>
      <c r="R1786" s="7">
        <f t="shared" si="111"/>
        <v>60.242424242424242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1">
        <f t="shared" si="108"/>
        <v>41928</v>
      </c>
      <c r="J1787">
        <v>1413417600</v>
      </c>
      <c r="K1787" s="11">
        <f t="shared" si="109"/>
        <v>41897.134895833333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20.220833333333331</v>
      </c>
      <c r="R1787" s="7">
        <f t="shared" si="111"/>
        <v>44.935185185185183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1">
        <f t="shared" si="108"/>
        <v>41988.550659722227</v>
      </c>
      <c r="J1788">
        <v>1418649177</v>
      </c>
      <c r="K1788" s="11">
        <f t="shared" si="109"/>
        <v>41958.550659722227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47.631578947368418</v>
      </c>
      <c r="R1788" s="7">
        <f t="shared" si="111"/>
        <v>31.206896551724139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1">
        <f t="shared" si="108"/>
        <v>42098.613854166666</v>
      </c>
      <c r="J1789">
        <v>1428158637</v>
      </c>
      <c r="K1789" s="11">
        <f t="shared" si="109"/>
        <v>42068.65552083333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15.329999999999998</v>
      </c>
      <c r="R1789" s="7">
        <f t="shared" si="111"/>
        <v>63.875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1">
        <f t="shared" si="108"/>
        <v>41943.94840277778</v>
      </c>
      <c r="J1790">
        <v>1414795542</v>
      </c>
      <c r="K1790" s="11">
        <f t="shared" si="109"/>
        <v>41913.94840277778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</v>
      </c>
      <c r="R1790" s="7">
        <f t="shared" si="111"/>
        <v>19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1">
        <f t="shared" si="108"/>
        <v>42016.250034722223</v>
      </c>
      <c r="J1791">
        <v>1421042403</v>
      </c>
      <c r="K1791" s="11">
        <f t="shared" si="109"/>
        <v>41956.250034722223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0.5</v>
      </c>
      <c r="R1791" s="7">
        <f t="shared" si="111"/>
        <v>10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1">
        <f t="shared" si="108"/>
        <v>42040.674513888895</v>
      </c>
      <c r="J1792">
        <v>1423152678</v>
      </c>
      <c r="K1792" s="11">
        <f t="shared" si="109"/>
        <v>42010.674513888895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4.957575757575758</v>
      </c>
      <c r="R1792" s="7">
        <f t="shared" si="111"/>
        <v>109.06666666666666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1">
        <f t="shared" si="108"/>
        <v>42033.740335648152</v>
      </c>
      <c r="J1793">
        <v>1422553565</v>
      </c>
      <c r="K1793" s="11">
        <f t="shared" si="109"/>
        <v>41973.740335648152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3.5666666666666664</v>
      </c>
      <c r="R1793" s="7">
        <f t="shared" si="111"/>
        <v>26.75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1">
        <f t="shared" si="108"/>
        <v>42226.290972222225</v>
      </c>
      <c r="J1794">
        <v>1439189940</v>
      </c>
      <c r="K1794" s="11">
        <f t="shared" si="109"/>
        <v>42189.031041666662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61.124000000000002</v>
      </c>
      <c r="R1794" s="7">
        <f t="shared" si="111"/>
        <v>109.93525179856115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1">
        <f t="shared" ref="I1795:I1858" si="112">(((J1795/60)/60)/24)+DATE(1970,1,1)</f>
        <v>41970.933333333334</v>
      </c>
      <c r="J1795">
        <v>1417127040</v>
      </c>
      <c r="K1795" s="11">
        <f t="shared" ref="K1795:K1858" si="113">(((L1795/60)/60)/24)+DATE(1970,1,1)</f>
        <v>41940.89166666667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(E1795/D1795)*100</f>
        <v>1.3333333333333335</v>
      </c>
      <c r="R1795" s="7">
        <f t="shared" ref="R1795:R1858" si="115">E1795/N1795</f>
        <v>20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1">
        <f t="shared" si="112"/>
        <v>42046.551180555558</v>
      </c>
      <c r="J1796">
        <v>1423660422</v>
      </c>
      <c r="K1796" s="11">
        <f t="shared" si="113"/>
        <v>42011.551180555558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11.077777777777778</v>
      </c>
      <c r="R1796" s="7">
        <f t="shared" si="115"/>
        <v>55.388888888888886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1">
        <f t="shared" si="112"/>
        <v>42657.666666666672</v>
      </c>
      <c r="J1797">
        <v>1476460800</v>
      </c>
      <c r="K1797" s="11">
        <f t="shared" si="113"/>
        <v>42628.288668981477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38.735714285714288</v>
      </c>
      <c r="R1797" s="7">
        <f t="shared" si="115"/>
        <v>133.90123456790124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1">
        <f t="shared" si="112"/>
        <v>42575.439421296294</v>
      </c>
      <c r="J1798">
        <v>1469356366</v>
      </c>
      <c r="K1798" s="11">
        <f t="shared" si="113"/>
        <v>42515.439421296294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22.05263157894737</v>
      </c>
      <c r="R1798" s="7">
        <f t="shared" si="115"/>
        <v>48.720930232558139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1">
        <f t="shared" si="112"/>
        <v>42719.56931712963</v>
      </c>
      <c r="J1799">
        <v>1481809189</v>
      </c>
      <c r="K1799" s="11">
        <f t="shared" si="113"/>
        <v>42689.56931712963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67.55</v>
      </c>
      <c r="R1799" s="7">
        <f t="shared" si="115"/>
        <v>48.25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1">
        <f t="shared" si="112"/>
        <v>42404.32677083333</v>
      </c>
      <c r="J1800">
        <v>1454572233</v>
      </c>
      <c r="K1800" s="11">
        <f t="shared" si="113"/>
        <v>42344.32677083333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13.637499999999999</v>
      </c>
      <c r="R1800" s="7">
        <f t="shared" si="115"/>
        <v>58.972972972972975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1">
        <f t="shared" si="112"/>
        <v>41954.884351851855</v>
      </c>
      <c r="J1801">
        <v>1415740408</v>
      </c>
      <c r="K1801" s="11">
        <f t="shared" si="113"/>
        <v>41934.842685185184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</v>
      </c>
      <c r="R1801" s="7">
        <f t="shared" si="115"/>
        <v>11.638333333333334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1">
        <f t="shared" si="112"/>
        <v>42653.606134259258</v>
      </c>
      <c r="J1802">
        <v>1476109970</v>
      </c>
      <c r="K1802" s="11">
        <f t="shared" si="113"/>
        <v>42623.606134259258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20.44963251188932</v>
      </c>
      <c r="R1802" s="7">
        <f t="shared" si="115"/>
        <v>83.716814159292042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1">
        <f t="shared" si="112"/>
        <v>42353.506944444445</v>
      </c>
      <c r="J1803">
        <v>1450181400</v>
      </c>
      <c r="K1803" s="11">
        <f t="shared" si="113"/>
        <v>42321.660509259258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13.852941176470587</v>
      </c>
      <c r="R1803" s="7">
        <f t="shared" si="115"/>
        <v>63.648648648648646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1">
        <f t="shared" si="112"/>
        <v>42182.915972222225</v>
      </c>
      <c r="J1804">
        <v>1435442340</v>
      </c>
      <c r="K1804" s="11">
        <f t="shared" si="113"/>
        <v>42159.47256944445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48.485714285714288</v>
      </c>
      <c r="R1804" s="7">
        <f t="shared" si="115"/>
        <v>94.277777777777771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1">
        <f t="shared" si="112"/>
        <v>42049.071550925932</v>
      </c>
      <c r="J1805">
        <v>1423878182</v>
      </c>
      <c r="K1805" s="11">
        <f t="shared" si="113"/>
        <v>42018.071550925932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30.8</v>
      </c>
      <c r="R1805" s="7">
        <f t="shared" si="115"/>
        <v>71.86666666666666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1">
        <f t="shared" si="112"/>
        <v>42322.719953703709</v>
      </c>
      <c r="J1806">
        <v>1447521404</v>
      </c>
      <c r="K1806" s="11">
        <f t="shared" si="113"/>
        <v>42282.678287037037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35.174193548387095</v>
      </c>
      <c r="R1806" s="7">
        <f t="shared" si="115"/>
        <v>104.84615384615384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1">
        <f t="shared" si="112"/>
        <v>42279.75</v>
      </c>
      <c r="J1807">
        <v>1443808800</v>
      </c>
      <c r="K1807" s="11">
        <f t="shared" si="113"/>
        <v>42247.803912037038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36.404444444444444</v>
      </c>
      <c r="R1807" s="7">
        <f t="shared" si="115"/>
        <v>67.139344262295083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1">
        <f t="shared" si="112"/>
        <v>41912.638298611113</v>
      </c>
      <c r="J1808">
        <v>1412090349</v>
      </c>
      <c r="K1808" s="11">
        <f t="shared" si="113"/>
        <v>41877.638298611113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2.9550000000000001</v>
      </c>
      <c r="R1808" s="7">
        <f t="shared" si="115"/>
        <v>73.875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1">
        <f t="shared" si="112"/>
        <v>41910.068437499998</v>
      </c>
      <c r="J1809">
        <v>1411868313</v>
      </c>
      <c r="K1809" s="11">
        <f t="shared" si="113"/>
        <v>41880.068437499998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11.06</v>
      </c>
      <c r="R1809" s="7">
        <f t="shared" si="115"/>
        <v>69.125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1">
        <f t="shared" si="112"/>
        <v>42777.680902777778</v>
      </c>
      <c r="J1810">
        <v>1486830030</v>
      </c>
      <c r="K1810" s="11">
        <f t="shared" si="113"/>
        <v>42742.680902777778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41.407142857142858</v>
      </c>
      <c r="R1810" s="7">
        <f t="shared" si="115"/>
        <v>120.77083333333333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1">
        <f t="shared" si="112"/>
        <v>42064.907858796301</v>
      </c>
      <c r="J1811">
        <v>1425246439</v>
      </c>
      <c r="K1811" s="11">
        <f t="shared" si="113"/>
        <v>42029.907858796301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10.857142857142858</v>
      </c>
      <c r="R1811" s="7">
        <f t="shared" si="115"/>
        <v>42.222222222222221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1">
        <f t="shared" si="112"/>
        <v>41872.91002314815</v>
      </c>
      <c r="J1812">
        <v>1408657826</v>
      </c>
      <c r="K1812" s="11">
        <f t="shared" si="113"/>
        <v>41860.91002314815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3.3333333333333335</v>
      </c>
      <c r="R1812" s="7">
        <f t="shared" si="115"/>
        <v>7.5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1">
        <f t="shared" si="112"/>
        <v>41936.166666666664</v>
      </c>
      <c r="J1813">
        <v>1414123200</v>
      </c>
      <c r="K1813" s="11">
        <f t="shared" si="113"/>
        <v>41876.433680555558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7.407407407407407E-2</v>
      </c>
      <c r="R1813" s="7">
        <f t="shared" si="115"/>
        <v>1.5384615384615385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1">
        <f t="shared" si="112"/>
        <v>42554.318703703699</v>
      </c>
      <c r="J1814">
        <v>1467531536</v>
      </c>
      <c r="K1814" s="11">
        <f t="shared" si="113"/>
        <v>42524.318703703699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13.307692307692307</v>
      </c>
      <c r="R1814" s="7">
        <f t="shared" si="115"/>
        <v>37.608695652173914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1">
        <f t="shared" si="112"/>
        <v>41859.889027777775</v>
      </c>
      <c r="J1815">
        <v>1407532812</v>
      </c>
      <c r="K1815" s="11">
        <f t="shared" si="113"/>
        <v>41829.889027777775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7" t="e">
        <f t="shared" si="115"/>
        <v>#DIV/0!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1">
        <f t="shared" si="112"/>
        <v>42063.314074074078</v>
      </c>
      <c r="J1816">
        <v>1425108736</v>
      </c>
      <c r="K1816" s="11">
        <f t="shared" si="113"/>
        <v>42033.314074074078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49.183333333333337</v>
      </c>
      <c r="R1816" s="7">
        <f t="shared" si="115"/>
        <v>42.157142857142858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1">
        <f t="shared" si="112"/>
        <v>42186.906678240746</v>
      </c>
      <c r="J1817">
        <v>1435787137</v>
      </c>
      <c r="K1817" s="11">
        <f t="shared" si="113"/>
        <v>42172.906678240746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7" t="e">
        <f t="shared" si="115"/>
        <v>#DIV/0!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1">
        <f t="shared" si="112"/>
        <v>42576.791666666672</v>
      </c>
      <c r="J1818">
        <v>1469473200</v>
      </c>
      <c r="K1818" s="11">
        <f t="shared" si="113"/>
        <v>42548.876192129625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</v>
      </c>
      <c r="R1818" s="7">
        <f t="shared" si="115"/>
        <v>84.833333333333329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1">
        <f t="shared" si="112"/>
        <v>42765.290972222225</v>
      </c>
      <c r="J1819">
        <v>1485759540</v>
      </c>
      <c r="K1819" s="11">
        <f t="shared" si="113"/>
        <v>42705.662118055552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52.327777777777776</v>
      </c>
      <c r="R1819" s="7">
        <f t="shared" si="115"/>
        <v>94.19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1">
        <f t="shared" si="112"/>
        <v>42097.192708333328</v>
      </c>
      <c r="J1820">
        <v>1428035850</v>
      </c>
      <c r="K1820" s="11">
        <f t="shared" si="113"/>
        <v>42067.234375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7" t="e">
        <f t="shared" si="115"/>
        <v>#DIV/0!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1">
        <f t="shared" si="112"/>
        <v>41850.752268518518</v>
      </c>
      <c r="J1821">
        <v>1406743396</v>
      </c>
      <c r="K1821" s="11">
        <f t="shared" si="113"/>
        <v>41820.752268518518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</v>
      </c>
      <c r="R1821" s="7">
        <f t="shared" si="115"/>
        <v>6.25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1">
        <f t="shared" si="112"/>
        <v>42095.042708333334</v>
      </c>
      <c r="J1822">
        <v>1427850090</v>
      </c>
      <c r="K1822" s="11">
        <f t="shared" si="113"/>
        <v>42065.084375000006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</v>
      </c>
      <c r="R1822" s="7">
        <f t="shared" si="115"/>
        <v>213.375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1">
        <f t="shared" si="112"/>
        <v>40971.319062499999</v>
      </c>
      <c r="J1823">
        <v>1330760367</v>
      </c>
      <c r="K1823" s="11">
        <f t="shared" si="113"/>
        <v>40926.319062499999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134.88999999999999</v>
      </c>
      <c r="R1823" s="7">
        <f t="shared" si="115"/>
        <v>59.162280701754383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1">
        <f t="shared" si="112"/>
        <v>41670.792361111111</v>
      </c>
      <c r="J1824">
        <v>1391194860</v>
      </c>
      <c r="K1824" s="11">
        <f t="shared" si="113"/>
        <v>41634.797013888885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100</v>
      </c>
      <c r="R1824" s="7">
        <f t="shared" si="115"/>
        <v>27.272727272727273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1">
        <f t="shared" si="112"/>
        <v>41206.684907407405</v>
      </c>
      <c r="J1825">
        <v>1351095976</v>
      </c>
      <c r="K1825" s="11">
        <f t="shared" si="113"/>
        <v>41176.684907407405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115.85714285714286</v>
      </c>
      <c r="R1825" s="7">
        <f t="shared" si="115"/>
        <v>24.575757575757574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1">
        <f t="shared" si="112"/>
        <v>41647.088888888888</v>
      </c>
      <c r="J1826">
        <v>1389146880</v>
      </c>
      <c r="K1826" s="11">
        <f t="shared" si="113"/>
        <v>41626.916284722225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100.06666666666666</v>
      </c>
      <c r="R1826" s="7">
        <f t="shared" si="115"/>
        <v>75.05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1">
        <f t="shared" si="112"/>
        <v>41466.83452546296</v>
      </c>
      <c r="J1827">
        <v>1373572903</v>
      </c>
      <c r="K1827" s="11">
        <f t="shared" si="113"/>
        <v>41443.83452546296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105.05</v>
      </c>
      <c r="R1827" s="7">
        <f t="shared" si="115"/>
        <v>42.02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1">
        <f t="shared" si="112"/>
        <v>41687.923807870371</v>
      </c>
      <c r="J1828">
        <v>1392675017</v>
      </c>
      <c r="K1828" s="11">
        <f t="shared" si="113"/>
        <v>41657.923807870371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101</v>
      </c>
      <c r="R1828" s="7">
        <f t="shared" si="115"/>
        <v>53.157894736842103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1">
        <f t="shared" si="112"/>
        <v>40605.325937499998</v>
      </c>
      <c r="J1829">
        <v>1299138561</v>
      </c>
      <c r="K1829" s="11">
        <f t="shared" si="113"/>
        <v>40555.325937499998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100.66250000000001</v>
      </c>
      <c r="R1829" s="7">
        <f t="shared" si="115"/>
        <v>83.885416666666671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1">
        <f t="shared" si="112"/>
        <v>41768.916666666664</v>
      </c>
      <c r="J1830">
        <v>1399672800</v>
      </c>
      <c r="K1830" s="11">
        <f t="shared" si="113"/>
        <v>41736.899652777778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100.16000000000001</v>
      </c>
      <c r="R1830" s="7">
        <f t="shared" si="115"/>
        <v>417.33333333333331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1">
        <f t="shared" si="112"/>
        <v>40564.916666666664</v>
      </c>
      <c r="J1831">
        <v>1295647200</v>
      </c>
      <c r="K1831" s="11">
        <f t="shared" si="113"/>
        <v>40516.087627314817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166.68333333333334</v>
      </c>
      <c r="R1831" s="7">
        <f t="shared" si="115"/>
        <v>75.765151515151516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1">
        <f t="shared" si="112"/>
        <v>41694.684108796297</v>
      </c>
      <c r="J1832">
        <v>1393259107</v>
      </c>
      <c r="K1832" s="11">
        <f t="shared" si="113"/>
        <v>41664.684108796297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101.53333333333335</v>
      </c>
      <c r="R1832" s="7">
        <f t="shared" si="115"/>
        <v>67.389380530973455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1">
        <f t="shared" si="112"/>
        <v>41041.996099537035</v>
      </c>
      <c r="J1833">
        <v>1336866863</v>
      </c>
      <c r="K1833" s="11">
        <f t="shared" si="113"/>
        <v>41026.996099537035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103</v>
      </c>
      <c r="R1833" s="7">
        <f t="shared" si="115"/>
        <v>73.571428571428569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1">
        <f t="shared" si="112"/>
        <v>40606.539664351854</v>
      </c>
      <c r="J1834">
        <v>1299243427</v>
      </c>
      <c r="K1834" s="11">
        <f t="shared" si="113"/>
        <v>40576.539664351854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142.85714285714286</v>
      </c>
      <c r="R1834" s="7">
        <f t="shared" si="115"/>
        <v>25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1">
        <f t="shared" si="112"/>
        <v>41335.332638888889</v>
      </c>
      <c r="J1835">
        <v>1362211140</v>
      </c>
      <c r="K1835" s="11">
        <f t="shared" si="113"/>
        <v>41303.044016203705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262.5</v>
      </c>
      <c r="R1835" s="7">
        <f t="shared" si="115"/>
        <v>42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1">
        <f t="shared" si="112"/>
        <v>42028.964062500003</v>
      </c>
      <c r="J1836">
        <v>1422140895</v>
      </c>
      <c r="K1836" s="11">
        <f t="shared" si="113"/>
        <v>41988.964062500003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118.05000000000001</v>
      </c>
      <c r="R1836" s="7">
        <f t="shared" si="115"/>
        <v>131.16666666666666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1">
        <f t="shared" si="112"/>
        <v>42460.660543981481</v>
      </c>
      <c r="J1837">
        <v>1459439471</v>
      </c>
      <c r="K1837" s="11">
        <f t="shared" si="113"/>
        <v>42430.702210648145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104</v>
      </c>
      <c r="R1837" s="7">
        <f t="shared" si="115"/>
        <v>47.272727272727273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1">
        <f t="shared" si="112"/>
        <v>41322.809363425928</v>
      </c>
      <c r="J1838">
        <v>1361129129</v>
      </c>
      <c r="K1838" s="11">
        <f t="shared" si="113"/>
        <v>41305.809363425928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200.34</v>
      </c>
      <c r="R1838" s="7">
        <f t="shared" si="115"/>
        <v>182.12727272727273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1">
        <f t="shared" si="112"/>
        <v>40986.006192129629</v>
      </c>
      <c r="J1839">
        <v>1332029335</v>
      </c>
      <c r="K1839" s="11">
        <f t="shared" si="113"/>
        <v>40926.047858796301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306.83333333333331</v>
      </c>
      <c r="R1839" s="7">
        <f t="shared" si="115"/>
        <v>61.366666666666667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1">
        <f t="shared" si="112"/>
        <v>40817.125</v>
      </c>
      <c r="J1840">
        <v>1317438000</v>
      </c>
      <c r="K1840" s="11">
        <f t="shared" si="113"/>
        <v>40788.786539351851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100.149</v>
      </c>
      <c r="R1840" s="7">
        <f t="shared" si="115"/>
        <v>35.767499999999998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1">
        <f t="shared" si="112"/>
        <v>42644.722013888888</v>
      </c>
      <c r="J1841">
        <v>1475342382</v>
      </c>
      <c r="K1841" s="11">
        <f t="shared" si="113"/>
        <v>42614.722013888888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205.29999999999998</v>
      </c>
      <c r="R1841" s="7">
        <f t="shared" si="115"/>
        <v>45.62222222222222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1">
        <f t="shared" si="112"/>
        <v>41401.207638888889</v>
      </c>
      <c r="J1842">
        <v>1367902740</v>
      </c>
      <c r="K1842" s="11">
        <f t="shared" si="113"/>
        <v>41382.096180555556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108.88888888888889</v>
      </c>
      <c r="R1842" s="7">
        <f t="shared" si="115"/>
        <v>75.384615384615387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1">
        <f t="shared" si="112"/>
        <v>41779.207638888889</v>
      </c>
      <c r="J1843">
        <v>1400561940</v>
      </c>
      <c r="K1843" s="11">
        <f t="shared" si="113"/>
        <v>41745.84542824074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101.75</v>
      </c>
      <c r="R1843" s="7">
        <f t="shared" si="115"/>
        <v>50.875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1">
        <f t="shared" si="112"/>
        <v>42065.249305555553</v>
      </c>
      <c r="J1844">
        <v>1425275940</v>
      </c>
      <c r="K1844" s="11">
        <f t="shared" si="113"/>
        <v>42031.631724537037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125.25</v>
      </c>
      <c r="R1844" s="7">
        <f t="shared" si="115"/>
        <v>119.28571428571429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1">
        <f t="shared" si="112"/>
        <v>40594.994837962964</v>
      </c>
      <c r="J1845">
        <v>1298245954</v>
      </c>
      <c r="K1845" s="11">
        <f t="shared" si="113"/>
        <v>40564.994837962964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124.0061</v>
      </c>
      <c r="R1845" s="7">
        <f t="shared" si="115"/>
        <v>92.541865671641801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1">
        <f t="shared" si="112"/>
        <v>40705.125</v>
      </c>
      <c r="J1846">
        <v>1307761200</v>
      </c>
      <c r="K1846" s="11">
        <f t="shared" si="113"/>
        <v>40666.973541666666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101.4</v>
      </c>
      <c r="R1846" s="7">
        <f t="shared" si="115"/>
        <v>76.05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1">
        <f t="shared" si="112"/>
        <v>42538.204861111109</v>
      </c>
      <c r="J1847">
        <v>1466139300</v>
      </c>
      <c r="K1847" s="11">
        <f t="shared" si="113"/>
        <v>42523.333310185189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100</v>
      </c>
      <c r="R1847" s="7">
        <f t="shared" si="115"/>
        <v>52.631578947368418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1">
        <f t="shared" si="112"/>
        <v>41258.650196759263</v>
      </c>
      <c r="J1848">
        <v>1355585777</v>
      </c>
      <c r="K1848" s="11">
        <f t="shared" si="113"/>
        <v>41228.650196759263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137.92666666666668</v>
      </c>
      <c r="R1848" s="7">
        <f t="shared" si="115"/>
        <v>98.990430622009569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1">
        <f t="shared" si="112"/>
        <v>42115.236481481479</v>
      </c>
      <c r="J1849">
        <v>1429594832</v>
      </c>
      <c r="K1849" s="11">
        <f t="shared" si="113"/>
        <v>42094.236481481479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120.88000000000001</v>
      </c>
      <c r="R1849" s="7">
        <f t="shared" si="115"/>
        <v>79.526315789473685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1">
        <f t="shared" si="112"/>
        <v>40755.290972222225</v>
      </c>
      <c r="J1850">
        <v>1312095540</v>
      </c>
      <c r="K1850" s="11">
        <f t="shared" si="113"/>
        <v>40691.788055555553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107.36666666666667</v>
      </c>
      <c r="R1850" s="7">
        <f t="shared" si="115"/>
        <v>134.20833333333334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1">
        <f t="shared" si="112"/>
        <v>41199.845590277779</v>
      </c>
      <c r="J1851">
        <v>1350505059</v>
      </c>
      <c r="K1851" s="11">
        <f t="shared" si="113"/>
        <v>41169.845590277779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100.33333333333334</v>
      </c>
      <c r="R1851" s="7">
        <f t="shared" si="115"/>
        <v>37.625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1">
        <f t="shared" si="112"/>
        <v>41830.959490740745</v>
      </c>
      <c r="J1852">
        <v>1405033300</v>
      </c>
      <c r="K1852" s="11">
        <f t="shared" si="113"/>
        <v>41800.959490740745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101.52222222222223</v>
      </c>
      <c r="R1852" s="7">
        <f t="shared" si="115"/>
        <v>51.044692737430168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1">
        <f t="shared" si="112"/>
        <v>41848.041666666664</v>
      </c>
      <c r="J1853">
        <v>1406509200</v>
      </c>
      <c r="K1853" s="11">
        <f t="shared" si="113"/>
        <v>41827.906689814816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100.07692307692308</v>
      </c>
      <c r="R1853" s="7">
        <f t="shared" si="115"/>
        <v>50.03846153846154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1">
        <f t="shared" si="112"/>
        <v>42119</v>
      </c>
      <c r="J1854">
        <v>1429920000</v>
      </c>
      <c r="K1854" s="11">
        <f t="shared" si="113"/>
        <v>42081.77143518519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116.96666666666667</v>
      </c>
      <c r="R1854" s="7">
        <f t="shared" si="115"/>
        <v>133.93129770992365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1">
        <f t="shared" si="112"/>
        <v>41227.102048611108</v>
      </c>
      <c r="J1855">
        <v>1352860017</v>
      </c>
      <c r="K1855" s="11">
        <f t="shared" si="113"/>
        <v>41177.060381944444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101.875</v>
      </c>
      <c r="R1855" s="7">
        <f t="shared" si="115"/>
        <v>58.214285714285715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1">
        <f t="shared" si="112"/>
        <v>41418.021261574075</v>
      </c>
      <c r="J1856">
        <v>1369355437</v>
      </c>
      <c r="K1856" s="11">
        <f t="shared" si="113"/>
        <v>41388.021261574075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102.12366666666665</v>
      </c>
      <c r="R1856" s="7">
        <f t="shared" si="115"/>
        <v>88.037643678160919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1">
        <f t="shared" si="112"/>
        <v>41645.538657407407</v>
      </c>
      <c r="J1857">
        <v>1389012940</v>
      </c>
      <c r="K1857" s="11">
        <f t="shared" si="113"/>
        <v>41600.538657407407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154.05897142857143</v>
      </c>
      <c r="R1857" s="7">
        <f t="shared" si="115"/>
        <v>70.576753926701571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1">
        <f t="shared" si="112"/>
        <v>41838.854999999996</v>
      </c>
      <c r="J1858">
        <v>1405715472</v>
      </c>
      <c r="K1858" s="11">
        <f t="shared" si="113"/>
        <v>41817.854999999996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101.25</v>
      </c>
      <c r="R1858" s="7">
        <f t="shared" si="115"/>
        <v>53.289473684210527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1">
        <f t="shared" ref="I1859:I1922" si="116">(((J1859/60)/60)/24)+DATE(1970,1,1)</f>
        <v>41894.76866898148</v>
      </c>
      <c r="J1859">
        <v>1410546413</v>
      </c>
      <c r="K1859" s="11">
        <f t="shared" ref="K1859:K1922" si="117">(((L1859/60)/60)/24)+DATE(1970,1,1)</f>
        <v>41864.76866898148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(E1859/D1859)*100</f>
        <v>100</v>
      </c>
      <c r="R1859" s="7">
        <f t="shared" ref="R1859:R1922" si="119">E1859/N1859</f>
        <v>136.36363636363637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1">
        <f t="shared" si="116"/>
        <v>40893.242141203707</v>
      </c>
      <c r="J1860">
        <v>1324014521</v>
      </c>
      <c r="K1860" s="11">
        <f t="shared" si="117"/>
        <v>40833.200474537036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108.74800874800874</v>
      </c>
      <c r="R1860" s="7">
        <f t="shared" si="119"/>
        <v>40.547315436241611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1">
        <f t="shared" si="116"/>
        <v>40808.770011574074</v>
      </c>
      <c r="J1861">
        <v>1316716129</v>
      </c>
      <c r="K1861" s="11">
        <f t="shared" si="117"/>
        <v>40778.770011574074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131.83333333333334</v>
      </c>
      <c r="R1861" s="7">
        <f t="shared" si="119"/>
        <v>70.625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1">
        <f t="shared" si="116"/>
        <v>41676.709305555552</v>
      </c>
      <c r="J1862">
        <v>1391706084</v>
      </c>
      <c r="K1862" s="11">
        <f t="shared" si="117"/>
        <v>41655.709305555552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133.46666666666667</v>
      </c>
      <c r="R1862" s="7">
        <f t="shared" si="119"/>
        <v>52.684210526315788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1">
        <f t="shared" si="116"/>
        <v>42030.300243055557</v>
      </c>
      <c r="J1863">
        <v>1422256341</v>
      </c>
      <c r="K1863" s="11">
        <f t="shared" si="117"/>
        <v>42000.300243055557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7" t="e">
        <f t="shared" si="119"/>
        <v>#DIV/0!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1">
        <f t="shared" si="116"/>
        <v>42802.3125</v>
      </c>
      <c r="J1864">
        <v>1488958200</v>
      </c>
      <c r="K1864" s="11">
        <f t="shared" si="117"/>
        <v>42755.492754629624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8.0833333333333321</v>
      </c>
      <c r="R1864" s="7">
        <f t="shared" si="119"/>
        <v>90.9375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1">
        <f t="shared" si="116"/>
        <v>41802.797280092593</v>
      </c>
      <c r="J1865">
        <v>1402600085</v>
      </c>
      <c r="K1865" s="11">
        <f t="shared" si="117"/>
        <v>41772.797280092593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0.4</v>
      </c>
      <c r="R1865" s="7">
        <f t="shared" si="119"/>
        <v>5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1">
        <f t="shared" si="116"/>
        <v>41763.716435185182</v>
      </c>
      <c r="J1866">
        <v>1399223500</v>
      </c>
      <c r="K1866" s="11">
        <f t="shared" si="117"/>
        <v>41733.716435185182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42.892307692307689</v>
      </c>
      <c r="R1866" s="7">
        <f t="shared" si="119"/>
        <v>58.083333333333336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1">
        <f t="shared" si="116"/>
        <v>42680.409108796302</v>
      </c>
      <c r="J1867">
        <v>1478425747</v>
      </c>
      <c r="K1867" s="11">
        <f t="shared" si="117"/>
        <v>42645.367442129631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3.6363636363636364E-3</v>
      </c>
      <c r="R1867" s="7">
        <f t="shared" si="119"/>
        <v>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1">
        <f t="shared" si="116"/>
        <v>42795.166666666672</v>
      </c>
      <c r="J1868">
        <v>1488340800</v>
      </c>
      <c r="K1868" s="11">
        <f t="shared" si="117"/>
        <v>42742.246493055558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0.5</v>
      </c>
      <c r="R1868" s="7">
        <f t="shared" si="119"/>
        <v>62.5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1">
        <f t="shared" si="116"/>
        <v>42679.924907407403</v>
      </c>
      <c r="J1869">
        <v>1478383912</v>
      </c>
      <c r="K1869" s="11">
        <f t="shared" si="117"/>
        <v>42649.924907407403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0.05</v>
      </c>
      <c r="R1869" s="7">
        <f t="shared" si="119"/>
        <v>10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1">
        <f t="shared" si="116"/>
        <v>42353.332638888889</v>
      </c>
      <c r="J1870">
        <v>1450166340</v>
      </c>
      <c r="K1870" s="11">
        <f t="shared" si="117"/>
        <v>42328.779224537036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4.8680000000000003</v>
      </c>
      <c r="R1870" s="7">
        <f t="shared" si="119"/>
        <v>71.588235294117652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1">
        <f t="shared" si="116"/>
        <v>42739.002881944441</v>
      </c>
      <c r="J1871">
        <v>1483488249</v>
      </c>
      <c r="K1871" s="11">
        <f t="shared" si="117"/>
        <v>42709.002881944441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7" t="e">
        <f t="shared" si="119"/>
        <v>#DIV/0!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1">
        <f t="shared" si="116"/>
        <v>42400.178472222222</v>
      </c>
      <c r="J1872">
        <v>1454213820</v>
      </c>
      <c r="K1872" s="11">
        <f t="shared" si="117"/>
        <v>42371.355729166666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10.314285714285715</v>
      </c>
      <c r="R1872" s="7">
        <f t="shared" si="119"/>
        <v>32.81818181818182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1">
        <f t="shared" si="116"/>
        <v>41963.825243055559</v>
      </c>
      <c r="J1873">
        <v>1416512901</v>
      </c>
      <c r="K1873" s="11">
        <f t="shared" si="117"/>
        <v>41923.783576388887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71.784615384615378</v>
      </c>
      <c r="R1873" s="7">
        <f t="shared" si="119"/>
        <v>49.11578947368421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1">
        <f t="shared" si="116"/>
        <v>42185.129652777774</v>
      </c>
      <c r="J1874">
        <v>1435633602</v>
      </c>
      <c r="K1874" s="11">
        <f t="shared" si="117"/>
        <v>42155.129652777774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</v>
      </c>
      <c r="R1874" s="7">
        <f t="shared" si="119"/>
        <v>16.307692307692307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1">
        <f t="shared" si="116"/>
        <v>42193.697916666672</v>
      </c>
      <c r="J1875">
        <v>1436373900</v>
      </c>
      <c r="K1875" s="11">
        <f t="shared" si="117"/>
        <v>42164.615856481483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0.44999999999999996</v>
      </c>
      <c r="R1875" s="7">
        <f t="shared" si="119"/>
        <v>18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1">
        <f t="shared" si="116"/>
        <v>42549.969131944439</v>
      </c>
      <c r="J1876">
        <v>1467155733</v>
      </c>
      <c r="K1876" s="11">
        <f t="shared" si="117"/>
        <v>42529.969131944439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1.6250000000000001E-2</v>
      </c>
      <c r="R1876" s="7">
        <f t="shared" si="119"/>
        <v>13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1">
        <f t="shared" si="116"/>
        <v>42588.899398148147</v>
      </c>
      <c r="J1877">
        <v>1470519308</v>
      </c>
      <c r="K1877" s="11">
        <f t="shared" si="117"/>
        <v>42528.899398148147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0.51</v>
      </c>
      <c r="R1877" s="7">
        <f t="shared" si="119"/>
        <v>17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1">
        <f t="shared" si="116"/>
        <v>41806.284780092588</v>
      </c>
      <c r="J1878">
        <v>1402901405</v>
      </c>
      <c r="K1878" s="11">
        <f t="shared" si="117"/>
        <v>41776.284780092588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7" t="e">
        <f t="shared" si="119"/>
        <v>#DIV/0!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1">
        <f t="shared" si="116"/>
        <v>42064.029224537036</v>
      </c>
      <c r="J1879">
        <v>1425170525</v>
      </c>
      <c r="K1879" s="11">
        <f t="shared" si="117"/>
        <v>42035.029224537036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7" t="e">
        <f t="shared" si="119"/>
        <v>#DIV/0!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1">
        <f t="shared" si="116"/>
        <v>41803.008738425924</v>
      </c>
      <c r="J1880">
        <v>1402618355</v>
      </c>
      <c r="K1880" s="11">
        <f t="shared" si="117"/>
        <v>41773.008738425924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7" t="e">
        <f t="shared" si="119"/>
        <v>#DIV/0!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1">
        <f t="shared" si="116"/>
        <v>42443.607974537037</v>
      </c>
      <c r="J1881">
        <v>1457966129</v>
      </c>
      <c r="K1881" s="11">
        <f t="shared" si="117"/>
        <v>42413.649641203709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0.12</v>
      </c>
      <c r="R1881" s="7">
        <f t="shared" si="119"/>
        <v>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1">
        <f t="shared" si="116"/>
        <v>42459.525231481486</v>
      </c>
      <c r="J1882">
        <v>1459341380</v>
      </c>
      <c r="K1882" s="11">
        <f t="shared" si="117"/>
        <v>42430.566898148143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20.080000000000002</v>
      </c>
      <c r="R1882" s="7">
        <f t="shared" si="119"/>
        <v>41.833333333333336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1">
        <f t="shared" si="116"/>
        <v>42073.110983796301</v>
      </c>
      <c r="J1883">
        <v>1425955189</v>
      </c>
      <c r="K1883" s="11">
        <f t="shared" si="117"/>
        <v>42043.152650462958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172.68449999999999</v>
      </c>
      <c r="R1883" s="7">
        <f t="shared" si="119"/>
        <v>49.338428571428572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1">
        <f t="shared" si="116"/>
        <v>41100.991666666669</v>
      </c>
      <c r="J1884">
        <v>1341964080</v>
      </c>
      <c r="K1884" s="11">
        <f t="shared" si="117"/>
        <v>41067.949212962965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100.8955223880597</v>
      </c>
      <c r="R1884" s="7">
        <f t="shared" si="119"/>
        <v>41.728395061728392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1">
        <f t="shared" si="116"/>
        <v>41007.906342592592</v>
      </c>
      <c r="J1885">
        <v>1333921508</v>
      </c>
      <c r="K1885" s="11">
        <f t="shared" si="117"/>
        <v>40977.948009259257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104.8048048048048</v>
      </c>
      <c r="R1885" s="7">
        <f t="shared" si="119"/>
        <v>32.71875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1">
        <f t="shared" si="116"/>
        <v>41240.5</v>
      </c>
      <c r="J1886">
        <v>1354017600</v>
      </c>
      <c r="K1886" s="11">
        <f t="shared" si="117"/>
        <v>41205.198321759257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135.1</v>
      </c>
      <c r="R1886" s="7">
        <f t="shared" si="119"/>
        <v>51.96153846153846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1">
        <f t="shared" si="116"/>
        <v>41131.916666666664</v>
      </c>
      <c r="J1887">
        <v>1344636000</v>
      </c>
      <c r="K1887" s="11">
        <f t="shared" si="117"/>
        <v>41099.093865740739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116.32786885245903</v>
      </c>
      <c r="R1887" s="7">
        <f t="shared" si="119"/>
        <v>50.685714285714283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1">
        <f t="shared" si="116"/>
        <v>41955.94835648148</v>
      </c>
      <c r="J1888">
        <v>1415832338</v>
      </c>
      <c r="K1888" s="11">
        <f t="shared" si="117"/>
        <v>41925.906689814816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102.08333333333333</v>
      </c>
      <c r="R1888" s="7">
        <f t="shared" si="119"/>
        <v>42.241379310344826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1">
        <f t="shared" si="116"/>
        <v>42341.895833333328</v>
      </c>
      <c r="J1889">
        <v>1449178200</v>
      </c>
      <c r="K1889" s="11">
        <f t="shared" si="117"/>
        <v>42323.800138888888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111.16666666666666</v>
      </c>
      <c r="R1889" s="7">
        <f t="shared" si="119"/>
        <v>416.875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1">
        <f t="shared" si="116"/>
        <v>40330.207638888889</v>
      </c>
      <c r="J1890">
        <v>1275368340</v>
      </c>
      <c r="K1890" s="11">
        <f t="shared" si="117"/>
        <v>40299.239953703705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166.08</v>
      </c>
      <c r="R1890" s="7">
        <f t="shared" si="119"/>
        <v>46.651685393258425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1">
        <f t="shared" si="116"/>
        <v>41344.751689814817</v>
      </c>
      <c r="J1891">
        <v>1363024946</v>
      </c>
      <c r="K1891" s="11">
        <f t="shared" si="117"/>
        <v>41299.793356481481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106.60000000000001</v>
      </c>
      <c r="R1891" s="7">
        <f t="shared" si="119"/>
        <v>48.454545454545453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1">
        <f t="shared" si="116"/>
        <v>41258.786203703705</v>
      </c>
      <c r="J1892">
        <v>1355597528</v>
      </c>
      <c r="K1892" s="11">
        <f t="shared" si="117"/>
        <v>41228.786203703705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144.58441666666667</v>
      </c>
      <c r="R1892" s="7">
        <f t="shared" si="119"/>
        <v>70.5289837398374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1">
        <f t="shared" si="116"/>
        <v>40381.25</v>
      </c>
      <c r="J1893">
        <v>1279778400</v>
      </c>
      <c r="K1893" s="11">
        <f t="shared" si="117"/>
        <v>40335.798078703701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105.55000000000001</v>
      </c>
      <c r="R1893" s="7">
        <f t="shared" si="119"/>
        <v>87.958333333333329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1">
        <f t="shared" si="116"/>
        <v>40701.637511574074</v>
      </c>
      <c r="J1894">
        <v>1307459881</v>
      </c>
      <c r="K1894" s="11">
        <f t="shared" si="117"/>
        <v>40671.637511574074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136.60000000000002</v>
      </c>
      <c r="R1894" s="7">
        <f t="shared" si="119"/>
        <v>26.26923076923077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1">
        <f t="shared" si="116"/>
        <v>40649.165972222225</v>
      </c>
      <c r="J1895">
        <v>1302926340</v>
      </c>
      <c r="K1895" s="11">
        <f t="shared" si="117"/>
        <v>40632.94195601852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104</v>
      </c>
      <c r="R1895" s="7">
        <f t="shared" si="119"/>
        <v>57.777777777777779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1">
        <f t="shared" si="116"/>
        <v>40951.904895833337</v>
      </c>
      <c r="J1896">
        <v>1329082983</v>
      </c>
      <c r="K1896" s="11">
        <f t="shared" si="117"/>
        <v>40920.904895833337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114.5</v>
      </c>
      <c r="R1896" s="7">
        <f t="shared" si="119"/>
        <v>57.25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1">
        <f t="shared" si="116"/>
        <v>42297.746782407412</v>
      </c>
      <c r="J1897">
        <v>1445363722</v>
      </c>
      <c r="K1897" s="11">
        <f t="shared" si="117"/>
        <v>42267.746782407412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101.71957671957672</v>
      </c>
      <c r="R1897" s="7">
        <f t="shared" si="119"/>
        <v>196.34042553191489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1">
        <f t="shared" si="116"/>
        <v>41011.710243055553</v>
      </c>
      <c r="J1898">
        <v>1334250165</v>
      </c>
      <c r="K1898" s="11">
        <f t="shared" si="117"/>
        <v>40981.710243055553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123.94678492239468</v>
      </c>
      <c r="R1898" s="7">
        <f t="shared" si="119"/>
        <v>43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1">
        <f t="shared" si="116"/>
        <v>41702.875</v>
      </c>
      <c r="J1899">
        <v>1393966800</v>
      </c>
      <c r="K1899" s="11">
        <f t="shared" si="117"/>
        <v>41680.583402777782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102.45669291338582</v>
      </c>
      <c r="R1899" s="7">
        <f t="shared" si="119"/>
        <v>35.551912568306008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1">
        <f t="shared" si="116"/>
        <v>42401.75</v>
      </c>
      <c r="J1900">
        <v>1454349600</v>
      </c>
      <c r="K1900" s="11">
        <f t="shared" si="117"/>
        <v>42366.192974537036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144.5</v>
      </c>
      <c r="R1900" s="7">
        <f t="shared" si="119"/>
        <v>68.80952380952381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1">
        <f t="shared" si="116"/>
        <v>42088.90006944444</v>
      </c>
      <c r="J1901">
        <v>1427319366</v>
      </c>
      <c r="K1901" s="11">
        <f t="shared" si="117"/>
        <v>42058.941736111112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133.33333333333331</v>
      </c>
      <c r="R1901" s="7">
        <f t="shared" si="119"/>
        <v>28.571428571428573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1">
        <f t="shared" si="116"/>
        <v>41188.415972222225</v>
      </c>
      <c r="J1902">
        <v>1349517540</v>
      </c>
      <c r="K1902" s="11">
        <f t="shared" si="117"/>
        <v>41160.871886574074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109.3644</v>
      </c>
      <c r="R1902" s="7">
        <f t="shared" si="119"/>
        <v>50.631666666666668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1">
        <f t="shared" si="116"/>
        <v>42146.541666666672</v>
      </c>
      <c r="J1903">
        <v>1432299600</v>
      </c>
      <c r="K1903" s="11">
        <f t="shared" si="117"/>
        <v>42116.54315972222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2.6969696969696968</v>
      </c>
      <c r="R1903" s="7">
        <f t="shared" si="119"/>
        <v>106.8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1">
        <f t="shared" si="116"/>
        <v>42067.789895833332</v>
      </c>
      <c r="J1904">
        <v>1425495447</v>
      </c>
      <c r="K1904" s="11">
        <f t="shared" si="117"/>
        <v>42037.789895833332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</v>
      </c>
      <c r="R1904" s="7">
        <f t="shared" si="119"/>
        <v>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1">
        <f t="shared" si="116"/>
        <v>42762.770729166667</v>
      </c>
      <c r="J1905">
        <v>1485541791</v>
      </c>
      <c r="K1905" s="11">
        <f t="shared" si="117"/>
        <v>42702.770729166667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46.6</v>
      </c>
      <c r="R1905" s="7">
        <f t="shared" si="119"/>
        <v>34.097560975609753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1">
        <f t="shared" si="116"/>
        <v>42371.685428240744</v>
      </c>
      <c r="J1906">
        <v>1451752021</v>
      </c>
      <c r="K1906" s="11">
        <f t="shared" si="117"/>
        <v>42326.685428240744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0.1</v>
      </c>
      <c r="R1906" s="7">
        <f t="shared" si="119"/>
        <v>25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1">
        <f t="shared" si="116"/>
        <v>41889.925856481481</v>
      </c>
      <c r="J1907">
        <v>1410127994</v>
      </c>
      <c r="K1907" s="11">
        <f t="shared" si="117"/>
        <v>41859.925856481481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0.16800000000000001</v>
      </c>
      <c r="R1907" s="7">
        <f t="shared" si="119"/>
        <v>10.5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1">
        <f t="shared" si="116"/>
        <v>42544.671099537038</v>
      </c>
      <c r="J1908">
        <v>1466697983</v>
      </c>
      <c r="K1908" s="11">
        <f t="shared" si="117"/>
        <v>42514.671099537038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42.76</v>
      </c>
      <c r="R1908" s="7">
        <f t="shared" si="119"/>
        <v>215.95959595959596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1">
        <f t="shared" si="116"/>
        <v>41782.587094907409</v>
      </c>
      <c r="J1909">
        <v>1400853925</v>
      </c>
      <c r="K1909" s="11">
        <f t="shared" si="117"/>
        <v>41767.587094907409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0.28333333333333333</v>
      </c>
      <c r="R1909" s="7">
        <f t="shared" si="119"/>
        <v>21.25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1">
        <f t="shared" si="116"/>
        <v>42733.917824074073</v>
      </c>
      <c r="J1910">
        <v>1483048900</v>
      </c>
      <c r="K1910" s="11">
        <f t="shared" si="117"/>
        <v>42703.917824074073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1.7319999999999998</v>
      </c>
      <c r="R1910" s="7">
        <f t="shared" si="119"/>
        <v>108.25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1">
        <f t="shared" si="116"/>
        <v>41935.429155092592</v>
      </c>
      <c r="J1911">
        <v>1414059479</v>
      </c>
      <c r="K1911" s="11">
        <f t="shared" si="117"/>
        <v>41905.429155092592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14.111428571428572</v>
      </c>
      <c r="R1911" s="7">
        <f t="shared" si="119"/>
        <v>129.97368421052633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1">
        <f t="shared" si="116"/>
        <v>42308.947916666672</v>
      </c>
      <c r="J1912">
        <v>1446331500</v>
      </c>
      <c r="K1912" s="11">
        <f t="shared" si="117"/>
        <v>42264.963159722218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39.395294117647055</v>
      </c>
      <c r="R1912" s="7">
        <f t="shared" si="119"/>
        <v>117.49473684210527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1">
        <f t="shared" si="116"/>
        <v>41860.033958333333</v>
      </c>
      <c r="J1913">
        <v>1407545334</v>
      </c>
      <c r="K1913" s="11">
        <f t="shared" si="117"/>
        <v>41830.033958333333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2.3529411764705882E-2</v>
      </c>
      <c r="R1913" s="7">
        <f t="shared" si="119"/>
        <v>10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1">
        <f t="shared" si="116"/>
        <v>42159.226388888885</v>
      </c>
      <c r="J1914">
        <v>1433395560</v>
      </c>
      <c r="K1914" s="11">
        <f t="shared" si="117"/>
        <v>42129.226388888885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59.3</v>
      </c>
      <c r="R1914" s="7">
        <f t="shared" si="119"/>
        <v>70.595238095238102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1">
        <f t="shared" si="116"/>
        <v>41920.511319444442</v>
      </c>
      <c r="J1915">
        <v>1412770578</v>
      </c>
      <c r="K1915" s="11">
        <f t="shared" si="117"/>
        <v>41890.511319444442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</v>
      </c>
      <c r="R1915" s="7">
        <f t="shared" si="119"/>
        <v>24.5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1">
        <f t="shared" si="116"/>
        <v>41944.165972222225</v>
      </c>
      <c r="J1916">
        <v>1414814340</v>
      </c>
      <c r="K1916" s="11">
        <f t="shared" si="117"/>
        <v>41929.174456018518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9.0090090090090094</v>
      </c>
      <c r="R1916" s="7">
        <f t="shared" si="119"/>
        <v>30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1">
        <f t="shared" si="116"/>
        <v>41884.04886574074</v>
      </c>
      <c r="J1917">
        <v>1409620222</v>
      </c>
      <c r="K1917" s="11">
        <f t="shared" si="117"/>
        <v>41864.04886574074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</v>
      </c>
      <c r="R1917" s="7">
        <f t="shared" si="119"/>
        <v>2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1">
        <f t="shared" si="116"/>
        <v>42681.758969907409</v>
      </c>
      <c r="J1918">
        <v>1478542375</v>
      </c>
      <c r="K1918" s="11">
        <f t="shared" si="117"/>
        <v>42656.717303240745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0.51</v>
      </c>
      <c r="R1918" s="7">
        <f t="shared" si="119"/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1">
        <f t="shared" si="116"/>
        <v>42776.270057870366</v>
      </c>
      <c r="J1919">
        <v>1486708133</v>
      </c>
      <c r="K1919" s="11">
        <f t="shared" si="117"/>
        <v>42746.270057870366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52.570512820512818</v>
      </c>
      <c r="R1919" s="7">
        <f t="shared" si="119"/>
        <v>2928.9285714285716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1">
        <f t="shared" si="116"/>
        <v>41863.789942129632</v>
      </c>
      <c r="J1920">
        <v>1407869851</v>
      </c>
      <c r="K1920" s="11">
        <f t="shared" si="117"/>
        <v>41828.789942129632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</v>
      </c>
      <c r="R1920" s="7">
        <f t="shared" si="119"/>
        <v>28.888888888888889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1">
        <f t="shared" si="116"/>
        <v>42143.875567129624</v>
      </c>
      <c r="J1921">
        <v>1432069249</v>
      </c>
      <c r="K1921" s="11">
        <f t="shared" si="117"/>
        <v>42113.875567129624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47.4</v>
      </c>
      <c r="R1921" s="7">
        <f t="shared" si="119"/>
        <v>29.625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1">
        <f t="shared" si="116"/>
        <v>42298.958333333328</v>
      </c>
      <c r="J1922">
        <v>1445468400</v>
      </c>
      <c r="K1922" s="11">
        <f t="shared" si="117"/>
        <v>42270.875706018516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43.03</v>
      </c>
      <c r="R1922" s="7">
        <f t="shared" si="119"/>
        <v>40.980952380952381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1">
        <f t="shared" ref="I1923:I1986" si="120">(((J1923/60)/60)/24)+DATE(1970,1,1)</f>
        <v>41104.221562500003</v>
      </c>
      <c r="J1923">
        <v>1342243143</v>
      </c>
      <c r="K1923" s="11">
        <f t="shared" ref="K1923:K1986" si="121">(((L1923/60)/60)/24)+DATE(1970,1,1)</f>
        <v>41074.221562500003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(E1923/D1923)*100</f>
        <v>136.80000000000001</v>
      </c>
      <c r="R1923" s="7">
        <f t="shared" ref="R1923:R1986" si="123">E1923/N1923</f>
        <v>54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1">
        <f t="shared" si="120"/>
        <v>41620.255868055552</v>
      </c>
      <c r="J1924">
        <v>1386828507</v>
      </c>
      <c r="K1924" s="11">
        <f t="shared" si="121"/>
        <v>41590.255868055552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115.55</v>
      </c>
      <c r="R1924" s="7">
        <f t="shared" si="123"/>
        <v>36.109375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1">
        <f t="shared" si="120"/>
        <v>40813.207638888889</v>
      </c>
      <c r="J1925">
        <v>1317099540</v>
      </c>
      <c r="K1925" s="11">
        <f t="shared" si="121"/>
        <v>40772.848749999997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240.79999999999998</v>
      </c>
      <c r="R1925" s="7">
        <f t="shared" si="123"/>
        <v>23.153846153846153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1">
        <f t="shared" si="120"/>
        <v>41654.814583333333</v>
      </c>
      <c r="J1926">
        <v>1389814380</v>
      </c>
      <c r="K1926" s="11">
        <f t="shared" si="121"/>
        <v>41626.761053240742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114.39999999999999</v>
      </c>
      <c r="R1926" s="7">
        <f t="shared" si="123"/>
        <v>104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1">
        <f t="shared" si="120"/>
        <v>41558</v>
      </c>
      <c r="J1927">
        <v>1381449600</v>
      </c>
      <c r="K1927" s="11">
        <f t="shared" si="121"/>
        <v>41535.90148148148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110.33333333333333</v>
      </c>
      <c r="R1927" s="7">
        <f t="shared" si="123"/>
        <v>31.826923076923077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1">
        <f t="shared" si="120"/>
        <v>40484.018055555556</v>
      </c>
      <c r="J1928">
        <v>1288657560</v>
      </c>
      <c r="K1928" s="11">
        <f t="shared" si="121"/>
        <v>40456.954351851848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195.37933333333334</v>
      </c>
      <c r="R1928" s="7">
        <f t="shared" si="123"/>
        <v>27.3896261682243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1">
        <f t="shared" si="120"/>
        <v>40976.207638888889</v>
      </c>
      <c r="J1929">
        <v>1331182740</v>
      </c>
      <c r="K1929" s="11">
        <f t="shared" si="121"/>
        <v>40960.861562500002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103.33333333333334</v>
      </c>
      <c r="R1929" s="7">
        <f t="shared" si="123"/>
        <v>56.363636363636367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1">
        <f t="shared" si="120"/>
        <v>41401.648078703707</v>
      </c>
      <c r="J1930">
        <v>1367940794</v>
      </c>
      <c r="K1930" s="11">
        <f t="shared" si="121"/>
        <v>41371.648078703707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103.1372549019608</v>
      </c>
      <c r="R1930" s="7">
        <f t="shared" si="123"/>
        <v>77.352941176470594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1">
        <f t="shared" si="120"/>
        <v>40729.021597222221</v>
      </c>
      <c r="J1931">
        <v>1309825866</v>
      </c>
      <c r="K1931" s="11">
        <f t="shared" si="121"/>
        <v>40687.021597222221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100.3125</v>
      </c>
      <c r="R1931" s="7">
        <f t="shared" si="123"/>
        <v>42.8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1">
        <f t="shared" si="120"/>
        <v>41462.558819444443</v>
      </c>
      <c r="J1932">
        <v>1373203482</v>
      </c>
      <c r="K1932" s="11">
        <f t="shared" si="121"/>
        <v>41402.558819444443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127</v>
      </c>
      <c r="R1932" s="7">
        <f t="shared" si="123"/>
        <v>48.846153846153847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1">
        <f t="shared" si="120"/>
        <v>41051.145833333336</v>
      </c>
      <c r="J1933">
        <v>1337657400</v>
      </c>
      <c r="K1933" s="11">
        <f t="shared" si="121"/>
        <v>41037.892465277779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120.601</v>
      </c>
      <c r="R1933" s="7">
        <f t="shared" si="123"/>
        <v>48.240400000000001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1">
        <f t="shared" si="120"/>
        <v>40932.809872685182</v>
      </c>
      <c r="J1934">
        <v>1327433173</v>
      </c>
      <c r="K1934" s="11">
        <f t="shared" si="121"/>
        <v>40911.809872685182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106.99047619047619</v>
      </c>
      <c r="R1934" s="7">
        <f t="shared" si="123"/>
        <v>70.212500000000006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1">
        <f t="shared" si="120"/>
        <v>41909.130868055552</v>
      </c>
      <c r="J1935">
        <v>1411787307</v>
      </c>
      <c r="K1935" s="11">
        <f t="shared" si="121"/>
        <v>41879.130868055552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172.43333333333334</v>
      </c>
      <c r="R1935" s="7">
        <f t="shared" si="123"/>
        <v>94.054545454545448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1">
        <f t="shared" si="120"/>
        <v>40902.208333333336</v>
      </c>
      <c r="J1936">
        <v>1324789200</v>
      </c>
      <c r="K1936" s="11">
        <f t="shared" si="121"/>
        <v>40865.867141203707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123.61999999999999</v>
      </c>
      <c r="R1936" s="7">
        <f t="shared" si="123"/>
        <v>80.272727272727266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1">
        <f t="shared" si="120"/>
        <v>41811.207638888889</v>
      </c>
      <c r="J1937">
        <v>1403326740</v>
      </c>
      <c r="K1937" s="11">
        <f t="shared" si="121"/>
        <v>41773.932534722226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108.4</v>
      </c>
      <c r="R1937" s="7">
        <f t="shared" si="123"/>
        <v>54.2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1">
        <f t="shared" si="120"/>
        <v>40883.249305555553</v>
      </c>
      <c r="J1938">
        <v>1323151140</v>
      </c>
      <c r="K1938" s="11">
        <f t="shared" si="121"/>
        <v>40852.889699074076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116.52013333333333</v>
      </c>
      <c r="R1938" s="7">
        <f t="shared" si="123"/>
        <v>60.26903448275862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1">
        <f t="shared" si="120"/>
        <v>41075.165972222225</v>
      </c>
      <c r="J1939">
        <v>1339732740</v>
      </c>
      <c r="K1939" s="11">
        <f t="shared" si="121"/>
        <v>41059.118993055556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187.245</v>
      </c>
      <c r="R1939" s="7">
        <f t="shared" si="123"/>
        <v>38.740344827586206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1">
        <f t="shared" si="120"/>
        <v>41457.208333333336</v>
      </c>
      <c r="J1940">
        <v>1372741200</v>
      </c>
      <c r="K1940" s="11">
        <f t="shared" si="121"/>
        <v>41426.259618055556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115.93333333333334</v>
      </c>
      <c r="R1940" s="7">
        <f t="shared" si="123"/>
        <v>152.54385964912279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1">
        <f t="shared" si="120"/>
        <v>41343.943379629629</v>
      </c>
      <c r="J1941">
        <v>1362955108</v>
      </c>
      <c r="K1941" s="11">
        <f t="shared" si="121"/>
        <v>41313.985046296293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110.7</v>
      </c>
      <c r="R1941" s="7">
        <f t="shared" si="123"/>
        <v>115.3125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1">
        <f t="shared" si="120"/>
        <v>40709.165972222225</v>
      </c>
      <c r="J1942">
        <v>1308110340</v>
      </c>
      <c r="K1942" s="11">
        <f t="shared" si="121"/>
        <v>40670.507326388892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170.92307692307693</v>
      </c>
      <c r="R1942" s="7">
        <f t="shared" si="123"/>
        <v>35.838709677419352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1">
        <f t="shared" si="120"/>
        <v>41774.290868055556</v>
      </c>
      <c r="J1943">
        <v>1400137131</v>
      </c>
      <c r="K1943" s="11">
        <f t="shared" si="121"/>
        <v>41744.290868055556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126.11835600000001</v>
      </c>
      <c r="R1943" s="7">
        <f t="shared" si="123"/>
        <v>64.570118779438872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1">
        <f t="shared" si="120"/>
        <v>40728.828009259261</v>
      </c>
      <c r="J1944">
        <v>1309809140</v>
      </c>
      <c r="K1944" s="11">
        <f t="shared" si="121"/>
        <v>40638.828009259261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138.44033333333334</v>
      </c>
      <c r="R1944" s="7">
        <f t="shared" si="123"/>
        <v>87.436000000000007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1">
        <f t="shared" si="120"/>
        <v>42593.269861111112</v>
      </c>
      <c r="J1945">
        <v>1470896916</v>
      </c>
      <c r="K1945" s="11">
        <f t="shared" si="121"/>
        <v>42548.269861111112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1705.2499999999998</v>
      </c>
      <c r="R1945" s="7">
        <f t="shared" si="123"/>
        <v>68.815577078288939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1">
        <f t="shared" si="120"/>
        <v>41760.584374999999</v>
      </c>
      <c r="J1946">
        <v>1398952890</v>
      </c>
      <c r="K1946" s="11">
        <f t="shared" si="121"/>
        <v>41730.584374999999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788.05550000000005</v>
      </c>
      <c r="R1946" s="7">
        <f t="shared" si="123"/>
        <v>176.200223588597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1">
        <f t="shared" si="120"/>
        <v>42197.251828703709</v>
      </c>
      <c r="J1947">
        <v>1436680958</v>
      </c>
      <c r="K1947" s="11">
        <f t="shared" si="121"/>
        <v>42157.251828703709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348.01799999999997</v>
      </c>
      <c r="R1947" s="7">
        <f t="shared" si="123"/>
        <v>511.79117647058825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1">
        <f t="shared" si="120"/>
        <v>41749.108344907407</v>
      </c>
      <c r="J1948">
        <v>1397961361</v>
      </c>
      <c r="K1948" s="11">
        <f t="shared" si="121"/>
        <v>41689.150011574071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149.74666666666667</v>
      </c>
      <c r="R1948" s="7">
        <f t="shared" si="123"/>
        <v>160.44285714285715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1">
        <f t="shared" si="120"/>
        <v>40140.249305555553</v>
      </c>
      <c r="J1949">
        <v>1258955940</v>
      </c>
      <c r="K1949" s="11">
        <f t="shared" si="121"/>
        <v>40102.918055555558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100.63375000000001</v>
      </c>
      <c r="R1949" s="7">
        <f t="shared" si="123"/>
        <v>35.003043478260871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1">
        <f t="shared" si="120"/>
        <v>42527.709722222222</v>
      </c>
      <c r="J1950">
        <v>1465232520</v>
      </c>
      <c r="K1950" s="11">
        <f t="shared" si="121"/>
        <v>42473.604270833333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800.21100000000001</v>
      </c>
      <c r="R1950" s="7">
        <f t="shared" si="123"/>
        <v>188.50671378091872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1">
        <f t="shared" si="120"/>
        <v>41830.423043981478</v>
      </c>
      <c r="J1951">
        <v>1404986951</v>
      </c>
      <c r="K1951" s="11">
        <f t="shared" si="121"/>
        <v>41800.423043981478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106.00260000000002</v>
      </c>
      <c r="R1951" s="7">
        <f t="shared" si="123"/>
        <v>56.204984093319197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1">
        <f t="shared" si="120"/>
        <v>40655.181400462963</v>
      </c>
      <c r="J1952">
        <v>1303446073</v>
      </c>
      <c r="K1952" s="11">
        <f t="shared" si="121"/>
        <v>40624.181400462963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200.51866666666669</v>
      </c>
      <c r="R1952" s="7">
        <f t="shared" si="123"/>
        <v>51.3054157782516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1">
        <f t="shared" si="120"/>
        <v>42681.462233796294</v>
      </c>
      <c r="J1953">
        <v>1478516737</v>
      </c>
      <c r="K1953" s="11">
        <f t="shared" si="121"/>
        <v>42651.420567129629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212.44399999999999</v>
      </c>
      <c r="R1953" s="7">
        <f t="shared" si="123"/>
        <v>127.36450839328538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1">
        <f t="shared" si="120"/>
        <v>41563.60665509259</v>
      </c>
      <c r="J1954">
        <v>1381934015</v>
      </c>
      <c r="K1954" s="11">
        <f t="shared" si="121"/>
        <v>41526.60665509259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198.47237142857145</v>
      </c>
      <c r="R1954" s="7">
        <f t="shared" si="123"/>
        <v>101.85532258064516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1">
        <f t="shared" si="120"/>
        <v>40970.125</v>
      </c>
      <c r="J1955">
        <v>1330657200</v>
      </c>
      <c r="K1955" s="11">
        <f t="shared" si="121"/>
        <v>40941.199826388889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225.94666666666666</v>
      </c>
      <c r="R1955" s="7">
        <f t="shared" si="123"/>
        <v>230.55782312925169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1">
        <f t="shared" si="120"/>
        <v>42441.208333333328</v>
      </c>
      <c r="J1956">
        <v>1457758800</v>
      </c>
      <c r="K1956" s="11">
        <f t="shared" si="121"/>
        <v>42394.580740740741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698.94800000000009</v>
      </c>
      <c r="R1956" s="7">
        <f t="shared" si="123"/>
        <v>842.10602409638557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1">
        <f t="shared" si="120"/>
        <v>41052.791666666664</v>
      </c>
      <c r="J1957">
        <v>1337799600</v>
      </c>
      <c r="K1957" s="11">
        <f t="shared" si="121"/>
        <v>41020.271770833337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398.59528571428569</v>
      </c>
      <c r="R1957" s="7">
        <f t="shared" si="123"/>
        <v>577.27593103448271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1">
        <f t="shared" si="120"/>
        <v>42112.882002314815</v>
      </c>
      <c r="J1958">
        <v>1429391405</v>
      </c>
      <c r="K1958" s="11">
        <f t="shared" si="121"/>
        <v>42067.923668981486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294.0333333333333</v>
      </c>
      <c r="R1958" s="7">
        <f t="shared" si="123"/>
        <v>483.34246575342468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1">
        <f t="shared" si="120"/>
        <v>41209.098530092589</v>
      </c>
      <c r="J1959">
        <v>1351304513</v>
      </c>
      <c r="K1959" s="11">
        <f t="shared" si="121"/>
        <v>41179.098530092589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167.50470000000001</v>
      </c>
      <c r="R1959" s="7">
        <f t="shared" si="123"/>
        <v>76.138500000000008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1">
        <f t="shared" si="120"/>
        <v>41356.94630787037</v>
      </c>
      <c r="J1960">
        <v>1364078561</v>
      </c>
      <c r="K1960" s="11">
        <f t="shared" si="121"/>
        <v>41326.987974537034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1435.5717142857143</v>
      </c>
      <c r="R1960" s="7">
        <f t="shared" si="123"/>
        <v>74.107684365781708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1">
        <f t="shared" si="120"/>
        <v>41913</v>
      </c>
      <c r="J1961">
        <v>1412121600</v>
      </c>
      <c r="K1961" s="11">
        <f t="shared" si="121"/>
        <v>41871.845601851855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156.73439999999999</v>
      </c>
      <c r="R1961" s="7">
        <f t="shared" si="123"/>
        <v>36.965660377358489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1">
        <f t="shared" si="120"/>
        <v>41994.362743055557</v>
      </c>
      <c r="J1962">
        <v>1419151341</v>
      </c>
      <c r="K1962" s="11">
        <f t="shared" si="121"/>
        <v>41964.362743055557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117.90285714285716</v>
      </c>
      <c r="R1962" s="7">
        <f t="shared" si="123"/>
        <v>2500.969696969697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1">
        <f t="shared" si="120"/>
        <v>41188.165972222225</v>
      </c>
      <c r="J1963">
        <v>1349495940</v>
      </c>
      <c r="K1963" s="11">
        <f t="shared" si="121"/>
        <v>41148.194641203707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1105.3811999999998</v>
      </c>
      <c r="R1963" s="7">
        <f t="shared" si="123"/>
        <v>67.690214329454989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1">
        <f t="shared" si="120"/>
        <v>41772.780509259261</v>
      </c>
      <c r="J1964">
        <v>1400006636</v>
      </c>
      <c r="K1964" s="11">
        <f t="shared" si="121"/>
        <v>41742.780509259261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192.92499999999998</v>
      </c>
      <c r="R1964" s="7">
        <f t="shared" si="123"/>
        <v>63.04738562091503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1">
        <f t="shared" si="120"/>
        <v>41898.429791666669</v>
      </c>
      <c r="J1965">
        <v>1410862734</v>
      </c>
      <c r="K1965" s="11">
        <f t="shared" si="121"/>
        <v>41863.429791666669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126.8842105263158</v>
      </c>
      <c r="R1965" s="7">
        <f t="shared" si="123"/>
        <v>117.6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1">
        <f t="shared" si="120"/>
        <v>42482.272824074069</v>
      </c>
      <c r="J1966">
        <v>1461306772</v>
      </c>
      <c r="K1966" s="11">
        <f t="shared" si="121"/>
        <v>42452.272824074069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259.57748878923763</v>
      </c>
      <c r="R1966" s="7">
        <f t="shared" si="123"/>
        <v>180.75185011709601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1">
        <f t="shared" si="120"/>
        <v>40920.041666666664</v>
      </c>
      <c r="J1967">
        <v>1326330000</v>
      </c>
      <c r="K1967" s="11">
        <f t="shared" si="121"/>
        <v>40898.089236111111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262.27999999999997</v>
      </c>
      <c r="R1967" s="7">
        <f t="shared" si="123"/>
        <v>127.32038834951456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1">
        <f t="shared" si="120"/>
        <v>41865.540486111109</v>
      </c>
      <c r="J1968">
        <v>1408021098</v>
      </c>
      <c r="K1968" s="11">
        <f t="shared" si="121"/>
        <v>41835.540486111109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206.74309000000002</v>
      </c>
      <c r="R1968" s="7">
        <f t="shared" si="123"/>
        <v>136.6444745538665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1">
        <f t="shared" si="120"/>
        <v>41760.663530092592</v>
      </c>
      <c r="J1969">
        <v>1398959729</v>
      </c>
      <c r="K1969" s="11">
        <f t="shared" si="121"/>
        <v>41730.663530092592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370.13</v>
      </c>
      <c r="R1969" s="7">
        <f t="shared" si="123"/>
        <v>182.78024691358024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1">
        <f t="shared" si="120"/>
        <v>42707.628645833334</v>
      </c>
      <c r="J1970">
        <v>1480777515</v>
      </c>
      <c r="K1970" s="11">
        <f t="shared" si="121"/>
        <v>42676.586979166663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284.96600000000001</v>
      </c>
      <c r="R1970" s="7">
        <f t="shared" si="123"/>
        <v>279.37843137254902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1">
        <f t="shared" si="120"/>
        <v>42587.792453703703</v>
      </c>
      <c r="J1971">
        <v>1470423668</v>
      </c>
      <c r="K1971" s="11">
        <f t="shared" si="121"/>
        <v>42557.792453703703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579.08000000000004</v>
      </c>
      <c r="R1971" s="7">
        <f t="shared" si="123"/>
        <v>61.375728669846318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1">
        <f t="shared" si="120"/>
        <v>41384.151631944449</v>
      </c>
      <c r="J1972">
        <v>1366429101</v>
      </c>
      <c r="K1972" s="11">
        <f t="shared" si="121"/>
        <v>41324.193298611113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1131.8</v>
      </c>
      <c r="R1972" s="7">
        <f t="shared" si="123"/>
        <v>80.727532097004286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1">
        <f t="shared" si="120"/>
        <v>41593.166666666664</v>
      </c>
      <c r="J1973">
        <v>1384488000</v>
      </c>
      <c r="K1973" s="11">
        <f t="shared" si="121"/>
        <v>41561.500706018516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263.02771750000005</v>
      </c>
      <c r="R1973" s="7">
        <f t="shared" si="123"/>
        <v>272.35590732591254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1">
        <f t="shared" si="120"/>
        <v>41231.053749999999</v>
      </c>
      <c r="J1974">
        <v>1353201444</v>
      </c>
      <c r="K1974" s="11">
        <f t="shared" si="121"/>
        <v>41201.012083333335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674.48</v>
      </c>
      <c r="R1974" s="7">
        <f t="shared" si="123"/>
        <v>70.848739495798313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1">
        <f t="shared" si="120"/>
        <v>42588.291666666672</v>
      </c>
      <c r="J1975">
        <v>1470466800</v>
      </c>
      <c r="K1975" s="11">
        <f t="shared" si="121"/>
        <v>42549.722962962958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256.83081313131316</v>
      </c>
      <c r="R1975" s="7">
        <f t="shared" si="123"/>
        <v>247.94003412969283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1">
        <f t="shared" si="120"/>
        <v>41505.334131944444</v>
      </c>
      <c r="J1976">
        <v>1376899269</v>
      </c>
      <c r="K1976" s="11">
        <f t="shared" si="121"/>
        <v>41445.334131944444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375.49599999999998</v>
      </c>
      <c r="R1976" s="7">
        <f t="shared" si="123"/>
        <v>186.81393034825871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1">
        <f t="shared" si="120"/>
        <v>41343.755219907405</v>
      </c>
      <c r="J1977">
        <v>1362938851</v>
      </c>
      <c r="K1977" s="11">
        <f t="shared" si="121"/>
        <v>41313.755219907405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208.70837499999996</v>
      </c>
      <c r="R1977" s="7">
        <f t="shared" si="123"/>
        <v>131.98948616600788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1">
        <f t="shared" si="120"/>
        <v>41468.899594907409</v>
      </c>
      <c r="J1978">
        <v>1373751325</v>
      </c>
      <c r="K1978" s="11">
        <f t="shared" si="121"/>
        <v>41438.899594907409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346.6</v>
      </c>
      <c r="R1978" s="7">
        <f t="shared" si="123"/>
        <v>29.310782241014799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1">
        <f t="shared" si="120"/>
        <v>42357.332638888889</v>
      </c>
      <c r="J1979">
        <v>1450511940</v>
      </c>
      <c r="K1979" s="11">
        <f t="shared" si="121"/>
        <v>42311.216898148152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402.33</v>
      </c>
      <c r="R1979" s="7">
        <f t="shared" si="123"/>
        <v>245.02436053593178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1">
        <f t="shared" si="120"/>
        <v>41072.291666666664</v>
      </c>
      <c r="J1980">
        <v>1339484400</v>
      </c>
      <c r="K1980" s="11">
        <f t="shared" si="121"/>
        <v>41039.225601851853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1026.8451399999999</v>
      </c>
      <c r="R1980" s="7">
        <f t="shared" si="123"/>
        <v>1323.2540463917526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1">
        <f t="shared" si="120"/>
        <v>42327.207638888889</v>
      </c>
      <c r="J1981">
        <v>1447909140</v>
      </c>
      <c r="K1981" s="11">
        <f t="shared" si="121"/>
        <v>42290.460023148145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114.901155</v>
      </c>
      <c r="R1981" s="7">
        <f t="shared" si="123"/>
        <v>282.65966789667897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1">
        <f t="shared" si="120"/>
        <v>42463.500717592593</v>
      </c>
      <c r="J1982">
        <v>1459684862</v>
      </c>
      <c r="K1982" s="11">
        <f t="shared" si="121"/>
        <v>42423.542384259257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354.82402000000002</v>
      </c>
      <c r="R1982" s="7">
        <f t="shared" si="123"/>
        <v>91.214401028277635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1">
        <f t="shared" si="120"/>
        <v>41829.725289351853</v>
      </c>
      <c r="J1983">
        <v>1404926665</v>
      </c>
      <c r="K1983" s="11">
        <f t="shared" si="121"/>
        <v>41799.725289351853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5.08</v>
      </c>
      <c r="R1983" s="7">
        <f t="shared" si="123"/>
        <v>31.75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1">
        <f t="shared" si="120"/>
        <v>42708.628321759257</v>
      </c>
      <c r="J1984">
        <v>1480863887</v>
      </c>
      <c r="K1984" s="11">
        <f t="shared" si="121"/>
        <v>42678.586655092593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7" t="e">
        <f t="shared" si="123"/>
        <v>#DIV/0!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1">
        <f t="shared" si="120"/>
        <v>42615.291666666672</v>
      </c>
      <c r="J1985">
        <v>1472799600</v>
      </c>
      <c r="K1985" s="11">
        <f t="shared" si="121"/>
        <v>42593.011782407411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4.3</v>
      </c>
      <c r="R1985" s="7">
        <f t="shared" si="123"/>
        <v>88.6875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1">
        <f t="shared" si="120"/>
        <v>41973.831956018519</v>
      </c>
      <c r="J1986">
        <v>1417377481</v>
      </c>
      <c r="K1986" s="11">
        <f t="shared" si="121"/>
        <v>41913.790289351848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21.146666666666665</v>
      </c>
      <c r="R1986" s="7">
        <f t="shared" si="123"/>
        <v>453.14285714285717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1">
        <f t="shared" ref="I1987:I2050" si="124">(((J1987/60)/60)/24)+DATE(1970,1,1)</f>
        <v>42584.958333333328</v>
      </c>
      <c r="J1987">
        <v>1470178800</v>
      </c>
      <c r="K1987" s="11">
        <f t="shared" ref="K1987:K2050" si="125">(((L1987/60)/60)/24)+DATE(1970,1,1)</f>
        <v>42555.698738425926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(E1987/D1987)*100</f>
        <v>3.1875</v>
      </c>
      <c r="R1987" s="7">
        <f t="shared" ref="R1987:R2050" si="127">E1987/N1987</f>
        <v>12.75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1">
        <f t="shared" si="124"/>
        <v>42443.392164351855</v>
      </c>
      <c r="J1988">
        <v>1457947483</v>
      </c>
      <c r="K1988" s="11">
        <f t="shared" si="125"/>
        <v>42413.433831018512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0.05</v>
      </c>
      <c r="R1988" s="7">
        <f t="shared" si="127"/>
        <v>1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1">
        <f t="shared" si="124"/>
        <v>42064.639768518522</v>
      </c>
      <c r="J1989">
        <v>1425223276</v>
      </c>
      <c r="K1989" s="11">
        <f t="shared" si="125"/>
        <v>42034.639768518522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42.472727272727276</v>
      </c>
      <c r="R1989" s="7">
        <f t="shared" si="127"/>
        <v>83.428571428571431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1">
        <f t="shared" si="124"/>
        <v>42236.763217592597</v>
      </c>
      <c r="J1990">
        <v>1440094742</v>
      </c>
      <c r="K1990" s="11">
        <f t="shared" si="125"/>
        <v>42206.763217592597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0.41666666666666669</v>
      </c>
      <c r="R1990" s="7">
        <f t="shared" si="127"/>
        <v>25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1">
        <f t="shared" si="124"/>
        <v>42715.680648148147</v>
      </c>
      <c r="J1991">
        <v>1481473208</v>
      </c>
      <c r="K1991" s="11">
        <f t="shared" si="125"/>
        <v>42685.680648148147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1</v>
      </c>
      <c r="R1991" s="7">
        <f t="shared" si="127"/>
        <v>50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1">
        <f t="shared" si="124"/>
        <v>42413.195972222224</v>
      </c>
      <c r="J1992">
        <v>1455338532</v>
      </c>
      <c r="K1992" s="11">
        <f t="shared" si="125"/>
        <v>42398.195972222224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16.966666666666665</v>
      </c>
      <c r="R1992" s="7">
        <f t="shared" si="127"/>
        <v>101.8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1">
        <f t="shared" si="124"/>
        <v>42188.89335648148</v>
      </c>
      <c r="J1993">
        <v>1435958786</v>
      </c>
      <c r="K1993" s="11">
        <f t="shared" si="125"/>
        <v>42167.89335648148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7.0000000000000009</v>
      </c>
      <c r="R1993" s="7">
        <f t="shared" si="127"/>
        <v>46.666666666666664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1">
        <f t="shared" si="124"/>
        <v>42053.143414351856</v>
      </c>
      <c r="J1994">
        <v>1424229991</v>
      </c>
      <c r="K1994" s="11">
        <f t="shared" si="125"/>
        <v>42023.143414351856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0.13333333333333333</v>
      </c>
      <c r="R1994" s="7">
        <f t="shared" si="127"/>
        <v>1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1">
        <f t="shared" si="124"/>
        <v>42359.58839120371</v>
      </c>
      <c r="J1995">
        <v>1450706837</v>
      </c>
      <c r="K1995" s="11">
        <f t="shared" si="125"/>
        <v>42329.58839120371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7" t="e">
        <f t="shared" si="127"/>
        <v>#DIV/0!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1">
        <f t="shared" si="124"/>
        <v>42711.047939814816</v>
      </c>
      <c r="J1996">
        <v>1481072942</v>
      </c>
      <c r="K1996" s="11">
        <f t="shared" si="125"/>
        <v>42651.006273148145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7" t="e">
        <f t="shared" si="127"/>
        <v>#DIV/0!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1">
        <f t="shared" si="124"/>
        <v>42201.902037037042</v>
      </c>
      <c r="J1997">
        <v>1437082736</v>
      </c>
      <c r="K1997" s="11">
        <f t="shared" si="125"/>
        <v>42181.902037037042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</v>
      </c>
      <c r="R1997" s="7">
        <f t="shared" si="127"/>
        <v>26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1">
        <f t="shared" si="124"/>
        <v>41830.819571759261</v>
      </c>
      <c r="J1998">
        <v>1405021211</v>
      </c>
      <c r="K1998" s="11">
        <f t="shared" si="125"/>
        <v>41800.819571759261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7" t="e">
        <f t="shared" si="127"/>
        <v>#DIV/0!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1">
        <f t="shared" si="124"/>
        <v>41877.930694444447</v>
      </c>
      <c r="J1999">
        <v>1409091612</v>
      </c>
      <c r="K1999" s="11">
        <f t="shared" si="125"/>
        <v>41847.930694444447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7" t="e">
        <f t="shared" si="127"/>
        <v>#DIV/0!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1">
        <f t="shared" si="124"/>
        <v>41852.118495370371</v>
      </c>
      <c r="J2000">
        <v>1406861438</v>
      </c>
      <c r="K2000" s="11">
        <f t="shared" si="125"/>
        <v>41807.118495370371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26.200000000000003</v>
      </c>
      <c r="R2000" s="7">
        <f t="shared" si="127"/>
        <v>218.33333333333334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1">
        <f t="shared" si="124"/>
        <v>41956.524398148147</v>
      </c>
      <c r="J2001">
        <v>1415882108</v>
      </c>
      <c r="K2001" s="11">
        <f t="shared" si="125"/>
        <v>41926.482731481483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0.76129032258064511</v>
      </c>
      <c r="R2001" s="7">
        <f t="shared" si="127"/>
        <v>33.714285714285715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1">
        <f t="shared" si="124"/>
        <v>42375.951539351852</v>
      </c>
      <c r="J2002">
        <v>1452120613</v>
      </c>
      <c r="K2002" s="11">
        <f t="shared" si="125"/>
        <v>42345.951539351852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12.5</v>
      </c>
      <c r="R2002" s="7">
        <f t="shared" si="127"/>
        <v>25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1">
        <f t="shared" si="124"/>
        <v>42167.833333333328</v>
      </c>
      <c r="J2003">
        <v>1434139200</v>
      </c>
      <c r="K2003" s="11">
        <f t="shared" si="125"/>
        <v>42136.209675925929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382.12909090909091</v>
      </c>
      <c r="R2003" s="7">
        <f t="shared" si="127"/>
        <v>128.38790470372632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1">
        <f t="shared" si="124"/>
        <v>42758.71230324074</v>
      </c>
      <c r="J2004">
        <v>1485191143</v>
      </c>
      <c r="K2004" s="11">
        <f t="shared" si="125"/>
        <v>42728.71230324074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216.79422000000002</v>
      </c>
      <c r="R2004" s="7">
        <f t="shared" si="127"/>
        <v>78.834261818181815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1">
        <f t="shared" si="124"/>
        <v>40361.958333333336</v>
      </c>
      <c r="J2005">
        <v>1278111600</v>
      </c>
      <c r="K2005" s="11">
        <f t="shared" si="125"/>
        <v>40347.125601851854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312</v>
      </c>
      <c r="R2005" s="7">
        <f t="shared" si="127"/>
        <v>91.764705882352942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1">
        <f t="shared" si="124"/>
        <v>41830.604895833334</v>
      </c>
      <c r="J2006">
        <v>1405002663</v>
      </c>
      <c r="K2006" s="11">
        <f t="shared" si="125"/>
        <v>41800.604895833334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234.42048</v>
      </c>
      <c r="R2006" s="7">
        <f t="shared" si="127"/>
        <v>331.10237288135596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1">
        <f t="shared" si="124"/>
        <v>41563.165972222225</v>
      </c>
      <c r="J2007">
        <v>1381895940</v>
      </c>
      <c r="K2007" s="11">
        <f t="shared" si="125"/>
        <v>41535.812708333331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123.68010000000001</v>
      </c>
      <c r="R2007" s="7">
        <f t="shared" si="127"/>
        <v>194.26193717277485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1">
        <f t="shared" si="124"/>
        <v>41976.542187500003</v>
      </c>
      <c r="J2008">
        <v>1417611645</v>
      </c>
      <c r="K2008" s="11">
        <f t="shared" si="125"/>
        <v>41941.500520833331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247.84</v>
      </c>
      <c r="R2008" s="7">
        <f t="shared" si="127"/>
        <v>408.97689768976898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1">
        <f t="shared" si="124"/>
        <v>40414.166666666664</v>
      </c>
      <c r="J2009">
        <v>1282622400</v>
      </c>
      <c r="K2009" s="11">
        <f t="shared" si="125"/>
        <v>40347.837800925925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115.7092</v>
      </c>
      <c r="R2009" s="7">
        <f t="shared" si="127"/>
        <v>84.459270072992695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1">
        <f t="shared" si="124"/>
        <v>40805.604421296295</v>
      </c>
      <c r="J2010">
        <v>1316442622</v>
      </c>
      <c r="K2010" s="11">
        <f t="shared" si="125"/>
        <v>40761.604421296295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117.07484768810599</v>
      </c>
      <c r="R2010" s="7">
        <f t="shared" si="127"/>
        <v>44.853658536585364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1">
        <f t="shared" si="124"/>
        <v>42697.365081018521</v>
      </c>
      <c r="J2011">
        <v>1479890743</v>
      </c>
      <c r="K2011" s="11">
        <f t="shared" si="125"/>
        <v>42661.323414351849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305.15800000000002</v>
      </c>
      <c r="R2011" s="7">
        <f t="shared" si="127"/>
        <v>383.3643216080402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1">
        <f t="shared" si="124"/>
        <v>42600.996423611112</v>
      </c>
      <c r="J2012">
        <v>1471564491</v>
      </c>
      <c r="K2012" s="11">
        <f t="shared" si="125"/>
        <v>42570.996423611112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320.05299999999994</v>
      </c>
      <c r="R2012" s="7">
        <f t="shared" si="127"/>
        <v>55.276856649395505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1">
        <f t="shared" si="124"/>
        <v>42380.958333333328</v>
      </c>
      <c r="J2013">
        <v>1452553200</v>
      </c>
      <c r="K2013" s="11">
        <f t="shared" si="125"/>
        <v>42347.358483796299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819.56399999999996</v>
      </c>
      <c r="R2013" s="7">
        <f t="shared" si="127"/>
        <v>422.02059732234807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1">
        <f t="shared" si="124"/>
        <v>42040.822233796294</v>
      </c>
      <c r="J2014">
        <v>1423165441</v>
      </c>
      <c r="K2014" s="11">
        <f t="shared" si="125"/>
        <v>42010.822233796294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234.90000000000003</v>
      </c>
      <c r="R2014" s="7">
        <f t="shared" si="127"/>
        <v>64.180327868852459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1">
        <f t="shared" si="124"/>
        <v>42559.960810185185</v>
      </c>
      <c r="J2015">
        <v>1468019014</v>
      </c>
      <c r="K2015" s="11">
        <f t="shared" si="125"/>
        <v>42499.960810185185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494.91374999999999</v>
      </c>
      <c r="R2015" s="7">
        <f t="shared" si="127"/>
        <v>173.57781674704077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1">
        <f t="shared" si="124"/>
        <v>41358.172905092593</v>
      </c>
      <c r="J2016">
        <v>1364184539</v>
      </c>
      <c r="K2016" s="11">
        <f t="shared" si="125"/>
        <v>41324.214571759258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7813.7822333333334</v>
      </c>
      <c r="R2016" s="7">
        <f t="shared" si="127"/>
        <v>88.601680840609291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1">
        <f t="shared" si="124"/>
        <v>40795.876886574071</v>
      </c>
      <c r="J2017">
        <v>1315602163</v>
      </c>
      <c r="K2017" s="11">
        <f t="shared" si="125"/>
        <v>40765.876886574071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113.00013888888888</v>
      </c>
      <c r="R2017" s="7">
        <f t="shared" si="127"/>
        <v>50.222283950617282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1">
        <f t="shared" si="124"/>
        <v>41342.88077546296</v>
      </c>
      <c r="J2018">
        <v>1362863299</v>
      </c>
      <c r="K2018" s="11">
        <f t="shared" si="125"/>
        <v>41312.88077546296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921.54219999999998</v>
      </c>
      <c r="R2018" s="7">
        <f t="shared" si="127"/>
        <v>192.38876826722338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1">
        <f t="shared" si="124"/>
        <v>40992.166666666664</v>
      </c>
      <c r="J2019">
        <v>1332561600</v>
      </c>
      <c r="K2019" s="11">
        <f t="shared" si="125"/>
        <v>40961.057349537034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125.10239999999999</v>
      </c>
      <c r="R2019" s="7">
        <f t="shared" si="127"/>
        <v>73.416901408450698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1">
        <f t="shared" si="124"/>
        <v>42229.365844907406</v>
      </c>
      <c r="J2020">
        <v>1439455609</v>
      </c>
      <c r="K2020" s="11">
        <f t="shared" si="125"/>
        <v>42199.365844907406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102.24343076923077</v>
      </c>
      <c r="R2020" s="7">
        <f t="shared" si="127"/>
        <v>147.68495555555555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1">
        <f t="shared" si="124"/>
        <v>42635.70857638889</v>
      </c>
      <c r="J2021">
        <v>1474563621</v>
      </c>
      <c r="K2021" s="11">
        <f t="shared" si="125"/>
        <v>42605.70857638889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484.90975000000003</v>
      </c>
      <c r="R2021" s="7">
        <f t="shared" si="127"/>
        <v>108.96848314606741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1">
        <f t="shared" si="124"/>
        <v>41773.961111111108</v>
      </c>
      <c r="J2022">
        <v>1400108640</v>
      </c>
      <c r="K2022" s="11">
        <f t="shared" si="125"/>
        <v>41737.097499999996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192.33333333333334</v>
      </c>
      <c r="R2022" s="7">
        <f t="shared" si="127"/>
        <v>23.647540983606557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1">
        <f t="shared" si="124"/>
        <v>41906.070567129631</v>
      </c>
      <c r="J2023">
        <v>1411522897</v>
      </c>
      <c r="K2023" s="11">
        <f t="shared" si="125"/>
        <v>41861.070567129631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281.10000000000002</v>
      </c>
      <c r="R2023" s="7">
        <f t="shared" si="127"/>
        <v>147.94736842105263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1">
        <f t="shared" si="124"/>
        <v>42532.569120370375</v>
      </c>
      <c r="J2024">
        <v>1465652372</v>
      </c>
      <c r="K2024" s="11">
        <f t="shared" si="125"/>
        <v>42502.569120370375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125.13700000000001</v>
      </c>
      <c r="R2024" s="7">
        <f t="shared" si="127"/>
        <v>385.03692307692307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1">
        <f t="shared" si="124"/>
        <v>42166.420752314814</v>
      </c>
      <c r="J2025">
        <v>1434017153</v>
      </c>
      <c r="K2025" s="11">
        <f t="shared" si="125"/>
        <v>42136.420752314814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161.459</v>
      </c>
      <c r="R2025" s="7">
        <f t="shared" si="127"/>
        <v>457.39093484419266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1">
        <f t="shared" si="124"/>
        <v>41134.125</v>
      </c>
      <c r="J2026">
        <v>1344826800</v>
      </c>
      <c r="K2026" s="11">
        <f t="shared" si="125"/>
        <v>41099.966944444444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585.35</v>
      </c>
      <c r="R2026" s="7">
        <f t="shared" si="127"/>
        <v>222.99047619047619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1">
        <f t="shared" si="124"/>
        <v>42166.184560185182</v>
      </c>
      <c r="J2027">
        <v>1433996746</v>
      </c>
      <c r="K2027" s="11">
        <f t="shared" si="125"/>
        <v>42136.184560185182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201.14999999999998</v>
      </c>
      <c r="R2027" s="7">
        <f t="shared" si="127"/>
        <v>220.74074074074073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1">
        <f t="shared" si="124"/>
        <v>41750.165972222225</v>
      </c>
      <c r="J2028">
        <v>1398052740</v>
      </c>
      <c r="K2028" s="11">
        <f t="shared" si="125"/>
        <v>41704.735937500001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133.48307999999997</v>
      </c>
      <c r="R2028" s="7">
        <f t="shared" si="127"/>
        <v>73.503898678414089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1">
        <f t="shared" si="124"/>
        <v>42093.772210648152</v>
      </c>
      <c r="J2029">
        <v>1427740319</v>
      </c>
      <c r="K2029" s="11">
        <f t="shared" si="125"/>
        <v>42048.813877314817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120.24900000000001</v>
      </c>
      <c r="R2029" s="7">
        <f t="shared" si="127"/>
        <v>223.09647495361781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1">
        <f t="shared" si="124"/>
        <v>40252.913194444445</v>
      </c>
      <c r="J2030">
        <v>1268690100</v>
      </c>
      <c r="K2030" s="11">
        <f t="shared" si="125"/>
        <v>40215.919050925928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126.16666666666667</v>
      </c>
      <c r="R2030" s="7">
        <f t="shared" si="127"/>
        <v>47.911392405063289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1">
        <f t="shared" si="124"/>
        <v>41878.021770833337</v>
      </c>
      <c r="J2031">
        <v>1409099481</v>
      </c>
      <c r="K2031" s="11">
        <f t="shared" si="125"/>
        <v>41848.021770833337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361.2</v>
      </c>
      <c r="R2031" s="7">
        <f t="shared" si="127"/>
        <v>96.063829787234042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1">
        <f t="shared" si="124"/>
        <v>41242.996481481481</v>
      </c>
      <c r="J2032">
        <v>1354233296</v>
      </c>
      <c r="K2032" s="11">
        <f t="shared" si="125"/>
        <v>41212.996481481481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226.239013671875</v>
      </c>
      <c r="R2032" s="7">
        <f t="shared" si="127"/>
        <v>118.6144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1">
        <f t="shared" si="124"/>
        <v>42013.041666666672</v>
      </c>
      <c r="J2033">
        <v>1420765200</v>
      </c>
      <c r="K2033" s="11">
        <f t="shared" si="125"/>
        <v>41975.329317129625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120.35</v>
      </c>
      <c r="R2033" s="7">
        <f t="shared" si="127"/>
        <v>118.45472440944881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1">
        <f t="shared" si="124"/>
        <v>42719.208333333328</v>
      </c>
      <c r="J2034">
        <v>1481778000</v>
      </c>
      <c r="K2034" s="11">
        <f t="shared" si="125"/>
        <v>42689.565671296295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304.18799999999999</v>
      </c>
      <c r="R2034" s="7">
        <f t="shared" si="127"/>
        <v>143.21468926553672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1">
        <f t="shared" si="124"/>
        <v>41755.082384259258</v>
      </c>
      <c r="J2035">
        <v>1398477518</v>
      </c>
      <c r="K2035" s="11">
        <f t="shared" si="125"/>
        <v>41725.082384259258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178.67599999999999</v>
      </c>
      <c r="R2035" s="7">
        <f t="shared" si="127"/>
        <v>282.71518987341773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1">
        <f t="shared" si="124"/>
        <v>42131.290277777778</v>
      </c>
      <c r="J2036">
        <v>1430981880</v>
      </c>
      <c r="K2036" s="11">
        <f t="shared" si="125"/>
        <v>42076.130011574074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386.81998717948721</v>
      </c>
      <c r="R2036" s="7">
        <f t="shared" si="127"/>
        <v>593.93620078740162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1">
        <f t="shared" si="124"/>
        <v>42357.041666666672</v>
      </c>
      <c r="J2037">
        <v>1450486800</v>
      </c>
      <c r="K2037" s="11">
        <f t="shared" si="125"/>
        <v>42311.625081018516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211.03642500000004</v>
      </c>
      <c r="R2037" s="7">
        <f t="shared" si="127"/>
        <v>262.15704968944101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1">
        <f t="shared" si="124"/>
        <v>41768.864803240744</v>
      </c>
      <c r="J2038">
        <v>1399668319</v>
      </c>
      <c r="K2038" s="11">
        <f t="shared" si="125"/>
        <v>41738.864803240744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131.66833333333335</v>
      </c>
      <c r="R2038" s="7">
        <f t="shared" si="127"/>
        <v>46.580778301886795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1">
        <f t="shared" si="124"/>
        <v>41638.251770833333</v>
      </c>
      <c r="J2039">
        <v>1388383353</v>
      </c>
      <c r="K2039" s="11">
        <f t="shared" si="125"/>
        <v>41578.210104166668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300.47639999999996</v>
      </c>
      <c r="R2039" s="7">
        <f t="shared" si="127"/>
        <v>70.041118881118877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1">
        <f t="shared" si="124"/>
        <v>41456.75</v>
      </c>
      <c r="J2040">
        <v>1372701600</v>
      </c>
      <c r="K2040" s="11">
        <f t="shared" si="125"/>
        <v>41424.27107638889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420.51249999999999</v>
      </c>
      <c r="R2040" s="7">
        <f t="shared" si="127"/>
        <v>164.90686274509804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1">
        <f t="shared" si="124"/>
        <v>42705.207638888889</v>
      </c>
      <c r="J2041">
        <v>1480568340</v>
      </c>
      <c r="K2041" s="11">
        <f t="shared" si="125"/>
        <v>42675.438946759255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136.21680000000001</v>
      </c>
      <c r="R2041" s="7">
        <f t="shared" si="127"/>
        <v>449.26385224274406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1">
        <f t="shared" si="124"/>
        <v>41593.968784722223</v>
      </c>
      <c r="J2042">
        <v>1384557303</v>
      </c>
      <c r="K2042" s="11">
        <f t="shared" si="125"/>
        <v>41578.927118055559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248.17133333333334</v>
      </c>
      <c r="R2042" s="7">
        <f t="shared" si="127"/>
        <v>27.472841328413285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1">
        <f t="shared" si="124"/>
        <v>42684.567442129628</v>
      </c>
      <c r="J2043">
        <v>1478785027</v>
      </c>
      <c r="K2043" s="11">
        <f t="shared" si="125"/>
        <v>42654.525775462964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181.86315789473684</v>
      </c>
      <c r="R2043" s="7">
        <f t="shared" si="127"/>
        <v>143.97499999999999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1">
        <f t="shared" si="124"/>
        <v>42391.708032407405</v>
      </c>
      <c r="J2044">
        <v>1453481974</v>
      </c>
      <c r="K2044" s="11">
        <f t="shared" si="125"/>
        <v>42331.708032407405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123.53</v>
      </c>
      <c r="R2044" s="7">
        <f t="shared" si="127"/>
        <v>88.23571428571428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1">
        <f t="shared" si="124"/>
        <v>42715.207638888889</v>
      </c>
      <c r="J2045">
        <v>1481432340</v>
      </c>
      <c r="K2045" s="11">
        <f t="shared" si="125"/>
        <v>42661.176817129628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506.20938628158842</v>
      </c>
      <c r="R2045" s="7">
        <f t="shared" si="127"/>
        <v>36.326424870466319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1">
        <f t="shared" si="124"/>
        <v>42168.684189814812</v>
      </c>
      <c r="J2046">
        <v>1434212714</v>
      </c>
      <c r="K2046" s="11">
        <f t="shared" si="125"/>
        <v>42138.684189814812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108.21333333333334</v>
      </c>
      <c r="R2046" s="7">
        <f t="shared" si="127"/>
        <v>90.177777777777777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1">
        <f t="shared" si="124"/>
        <v>41099.088506944441</v>
      </c>
      <c r="J2047">
        <v>1341799647</v>
      </c>
      <c r="K2047" s="11">
        <f t="shared" si="125"/>
        <v>41069.088506944441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819.18387755102037</v>
      </c>
      <c r="R2047" s="7">
        <f t="shared" si="127"/>
        <v>152.62361216730039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1">
        <f t="shared" si="124"/>
        <v>41417.171805555554</v>
      </c>
      <c r="J2048">
        <v>1369282044</v>
      </c>
      <c r="K2048" s="11">
        <f t="shared" si="125"/>
        <v>41387.171805555554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121.10000000000001</v>
      </c>
      <c r="R2048" s="7">
        <f t="shared" si="127"/>
        <v>55.806451612903224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1">
        <f t="shared" si="124"/>
        <v>42111</v>
      </c>
      <c r="J2049">
        <v>1429228800</v>
      </c>
      <c r="K2049" s="11">
        <f t="shared" si="125"/>
        <v>42081.903587962966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102.99897959183673</v>
      </c>
      <c r="R2049" s="7">
        <f t="shared" si="127"/>
        <v>227.85327313769753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1">
        <f t="shared" si="124"/>
        <v>41417.651516203703</v>
      </c>
      <c r="J2050">
        <v>1369323491</v>
      </c>
      <c r="K2050" s="11">
        <f t="shared" si="125"/>
        <v>41387.651516203703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148.33229411764705</v>
      </c>
      <c r="R2050" s="7">
        <f t="shared" si="127"/>
        <v>91.82989803350327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1">
        <f t="shared" ref="I2051:I2114" si="128">(((J2051/60)/60)/24)+DATE(1970,1,1)</f>
        <v>41610.957638888889</v>
      </c>
      <c r="J2051">
        <v>1386025140</v>
      </c>
      <c r="K2051" s="11">
        <f t="shared" ref="K2051:K2114" si="129">(((L2051/60)/60)/24)+DATE(1970,1,1)</f>
        <v>41575.527349537035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(E2051/D2051)*100</f>
        <v>120.19070000000001</v>
      </c>
      <c r="R2051" s="7">
        <f t="shared" ref="R2051:R2114" si="131">E2051/N2051</f>
        <v>80.991037735849048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1">
        <f t="shared" si="128"/>
        <v>42155.071504629625</v>
      </c>
      <c r="J2052">
        <v>1433036578</v>
      </c>
      <c r="K2052" s="11">
        <f t="shared" si="129"/>
        <v>42115.071504629625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473.27000000000004</v>
      </c>
      <c r="R2052" s="7">
        <f t="shared" si="131"/>
        <v>278.39411764705881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1">
        <f t="shared" si="128"/>
        <v>41634.022418981483</v>
      </c>
      <c r="J2053">
        <v>1388017937</v>
      </c>
      <c r="K2053" s="11">
        <f t="shared" si="129"/>
        <v>41604.022418981483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130.36250000000001</v>
      </c>
      <c r="R2053" s="7">
        <f t="shared" si="131"/>
        <v>43.095041322314053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1">
        <f t="shared" si="128"/>
        <v>42420.08394675926</v>
      </c>
      <c r="J2054">
        <v>1455933653</v>
      </c>
      <c r="K2054" s="11">
        <f t="shared" si="129"/>
        <v>42375.08394675926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353.048</v>
      </c>
      <c r="R2054" s="7">
        <f t="shared" si="131"/>
        <v>326.29205175600737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1">
        <f t="shared" si="128"/>
        <v>42333.659155092595</v>
      </c>
      <c r="J2055">
        <v>1448466551</v>
      </c>
      <c r="K2055" s="11">
        <f t="shared" si="129"/>
        <v>42303.617488425924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101.02</v>
      </c>
      <c r="R2055" s="7">
        <f t="shared" si="131"/>
        <v>41.743801652892564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1">
        <f t="shared" si="128"/>
        <v>41761.520949074074</v>
      </c>
      <c r="J2056">
        <v>1399033810</v>
      </c>
      <c r="K2056" s="11">
        <f t="shared" si="129"/>
        <v>41731.520949074074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113.59142857142857</v>
      </c>
      <c r="R2056" s="7">
        <f t="shared" si="131"/>
        <v>64.020933977455712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1">
        <f t="shared" si="128"/>
        <v>41976.166666666672</v>
      </c>
      <c r="J2057">
        <v>1417579200</v>
      </c>
      <c r="K2057" s="11">
        <f t="shared" si="129"/>
        <v>41946.674108796295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167.41666666666666</v>
      </c>
      <c r="R2057" s="7">
        <f t="shared" si="131"/>
        <v>99.455445544554451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1">
        <f t="shared" si="128"/>
        <v>41381.76090277778</v>
      </c>
      <c r="J2058">
        <v>1366222542</v>
      </c>
      <c r="K2058" s="11">
        <f t="shared" si="129"/>
        <v>41351.76090277778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153.452</v>
      </c>
      <c r="R2058" s="7">
        <f t="shared" si="131"/>
        <v>138.49458483754512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1">
        <f t="shared" si="128"/>
        <v>42426.494583333333</v>
      </c>
      <c r="J2059">
        <v>1456487532</v>
      </c>
      <c r="K2059" s="11">
        <f t="shared" si="129"/>
        <v>42396.494583333333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202.23220000000001</v>
      </c>
      <c r="R2059" s="7">
        <f t="shared" si="131"/>
        <v>45.547792792792798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1">
        <f t="shared" si="128"/>
        <v>42065.833333333328</v>
      </c>
      <c r="J2060">
        <v>1425326400</v>
      </c>
      <c r="K2060" s="11">
        <f t="shared" si="129"/>
        <v>42026.370717592596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168.28125</v>
      </c>
      <c r="R2060" s="7">
        <f t="shared" si="131"/>
        <v>10.507317073170732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1">
        <f t="shared" si="128"/>
        <v>42400.915972222225</v>
      </c>
      <c r="J2061">
        <v>1454277540</v>
      </c>
      <c r="K2061" s="11">
        <f t="shared" si="129"/>
        <v>42361.602476851855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143.45666666666668</v>
      </c>
      <c r="R2061" s="7">
        <f t="shared" si="131"/>
        <v>114.76533333333333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1">
        <f t="shared" si="128"/>
        <v>41843.642939814818</v>
      </c>
      <c r="J2062">
        <v>1406129150</v>
      </c>
      <c r="K2062" s="11">
        <f t="shared" si="129"/>
        <v>41783.642939814818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196.4</v>
      </c>
      <c r="R2062" s="7">
        <f t="shared" si="131"/>
        <v>35.997067448680355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1">
        <f t="shared" si="128"/>
        <v>42735.764513888891</v>
      </c>
      <c r="J2063">
        <v>1483208454</v>
      </c>
      <c r="K2063" s="11">
        <f t="shared" si="129"/>
        <v>42705.764513888891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107.91999999999999</v>
      </c>
      <c r="R2063" s="7">
        <f t="shared" si="131"/>
        <v>154.17142857142858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1">
        <f t="shared" si="128"/>
        <v>42453.341412037036</v>
      </c>
      <c r="J2064">
        <v>1458807098</v>
      </c>
      <c r="K2064" s="11">
        <f t="shared" si="129"/>
        <v>42423.3830787037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114.97699999999999</v>
      </c>
      <c r="R2064" s="7">
        <f t="shared" si="131"/>
        <v>566.38916256157631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1">
        <f t="shared" si="128"/>
        <v>42505.73265046296</v>
      </c>
      <c r="J2065">
        <v>1463333701</v>
      </c>
      <c r="K2065" s="11">
        <f t="shared" si="129"/>
        <v>42472.73265046296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148.04999999999998</v>
      </c>
      <c r="R2065" s="7">
        <f t="shared" si="131"/>
        <v>120.85714285714286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1">
        <f t="shared" si="128"/>
        <v>41425.5</v>
      </c>
      <c r="J2066">
        <v>1370001600</v>
      </c>
      <c r="K2066" s="11">
        <f t="shared" si="129"/>
        <v>41389.364849537036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191.16676082790633</v>
      </c>
      <c r="R2066" s="7">
        <f t="shared" si="131"/>
        <v>86.163845492085343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1">
        <f t="shared" si="128"/>
        <v>41633.333668981482</v>
      </c>
      <c r="J2067">
        <v>1387958429</v>
      </c>
      <c r="K2067" s="11">
        <f t="shared" si="129"/>
        <v>41603.333668981482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199.215125</v>
      </c>
      <c r="R2067" s="7">
        <f t="shared" si="131"/>
        <v>51.212114395886893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1">
        <f t="shared" si="128"/>
        <v>41874.771793981483</v>
      </c>
      <c r="J2068">
        <v>1408818683</v>
      </c>
      <c r="K2068" s="11">
        <f t="shared" si="129"/>
        <v>41844.771793981483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218.6</v>
      </c>
      <c r="R2068" s="7">
        <f t="shared" si="131"/>
        <v>67.261538461538464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1">
        <f t="shared" si="128"/>
        <v>42148.853888888887</v>
      </c>
      <c r="J2069">
        <v>1432499376</v>
      </c>
      <c r="K2069" s="11">
        <f t="shared" si="129"/>
        <v>42115.853888888887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126.86868686868686</v>
      </c>
      <c r="R2069" s="7">
        <f t="shared" si="131"/>
        <v>62.8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1">
        <f t="shared" si="128"/>
        <v>42663.841608796298</v>
      </c>
      <c r="J2070">
        <v>1476994315</v>
      </c>
      <c r="K2070" s="11">
        <f t="shared" si="129"/>
        <v>42633.841608796298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105.22388000000001</v>
      </c>
      <c r="R2070" s="7">
        <f t="shared" si="131"/>
        <v>346.13118421052633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1">
        <f t="shared" si="128"/>
        <v>42371.972118055557</v>
      </c>
      <c r="J2071">
        <v>1451776791</v>
      </c>
      <c r="K2071" s="11">
        <f t="shared" si="129"/>
        <v>42340.972118055557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128.40666000000002</v>
      </c>
      <c r="R2071" s="7">
        <f t="shared" si="131"/>
        <v>244.11912547528519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1">
        <f t="shared" si="128"/>
        <v>42549.6565162037</v>
      </c>
      <c r="J2072">
        <v>1467128723</v>
      </c>
      <c r="K2072" s="11">
        <f t="shared" si="129"/>
        <v>42519.6565162037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317.3272</v>
      </c>
      <c r="R2072" s="7">
        <f t="shared" si="131"/>
        <v>259.25424836601309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1">
        <f t="shared" si="128"/>
        <v>42645.278749999998</v>
      </c>
      <c r="J2073">
        <v>1475390484</v>
      </c>
      <c r="K2073" s="11">
        <f t="shared" si="129"/>
        <v>42600.278749999998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280.73</v>
      </c>
      <c r="R2073" s="7">
        <f t="shared" si="131"/>
        <v>201.96402877697841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1">
        <f t="shared" si="128"/>
        <v>42497.581388888888</v>
      </c>
      <c r="J2074">
        <v>1462629432</v>
      </c>
      <c r="K2074" s="11">
        <f t="shared" si="129"/>
        <v>42467.581388888888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110.73146853146854</v>
      </c>
      <c r="R2074" s="7">
        <f t="shared" si="131"/>
        <v>226.20857142857142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1">
        <f t="shared" si="128"/>
        <v>42132.668032407411</v>
      </c>
      <c r="J2075">
        <v>1431100918</v>
      </c>
      <c r="K2075" s="11">
        <f t="shared" si="129"/>
        <v>42087.668032407411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152.60429999999999</v>
      </c>
      <c r="R2075" s="7">
        <f t="shared" si="131"/>
        <v>324.69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1">
        <f t="shared" si="128"/>
        <v>42496.826180555552</v>
      </c>
      <c r="J2076">
        <v>1462564182</v>
      </c>
      <c r="K2076" s="11">
        <f t="shared" si="129"/>
        <v>42466.826180555552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102.49999999999999</v>
      </c>
      <c r="R2076" s="7">
        <f t="shared" si="131"/>
        <v>205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1">
        <f t="shared" si="128"/>
        <v>41480.681574074071</v>
      </c>
      <c r="J2077">
        <v>1374769288</v>
      </c>
      <c r="K2077" s="11">
        <f t="shared" si="129"/>
        <v>41450.681574074071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1678.3738373837384</v>
      </c>
      <c r="R2077" s="7">
        <f t="shared" si="131"/>
        <v>20.465926829268295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1">
        <f t="shared" si="128"/>
        <v>41843.880659722221</v>
      </c>
      <c r="J2078">
        <v>1406149689</v>
      </c>
      <c r="K2078" s="11">
        <f t="shared" si="129"/>
        <v>41803.880659722221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543.349156424581</v>
      </c>
      <c r="R2078" s="7">
        <f t="shared" si="131"/>
        <v>116.35303146309367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1">
        <f t="shared" si="128"/>
        <v>42160.875</v>
      </c>
      <c r="J2079">
        <v>1433538000</v>
      </c>
      <c r="K2079" s="11">
        <f t="shared" si="129"/>
        <v>42103.042546296296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115.50800000000001</v>
      </c>
      <c r="R2079" s="7">
        <f t="shared" si="131"/>
        <v>307.20212765957444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1">
        <f t="shared" si="128"/>
        <v>42722.771493055552</v>
      </c>
      <c r="J2080">
        <v>1482085857</v>
      </c>
      <c r="K2080" s="11">
        <f t="shared" si="129"/>
        <v>42692.771493055552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131.20499999999998</v>
      </c>
      <c r="R2080" s="7">
        <f t="shared" si="131"/>
        <v>546.6875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1">
        <f t="shared" si="128"/>
        <v>42180.791666666672</v>
      </c>
      <c r="J2081">
        <v>1435258800</v>
      </c>
      <c r="K2081" s="11">
        <f t="shared" si="129"/>
        <v>42150.71056712963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288.17</v>
      </c>
      <c r="R2081" s="7">
        <f t="shared" si="131"/>
        <v>47.474464579901152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1">
        <f t="shared" si="128"/>
        <v>42319.998842592591</v>
      </c>
      <c r="J2082">
        <v>1447286300</v>
      </c>
      <c r="K2082" s="11">
        <f t="shared" si="129"/>
        <v>42289.957175925927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507.8</v>
      </c>
      <c r="R2082" s="7">
        <f t="shared" si="131"/>
        <v>101.56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1">
        <f t="shared" si="128"/>
        <v>41045.207638888889</v>
      </c>
      <c r="J2083">
        <v>1337144340</v>
      </c>
      <c r="K2083" s="11">
        <f t="shared" si="129"/>
        <v>41004.156886574077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114.57142857142857</v>
      </c>
      <c r="R2083" s="7">
        <f t="shared" si="131"/>
        <v>72.909090909090907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1">
        <f t="shared" si="128"/>
        <v>40871.161990740737</v>
      </c>
      <c r="J2084">
        <v>1322106796</v>
      </c>
      <c r="K2084" s="11">
        <f t="shared" si="129"/>
        <v>40811.120324074072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110.73333333333333</v>
      </c>
      <c r="R2084" s="7">
        <f t="shared" si="131"/>
        <v>43.710526315789473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1">
        <f t="shared" si="128"/>
        <v>41064.72216435185</v>
      </c>
      <c r="J2085">
        <v>1338830395</v>
      </c>
      <c r="K2085" s="11">
        <f t="shared" si="129"/>
        <v>41034.72216435185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113.33333333333333</v>
      </c>
      <c r="R2085" s="7">
        <f t="shared" si="131"/>
        <v>34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1">
        <f t="shared" si="128"/>
        <v>41763.290972222225</v>
      </c>
      <c r="J2086">
        <v>1399186740</v>
      </c>
      <c r="K2086" s="11">
        <f t="shared" si="129"/>
        <v>41731.833124999997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108.33333333333333</v>
      </c>
      <c r="R2086" s="7">
        <f t="shared" si="131"/>
        <v>70.652173913043484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1">
        <f t="shared" si="128"/>
        <v>41105.835497685184</v>
      </c>
      <c r="J2087">
        <v>1342382587</v>
      </c>
      <c r="K2087" s="11">
        <f t="shared" si="129"/>
        <v>41075.835497685184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123.53333333333335</v>
      </c>
      <c r="R2087" s="7">
        <f t="shared" si="131"/>
        <v>89.301204819277103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1">
        <f t="shared" si="128"/>
        <v>40891.207638888889</v>
      </c>
      <c r="J2088">
        <v>1323838740</v>
      </c>
      <c r="K2088" s="11">
        <f t="shared" si="129"/>
        <v>40860.67050925926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100.69999999999999</v>
      </c>
      <c r="R2088" s="7">
        <f t="shared" si="131"/>
        <v>115.08571428571429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1">
        <f t="shared" si="128"/>
        <v>40794.204375000001</v>
      </c>
      <c r="J2089">
        <v>1315457658</v>
      </c>
      <c r="K2089" s="11">
        <f t="shared" si="129"/>
        <v>40764.204375000001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103.53333333333335</v>
      </c>
      <c r="R2089" s="7">
        <f t="shared" si="131"/>
        <v>62.12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1">
        <f t="shared" si="128"/>
        <v>40432.165972222225</v>
      </c>
      <c r="J2090">
        <v>1284177540</v>
      </c>
      <c r="K2090" s="11">
        <f t="shared" si="129"/>
        <v>40395.714722222219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115.51066666666668</v>
      </c>
      <c r="R2090" s="7">
        <f t="shared" si="131"/>
        <v>46.204266666666669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1">
        <f t="shared" si="128"/>
        <v>41488.076319444444</v>
      </c>
      <c r="J2091">
        <v>1375408194</v>
      </c>
      <c r="K2091" s="11">
        <f t="shared" si="129"/>
        <v>41453.076319444444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120.4004</v>
      </c>
      <c r="R2091" s="7">
        <f t="shared" si="131"/>
        <v>48.54854838709678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1">
        <f t="shared" si="128"/>
        <v>41329.381423611114</v>
      </c>
      <c r="J2092">
        <v>1361696955</v>
      </c>
      <c r="K2092" s="11">
        <f t="shared" si="129"/>
        <v>41299.381423611114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115.040375</v>
      </c>
      <c r="R2092" s="7">
        <f t="shared" si="131"/>
        <v>57.520187499999999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1">
        <f t="shared" si="128"/>
        <v>40603.833333333336</v>
      </c>
      <c r="J2093">
        <v>1299009600</v>
      </c>
      <c r="K2093" s="11">
        <f t="shared" si="129"/>
        <v>40555.322662037033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120.46777777777777</v>
      </c>
      <c r="R2093" s="7">
        <f t="shared" si="131"/>
        <v>88.147154471544724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1">
        <f t="shared" si="128"/>
        <v>40823.707546296297</v>
      </c>
      <c r="J2094">
        <v>1318006732</v>
      </c>
      <c r="K2094" s="11">
        <f t="shared" si="129"/>
        <v>40763.707546296297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101.28333333333333</v>
      </c>
      <c r="R2094" s="7">
        <f t="shared" si="131"/>
        <v>110.49090909090908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1">
        <f t="shared" si="128"/>
        <v>41265.896203703705</v>
      </c>
      <c r="J2095">
        <v>1356211832</v>
      </c>
      <c r="K2095" s="11">
        <f t="shared" si="129"/>
        <v>41205.854537037041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102.46666666666667</v>
      </c>
      <c r="R2095" s="7">
        <f t="shared" si="131"/>
        <v>66.826086956521735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1">
        <f t="shared" si="128"/>
        <v>40973.125</v>
      </c>
      <c r="J2096">
        <v>1330916400</v>
      </c>
      <c r="K2096" s="11">
        <f t="shared" si="129"/>
        <v>40939.02002314815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120.54285714285714</v>
      </c>
      <c r="R2096" s="7">
        <f t="shared" si="131"/>
        <v>58.597222222222221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1">
        <f t="shared" si="128"/>
        <v>40818.733483796292</v>
      </c>
      <c r="J2097">
        <v>1317576973</v>
      </c>
      <c r="K2097" s="11">
        <f t="shared" si="129"/>
        <v>40758.733483796292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100</v>
      </c>
      <c r="R2097" s="7">
        <f t="shared" si="131"/>
        <v>113.63636363636364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1">
        <f t="shared" si="128"/>
        <v>41208.165972222225</v>
      </c>
      <c r="J2098">
        <v>1351223940</v>
      </c>
      <c r="K2098" s="11">
        <f t="shared" si="129"/>
        <v>41192.758506944447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101.66666666666666</v>
      </c>
      <c r="R2098" s="7">
        <f t="shared" si="131"/>
        <v>43.571428571428569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1">
        <f t="shared" si="128"/>
        <v>40878.626562500001</v>
      </c>
      <c r="J2099">
        <v>1322751735</v>
      </c>
      <c r="K2099" s="11">
        <f t="shared" si="129"/>
        <v>40818.58489583333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100</v>
      </c>
      <c r="R2099" s="7">
        <f t="shared" si="131"/>
        <v>78.94736842105263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1">
        <f t="shared" si="128"/>
        <v>40976.11383101852</v>
      </c>
      <c r="J2100">
        <v>1331174635</v>
      </c>
      <c r="K2100" s="11">
        <f t="shared" si="129"/>
        <v>40946.11383101852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100.33333333333334</v>
      </c>
      <c r="R2100" s="7">
        <f t="shared" si="131"/>
        <v>188.125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1">
        <f t="shared" si="128"/>
        <v>42187.152777777781</v>
      </c>
      <c r="J2101">
        <v>1435808400</v>
      </c>
      <c r="K2101" s="11">
        <f t="shared" si="129"/>
        <v>42173.746342592596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132.36666666666667</v>
      </c>
      <c r="R2101" s="7">
        <f t="shared" si="131"/>
        <v>63.031746031746032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1">
        <f t="shared" si="128"/>
        <v>41090.165972222225</v>
      </c>
      <c r="J2102">
        <v>1341028740</v>
      </c>
      <c r="K2102" s="11">
        <f t="shared" si="129"/>
        <v>41074.834965277776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136.66666666666666</v>
      </c>
      <c r="R2102" s="7">
        <f t="shared" si="131"/>
        <v>30.37037037037037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1">
        <f t="shared" si="128"/>
        <v>40952.149467592593</v>
      </c>
      <c r="J2103">
        <v>1329104114</v>
      </c>
      <c r="K2103" s="11">
        <f t="shared" si="129"/>
        <v>40892.149467592593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113.25</v>
      </c>
      <c r="R2103" s="7">
        <f t="shared" si="131"/>
        <v>51.477272727272727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1">
        <f t="shared" si="128"/>
        <v>40668.868611111109</v>
      </c>
      <c r="J2104">
        <v>1304628648</v>
      </c>
      <c r="K2104" s="11">
        <f t="shared" si="129"/>
        <v>40638.868611111109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136</v>
      </c>
      <c r="R2104" s="7">
        <f t="shared" si="131"/>
        <v>35.789473684210527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1">
        <f t="shared" si="128"/>
        <v>41222.7966087963</v>
      </c>
      <c r="J2105">
        <v>1352488027</v>
      </c>
      <c r="K2105" s="11">
        <f t="shared" si="129"/>
        <v>41192.754942129628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146.12318374694613</v>
      </c>
      <c r="R2105" s="7">
        <f t="shared" si="131"/>
        <v>98.817391304347822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1">
        <f t="shared" si="128"/>
        <v>41425</v>
      </c>
      <c r="J2106">
        <v>1369958400</v>
      </c>
      <c r="K2106" s="11">
        <f t="shared" si="129"/>
        <v>41394.074467592596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129.5</v>
      </c>
      <c r="R2106" s="7">
        <f t="shared" si="131"/>
        <v>28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1">
        <f t="shared" si="128"/>
        <v>41964.166666666672</v>
      </c>
      <c r="J2107">
        <v>1416542400</v>
      </c>
      <c r="K2107" s="11">
        <f t="shared" si="129"/>
        <v>41951.788807870369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254</v>
      </c>
      <c r="R2107" s="7">
        <f t="shared" si="131"/>
        <v>51.313131313131315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1">
        <f t="shared" si="128"/>
        <v>41300.21497685185</v>
      </c>
      <c r="J2108">
        <v>1359176974</v>
      </c>
      <c r="K2108" s="11">
        <f t="shared" si="129"/>
        <v>41270.21497685185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107.04545454545456</v>
      </c>
      <c r="R2108" s="7">
        <f t="shared" si="131"/>
        <v>53.522727272727273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1">
        <f t="shared" si="128"/>
        <v>41955.752233796295</v>
      </c>
      <c r="J2109">
        <v>1415815393</v>
      </c>
      <c r="K2109" s="11">
        <f t="shared" si="129"/>
        <v>41934.71056712963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107.73299999999999</v>
      </c>
      <c r="R2109" s="7">
        <f t="shared" si="131"/>
        <v>37.149310344827583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1">
        <f t="shared" si="128"/>
        <v>41162.163194444445</v>
      </c>
      <c r="J2110">
        <v>1347249300</v>
      </c>
      <c r="K2110" s="11">
        <f t="shared" si="129"/>
        <v>41135.175694444442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107.31250000000001</v>
      </c>
      <c r="R2110" s="7">
        <f t="shared" si="131"/>
        <v>89.895287958115176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1">
        <f t="shared" si="128"/>
        <v>42190.708530092597</v>
      </c>
      <c r="J2111">
        <v>1436115617</v>
      </c>
      <c r="K2111" s="11">
        <f t="shared" si="129"/>
        <v>42160.708530092597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106.52500000000001</v>
      </c>
      <c r="R2111" s="7">
        <f t="shared" si="131"/>
        <v>106.52500000000001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1">
        <f t="shared" si="128"/>
        <v>41787.207638888889</v>
      </c>
      <c r="J2112">
        <v>1401253140</v>
      </c>
      <c r="K2112" s="11">
        <f t="shared" si="129"/>
        <v>41759.670937499999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100.35000000000001</v>
      </c>
      <c r="R2112" s="7">
        <f t="shared" si="131"/>
        <v>52.815789473684212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1">
        <f t="shared" si="128"/>
        <v>40770.041666666664</v>
      </c>
      <c r="J2113">
        <v>1313370000</v>
      </c>
      <c r="K2113" s="11">
        <f t="shared" si="129"/>
        <v>40703.197048611109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106.5</v>
      </c>
      <c r="R2113" s="7">
        <f t="shared" si="131"/>
        <v>54.615384615384613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1">
        <f t="shared" si="128"/>
        <v>41379.928159722222</v>
      </c>
      <c r="J2114">
        <v>1366064193</v>
      </c>
      <c r="K2114" s="11">
        <f t="shared" si="129"/>
        <v>41365.928159722222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100</v>
      </c>
      <c r="R2114" s="7">
        <f t="shared" si="131"/>
        <v>27.272727272727273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1">
        <f t="shared" ref="I2115:I2178" si="132">(((J2115/60)/60)/24)+DATE(1970,1,1)</f>
        <v>41905.86546296296</v>
      </c>
      <c r="J2115">
        <v>1411505176</v>
      </c>
      <c r="K2115" s="11">
        <f t="shared" ref="K2115:K2178" si="133">(((L2115/60)/60)/24)+DATE(1970,1,1)</f>
        <v>41870.86546296296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(E2115/D2115)*100</f>
        <v>104.85714285714285</v>
      </c>
      <c r="R2115" s="7">
        <f t="shared" ref="R2115:R2178" si="135">E2115/N2115</f>
        <v>68.598130841121488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1">
        <f t="shared" si="132"/>
        <v>40521.207638888889</v>
      </c>
      <c r="J2116">
        <v>1291870740</v>
      </c>
      <c r="K2116" s="11">
        <f t="shared" si="133"/>
        <v>40458.815625000003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104.69999999999999</v>
      </c>
      <c r="R2116" s="7">
        <f t="shared" si="135"/>
        <v>35.612244897959187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1">
        <f t="shared" si="132"/>
        <v>40594.081030092595</v>
      </c>
      <c r="J2117">
        <v>1298167001</v>
      </c>
      <c r="K2117" s="11">
        <f t="shared" si="133"/>
        <v>40564.081030092595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225.66666666666669</v>
      </c>
      <c r="R2117" s="7">
        <f t="shared" si="135"/>
        <v>94.027777777777771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1">
        <f t="shared" si="132"/>
        <v>41184.777812500004</v>
      </c>
      <c r="J2118">
        <v>1349203203</v>
      </c>
      <c r="K2118" s="11">
        <f t="shared" si="133"/>
        <v>41136.777812500004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100.90416666666667</v>
      </c>
      <c r="R2118" s="7">
        <f t="shared" si="135"/>
        <v>526.45652173913038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1">
        <f t="shared" si="132"/>
        <v>42304.207638888889</v>
      </c>
      <c r="J2119">
        <v>1445921940</v>
      </c>
      <c r="K2119" s="11">
        <f t="shared" si="133"/>
        <v>42290.059594907405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147.75</v>
      </c>
      <c r="R2119" s="7">
        <f t="shared" si="135"/>
        <v>50.657142857142858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1">
        <f t="shared" si="132"/>
        <v>40748.839537037034</v>
      </c>
      <c r="J2120">
        <v>1311538136</v>
      </c>
      <c r="K2120" s="11">
        <f t="shared" si="133"/>
        <v>40718.839537037034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134.61099999999999</v>
      </c>
      <c r="R2120" s="7">
        <f t="shared" si="135"/>
        <v>79.182941176470578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1">
        <f t="shared" si="132"/>
        <v>41137.130150462966</v>
      </c>
      <c r="J2121">
        <v>1345086445</v>
      </c>
      <c r="K2121" s="11">
        <f t="shared" si="133"/>
        <v>41107.130150462966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100.75</v>
      </c>
      <c r="R2121" s="7">
        <f t="shared" si="135"/>
        <v>91.590909090909093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1">
        <f t="shared" si="132"/>
        <v>41640.964537037034</v>
      </c>
      <c r="J2122">
        <v>1388617736</v>
      </c>
      <c r="K2122" s="11">
        <f t="shared" si="133"/>
        <v>41591.964537037034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100.880375</v>
      </c>
      <c r="R2122" s="7">
        <f t="shared" si="135"/>
        <v>116.96275362318841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1">
        <f t="shared" si="132"/>
        <v>42746.7424537037</v>
      </c>
      <c r="J2123">
        <v>1484156948</v>
      </c>
      <c r="K2123" s="11">
        <f t="shared" si="133"/>
        <v>42716.7424537037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0.56800000000000006</v>
      </c>
      <c r="R2123" s="7">
        <f t="shared" si="135"/>
        <v>28.4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1">
        <f t="shared" si="132"/>
        <v>42742.300567129627</v>
      </c>
      <c r="J2124">
        <v>1483773169</v>
      </c>
      <c r="K2124" s="11">
        <f t="shared" si="133"/>
        <v>42712.300567129627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0.38750000000000001</v>
      </c>
      <c r="R2124" s="7">
        <f t="shared" si="135"/>
        <v>103.33333333333333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1">
        <f t="shared" si="132"/>
        <v>40252.290972222225</v>
      </c>
      <c r="J2125">
        <v>1268636340</v>
      </c>
      <c r="K2125" s="11">
        <f t="shared" si="133"/>
        <v>40198.424849537041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10</v>
      </c>
      <c r="R2125" s="7">
        <f t="shared" si="135"/>
        <v>10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1">
        <f t="shared" si="132"/>
        <v>40512.208333333336</v>
      </c>
      <c r="J2126">
        <v>1291093200</v>
      </c>
      <c r="K2126" s="11">
        <f t="shared" si="133"/>
        <v>40464.028182870366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10.454545454545453</v>
      </c>
      <c r="R2126" s="7">
        <f t="shared" si="135"/>
        <v>23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1">
        <f t="shared" si="132"/>
        <v>42221.023530092592</v>
      </c>
      <c r="J2127">
        <v>1438734833</v>
      </c>
      <c r="K2127" s="11">
        <f t="shared" si="133"/>
        <v>42191.023530092592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1.4200000000000002</v>
      </c>
      <c r="R2127" s="7">
        <f t="shared" si="135"/>
        <v>31.555555555555557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1">
        <f t="shared" si="132"/>
        <v>41981.973229166666</v>
      </c>
      <c r="J2128">
        <v>1418080887</v>
      </c>
      <c r="K2128" s="11">
        <f t="shared" si="133"/>
        <v>41951.973229166666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0.05</v>
      </c>
      <c r="R2128" s="7">
        <f t="shared" si="135"/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1">
        <f t="shared" si="132"/>
        <v>42075.463692129633</v>
      </c>
      <c r="J2129">
        <v>1426158463</v>
      </c>
      <c r="K2129" s="11">
        <f t="shared" si="133"/>
        <v>42045.50535879629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28.842857142857142</v>
      </c>
      <c r="R2129" s="7">
        <f t="shared" si="135"/>
        <v>34.220338983050844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1">
        <f t="shared" si="132"/>
        <v>41903.772789351853</v>
      </c>
      <c r="J2130">
        <v>1411324369</v>
      </c>
      <c r="K2130" s="11">
        <f t="shared" si="133"/>
        <v>41843.772789351853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0.16666666666666669</v>
      </c>
      <c r="R2130" s="7">
        <f t="shared" si="135"/>
        <v>25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1">
        <f t="shared" si="132"/>
        <v>42439.024305555555</v>
      </c>
      <c r="J2131">
        <v>1457570100</v>
      </c>
      <c r="K2131" s="11">
        <f t="shared" si="133"/>
        <v>42409.024305555555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11.799999999999999</v>
      </c>
      <c r="R2131" s="7">
        <f t="shared" si="135"/>
        <v>19.666666666666668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1">
        <f t="shared" si="132"/>
        <v>41867.086377314816</v>
      </c>
      <c r="J2132">
        <v>1408154663</v>
      </c>
      <c r="K2132" s="11">
        <f t="shared" si="133"/>
        <v>41832.086377314816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0.20238095238095236</v>
      </c>
      <c r="R2132" s="7">
        <f t="shared" si="135"/>
        <v>21.25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1">
        <f t="shared" si="132"/>
        <v>42197.207071759258</v>
      </c>
      <c r="J2133">
        <v>1436677091</v>
      </c>
      <c r="K2133" s="11">
        <f t="shared" si="133"/>
        <v>42167.207071759258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5</v>
      </c>
      <c r="R2133" s="7">
        <f t="shared" si="135"/>
        <v>8.3333333333333339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1">
        <f t="shared" si="132"/>
        <v>41673.487175925926</v>
      </c>
      <c r="J2134">
        <v>1391427692</v>
      </c>
      <c r="K2134" s="11">
        <f t="shared" si="133"/>
        <v>41643.487175925926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2.1129899999999995</v>
      </c>
      <c r="R2134" s="7">
        <f t="shared" si="135"/>
        <v>21.34333333333333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1">
        <f t="shared" si="132"/>
        <v>40657.290972222225</v>
      </c>
      <c r="J2135">
        <v>1303628340</v>
      </c>
      <c r="K2135" s="11">
        <f t="shared" si="133"/>
        <v>40619.097210648149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</v>
      </c>
      <c r="R2135" s="7">
        <f t="shared" si="135"/>
        <v>5.333333333333333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1">
        <f t="shared" si="132"/>
        <v>41391.886469907404</v>
      </c>
      <c r="J2136">
        <v>1367097391</v>
      </c>
      <c r="K2136" s="11">
        <f t="shared" si="133"/>
        <v>41361.886469907404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1.7333333333333332</v>
      </c>
      <c r="R2136" s="7">
        <f t="shared" si="135"/>
        <v>34.666666666666664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1">
        <f t="shared" si="132"/>
        <v>41186.963344907403</v>
      </c>
      <c r="J2137">
        <v>1349392033</v>
      </c>
      <c r="K2137" s="11">
        <f t="shared" si="133"/>
        <v>41156.963344907403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</v>
      </c>
      <c r="R2137" s="7">
        <f t="shared" si="135"/>
        <v>21.727272727272727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1">
        <f t="shared" si="132"/>
        <v>41566.509097222224</v>
      </c>
      <c r="J2138">
        <v>1382184786</v>
      </c>
      <c r="K2138" s="11">
        <f t="shared" si="133"/>
        <v>41536.509097222224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5.9612499999999999E-2</v>
      </c>
      <c r="R2138" s="7">
        <f t="shared" si="135"/>
        <v>11.922499999999999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1">
        <f t="shared" si="132"/>
        <v>41978.771168981482</v>
      </c>
      <c r="J2139">
        <v>1417804229</v>
      </c>
      <c r="K2139" s="11">
        <f t="shared" si="133"/>
        <v>41948.771168981482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28.405999999999999</v>
      </c>
      <c r="R2139" s="7">
        <f t="shared" si="135"/>
        <v>26.59737827715356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1">
        <f t="shared" si="132"/>
        <v>41587.054849537039</v>
      </c>
      <c r="J2140">
        <v>1383959939</v>
      </c>
      <c r="K2140" s="11">
        <f t="shared" si="133"/>
        <v>41557.013182870374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12.8</v>
      </c>
      <c r="R2140" s="7">
        <f t="shared" si="135"/>
        <v>10.666666666666666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1">
        <f t="shared" si="132"/>
        <v>42677.750092592592</v>
      </c>
      <c r="J2141">
        <v>1478196008</v>
      </c>
      <c r="K2141" s="11">
        <f t="shared" si="133"/>
        <v>42647.750092592592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5.42</v>
      </c>
      <c r="R2141" s="7">
        <f t="shared" si="135"/>
        <v>29.035714285714285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1">
        <f t="shared" si="132"/>
        <v>41285.833611111113</v>
      </c>
      <c r="J2142">
        <v>1357934424</v>
      </c>
      <c r="K2142" s="11">
        <f t="shared" si="133"/>
        <v>41255.833611111113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0.11199999999999999</v>
      </c>
      <c r="R2142" s="7">
        <f t="shared" si="135"/>
        <v>50.909090909090907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1">
        <f t="shared" si="132"/>
        <v>41957.277303240742</v>
      </c>
      <c r="J2143">
        <v>1415947159</v>
      </c>
      <c r="K2143" s="11">
        <f t="shared" si="133"/>
        <v>41927.235636574071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7" t="e">
        <f t="shared" si="135"/>
        <v>#DIV/0!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1">
        <f t="shared" si="132"/>
        <v>42368.701504629629</v>
      </c>
      <c r="J2144">
        <v>1451494210</v>
      </c>
      <c r="K2144" s="11">
        <f t="shared" si="133"/>
        <v>42340.701504629629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5.7238095238095239</v>
      </c>
      <c r="R2144" s="7">
        <f t="shared" si="135"/>
        <v>50.083333333333336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1">
        <f t="shared" si="132"/>
        <v>40380.791666666664</v>
      </c>
      <c r="J2145">
        <v>1279738800</v>
      </c>
      <c r="K2145" s="11">
        <f t="shared" si="133"/>
        <v>40332.886712962965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11.25</v>
      </c>
      <c r="R2145" s="7">
        <f t="shared" si="135"/>
        <v>45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1">
        <f t="shared" si="132"/>
        <v>41531.546759259261</v>
      </c>
      <c r="J2146">
        <v>1379164040</v>
      </c>
      <c r="K2146" s="11">
        <f t="shared" si="133"/>
        <v>41499.546759259261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1.7098591549295776</v>
      </c>
      <c r="R2146" s="7">
        <f t="shared" si="135"/>
        <v>25.291666666666668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1">
        <f t="shared" si="132"/>
        <v>41605.279097222221</v>
      </c>
      <c r="J2147">
        <v>1385534514</v>
      </c>
      <c r="K2147" s="11">
        <f t="shared" si="133"/>
        <v>41575.237430555557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30.433333333333334</v>
      </c>
      <c r="R2147" s="7">
        <f t="shared" si="135"/>
        <v>51.292134831460672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1">
        <f t="shared" si="132"/>
        <v>42411.679513888885</v>
      </c>
      <c r="J2148">
        <v>1455207510</v>
      </c>
      <c r="K2148" s="11">
        <f t="shared" si="133"/>
        <v>42397.679513888885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0.02</v>
      </c>
      <c r="R2148" s="7">
        <f t="shared" si="135"/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1">
        <f t="shared" si="132"/>
        <v>41959.337361111116</v>
      </c>
      <c r="J2149">
        <v>1416125148</v>
      </c>
      <c r="K2149" s="11">
        <f t="shared" si="133"/>
        <v>41927.295694444445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0.69641025641025645</v>
      </c>
      <c r="R2149" s="7">
        <f t="shared" si="135"/>
        <v>49.381818181818183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1">
        <f t="shared" si="132"/>
        <v>42096.691921296297</v>
      </c>
      <c r="J2150">
        <v>1427992582</v>
      </c>
      <c r="K2150" s="11">
        <f t="shared" si="133"/>
        <v>42066.733587962968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2</v>
      </c>
      <c r="R2150" s="7">
        <f t="shared" si="135"/>
        <v>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1">
        <f t="shared" si="132"/>
        <v>40390</v>
      </c>
      <c r="J2151">
        <v>1280534400</v>
      </c>
      <c r="K2151" s="11">
        <f t="shared" si="133"/>
        <v>40355.024953703702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7" t="e">
        <f t="shared" si="135"/>
        <v>#DIV/0!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1">
        <f t="shared" si="132"/>
        <v>42564.284710648149</v>
      </c>
      <c r="J2152">
        <v>1468392599</v>
      </c>
      <c r="K2152" s="11">
        <f t="shared" si="133"/>
        <v>42534.284710648149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0.80999999999999994</v>
      </c>
      <c r="R2152" s="7">
        <f t="shared" si="135"/>
        <v>101.25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1">
        <f t="shared" si="132"/>
        <v>42550.847384259265</v>
      </c>
      <c r="J2153">
        <v>1467231614</v>
      </c>
      <c r="K2153" s="11">
        <f t="shared" si="133"/>
        <v>42520.847384259265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0.26222222222222225</v>
      </c>
      <c r="R2153" s="7">
        <f t="shared" si="135"/>
        <v>19.666666666666668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1">
        <f t="shared" si="132"/>
        <v>41713.790613425925</v>
      </c>
      <c r="J2154">
        <v>1394909909</v>
      </c>
      <c r="K2154" s="11">
        <f t="shared" si="133"/>
        <v>41683.832280092596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0.16666666666666669</v>
      </c>
      <c r="R2154" s="7">
        <f t="shared" si="135"/>
        <v>12.5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1">
        <f t="shared" si="132"/>
        <v>42014.332638888889</v>
      </c>
      <c r="J2155">
        <v>1420876740</v>
      </c>
      <c r="K2155" s="11">
        <f t="shared" si="133"/>
        <v>41974.911087962959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9.124454880912446E-3</v>
      </c>
      <c r="R2155" s="7">
        <f t="shared" si="135"/>
        <v>8.5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1">
        <f t="shared" si="132"/>
        <v>41667.632256944446</v>
      </c>
      <c r="J2156">
        <v>1390921827</v>
      </c>
      <c r="K2156" s="11">
        <f t="shared" si="133"/>
        <v>41647.632256944446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0.8</v>
      </c>
      <c r="R2156" s="7">
        <f t="shared" si="135"/>
        <v>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1">
        <f t="shared" si="132"/>
        <v>42460.70584490741</v>
      </c>
      <c r="J2157">
        <v>1459443385</v>
      </c>
      <c r="K2157" s="11">
        <f t="shared" si="133"/>
        <v>42430.747511574074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2.2999999999999998</v>
      </c>
      <c r="R2157" s="7">
        <f t="shared" si="135"/>
        <v>23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1">
        <f t="shared" si="132"/>
        <v>41533.85423611111</v>
      </c>
      <c r="J2158">
        <v>1379363406</v>
      </c>
      <c r="K2158" s="11">
        <f t="shared" si="133"/>
        <v>41488.85423611111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2.6660714285714282</v>
      </c>
      <c r="R2158" s="7">
        <f t="shared" si="135"/>
        <v>17.987951807228917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1">
        <f t="shared" si="132"/>
        <v>42727.332638888889</v>
      </c>
      <c r="J2159">
        <v>1482479940</v>
      </c>
      <c r="K2159" s="11">
        <f t="shared" si="133"/>
        <v>42694.98128472222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28.192</v>
      </c>
      <c r="R2159" s="7">
        <f t="shared" si="135"/>
        <v>370.94736842105266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1">
        <f t="shared" si="132"/>
        <v>41309.853865740741</v>
      </c>
      <c r="J2160">
        <v>1360009774</v>
      </c>
      <c r="K2160" s="11">
        <f t="shared" si="133"/>
        <v>41264.853865740741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6.5900366666666672</v>
      </c>
      <c r="R2160" s="7">
        <f t="shared" si="135"/>
        <v>63.569485530546629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1">
        <f t="shared" si="132"/>
        <v>40740.731180555551</v>
      </c>
      <c r="J2161">
        <v>1310837574</v>
      </c>
      <c r="K2161" s="11">
        <f t="shared" si="133"/>
        <v>40710.731180555551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0.72222222222222221</v>
      </c>
      <c r="R2161" s="7">
        <f t="shared" si="135"/>
        <v>13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1">
        <f t="shared" si="132"/>
        <v>41048.711863425924</v>
      </c>
      <c r="J2162">
        <v>1337447105</v>
      </c>
      <c r="K2162" s="11">
        <f t="shared" si="133"/>
        <v>41018.711863425924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0.85000000000000009</v>
      </c>
      <c r="R2162" s="7">
        <f t="shared" si="135"/>
        <v>5.3125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1">
        <f t="shared" si="132"/>
        <v>42270.852534722217</v>
      </c>
      <c r="J2163">
        <v>1443040059</v>
      </c>
      <c r="K2163" s="11">
        <f t="shared" si="133"/>
        <v>42240.852534722217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115.75</v>
      </c>
      <c r="R2163" s="7">
        <f t="shared" si="135"/>
        <v>35.615384615384613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1">
        <f t="shared" si="132"/>
        <v>41844.766099537039</v>
      </c>
      <c r="J2164">
        <v>1406226191</v>
      </c>
      <c r="K2164" s="11">
        <f t="shared" si="133"/>
        <v>41813.766099537039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112.26666666666667</v>
      </c>
      <c r="R2164" s="7">
        <f t="shared" si="135"/>
        <v>87.103448275862064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1">
        <f t="shared" si="132"/>
        <v>42163.159722222219</v>
      </c>
      <c r="J2165">
        <v>1433735400</v>
      </c>
      <c r="K2165" s="11">
        <f t="shared" si="133"/>
        <v>42111.899537037039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132.20000000000002</v>
      </c>
      <c r="R2165" s="7">
        <f t="shared" si="135"/>
        <v>75.11363636363636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1">
        <f t="shared" si="132"/>
        <v>42546.165972222225</v>
      </c>
      <c r="J2166">
        <v>1466827140</v>
      </c>
      <c r="K2166" s="11">
        <f t="shared" si="133"/>
        <v>42515.71775462963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102.63636363636364</v>
      </c>
      <c r="R2166" s="7">
        <f t="shared" si="135"/>
        <v>68.01204819277109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1">
        <f t="shared" si="132"/>
        <v>42468.625405092593</v>
      </c>
      <c r="J2167">
        <v>1460127635</v>
      </c>
      <c r="K2167" s="11">
        <f t="shared" si="133"/>
        <v>42438.667071759264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138.64000000000001</v>
      </c>
      <c r="R2167" s="7">
        <f t="shared" si="135"/>
        <v>29.623931623931625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1">
        <f t="shared" si="132"/>
        <v>41978.879837962959</v>
      </c>
      <c r="J2168">
        <v>1417813618</v>
      </c>
      <c r="K2168" s="11">
        <f t="shared" si="133"/>
        <v>41933.838171296295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146.6</v>
      </c>
      <c r="R2168" s="7">
        <f t="shared" si="135"/>
        <v>91.625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1">
        <f t="shared" si="132"/>
        <v>41167.066400462965</v>
      </c>
      <c r="J2169">
        <v>1347672937</v>
      </c>
      <c r="K2169" s="11">
        <f t="shared" si="133"/>
        <v>41153.066400462965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120</v>
      </c>
      <c r="R2169" s="7">
        <f t="shared" si="135"/>
        <v>22.5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1">
        <f t="shared" si="132"/>
        <v>42776.208333333328</v>
      </c>
      <c r="J2170">
        <v>1486702800</v>
      </c>
      <c r="K2170" s="11">
        <f t="shared" si="133"/>
        <v>42745.600243055553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121.5816111111111</v>
      </c>
      <c r="R2170" s="7">
        <f t="shared" si="135"/>
        <v>64.366735294117646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1">
        <f t="shared" si="132"/>
        <v>42796.700821759259</v>
      </c>
      <c r="J2171">
        <v>1488473351</v>
      </c>
      <c r="K2171" s="11">
        <f t="shared" si="133"/>
        <v>42793.700821759259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100</v>
      </c>
      <c r="R2171" s="7">
        <f t="shared" si="135"/>
        <v>21.857142857142858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1">
        <f t="shared" si="132"/>
        <v>42238.750254629631</v>
      </c>
      <c r="J2172">
        <v>1440266422</v>
      </c>
      <c r="K2172" s="11">
        <f t="shared" si="133"/>
        <v>42198.750254629631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180.85714285714286</v>
      </c>
      <c r="R2172" s="7">
        <f t="shared" si="135"/>
        <v>33.315789473684212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1">
        <f t="shared" si="132"/>
        <v>42177.208333333328</v>
      </c>
      <c r="J2173">
        <v>1434949200</v>
      </c>
      <c r="K2173" s="11">
        <f t="shared" si="133"/>
        <v>42141.95711805555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106.075</v>
      </c>
      <c r="R2173" s="7">
        <f t="shared" si="135"/>
        <v>90.276595744680847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1">
        <f t="shared" si="132"/>
        <v>42112.580092592587</v>
      </c>
      <c r="J2174">
        <v>1429365320</v>
      </c>
      <c r="K2174" s="11">
        <f t="shared" si="133"/>
        <v>42082.580092592587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100</v>
      </c>
      <c r="R2174" s="7">
        <f t="shared" si="135"/>
        <v>76.92307692307692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1">
        <f t="shared" si="132"/>
        <v>41527.165972222225</v>
      </c>
      <c r="J2175">
        <v>1378785540</v>
      </c>
      <c r="K2175" s="11">
        <f t="shared" si="133"/>
        <v>41495.692627314813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126.92857142857143</v>
      </c>
      <c r="R2175" s="7">
        <f t="shared" si="135"/>
        <v>59.233333333333334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1">
        <f t="shared" si="132"/>
        <v>42495.542905092589</v>
      </c>
      <c r="J2176">
        <v>1462453307</v>
      </c>
      <c r="K2176" s="11">
        <f t="shared" si="133"/>
        <v>42465.542905092589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102.97499999999999</v>
      </c>
      <c r="R2176" s="7">
        <f t="shared" si="135"/>
        <v>65.38095238095238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1">
        <f t="shared" si="132"/>
        <v>42572.009097222224</v>
      </c>
      <c r="J2177">
        <v>1469059986</v>
      </c>
      <c r="K2177" s="11">
        <f t="shared" si="133"/>
        <v>42565.009097222224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250</v>
      </c>
      <c r="R2177" s="7">
        <f t="shared" si="135"/>
        <v>67.307692307692307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1">
        <f t="shared" si="132"/>
        <v>42126.633206018523</v>
      </c>
      <c r="J2178">
        <v>1430579509</v>
      </c>
      <c r="K2178" s="11">
        <f t="shared" si="133"/>
        <v>42096.633206018523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126.02</v>
      </c>
      <c r="R2178" s="7">
        <f t="shared" si="135"/>
        <v>88.74647887323944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1">
        <f t="shared" ref="I2179:I2242" si="136">(((J2179/60)/60)/24)+DATE(1970,1,1)</f>
        <v>42527.250775462962</v>
      </c>
      <c r="J2179">
        <v>1465192867</v>
      </c>
      <c r="K2179" s="11">
        <f t="shared" ref="K2179:K2242" si="137">(((L2179/60)/60)/24)+DATE(1970,1,1)</f>
        <v>42502.250775462962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(E2179/D2179)*100</f>
        <v>100.12</v>
      </c>
      <c r="R2179" s="7">
        <f t="shared" ref="R2179:R2242" si="139">E2179/N2179</f>
        <v>65.868421052631575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1">
        <f t="shared" si="136"/>
        <v>42753.63653935185</v>
      </c>
      <c r="J2180">
        <v>1484752597</v>
      </c>
      <c r="K2180" s="11">
        <f t="shared" si="137"/>
        <v>42723.63653935185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138.64000000000001</v>
      </c>
      <c r="R2180" s="7">
        <f t="shared" si="139"/>
        <v>40.349243306169967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1">
        <f t="shared" si="136"/>
        <v>42105.171203703707</v>
      </c>
      <c r="J2181">
        <v>1428725192</v>
      </c>
      <c r="K2181" s="11">
        <f t="shared" si="137"/>
        <v>42075.171203703707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161.4</v>
      </c>
      <c r="R2181" s="7">
        <f t="shared" si="139"/>
        <v>76.857142857142861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1">
        <f t="shared" si="136"/>
        <v>42321.711435185185</v>
      </c>
      <c r="J2182">
        <v>1447434268</v>
      </c>
      <c r="K2182" s="11">
        <f t="shared" si="137"/>
        <v>42279.669768518521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107.18419999999999</v>
      </c>
      <c r="R2182" s="7">
        <f t="shared" si="139"/>
        <v>68.707820512820518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1">
        <f t="shared" si="136"/>
        <v>42787.005243055552</v>
      </c>
      <c r="J2183">
        <v>1487635653</v>
      </c>
      <c r="K2183" s="11">
        <f t="shared" si="137"/>
        <v>42773.005243055552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153.1</v>
      </c>
      <c r="R2183" s="7">
        <f t="shared" si="139"/>
        <v>57.773584905660378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1">
        <f t="shared" si="136"/>
        <v>41914.900752314818</v>
      </c>
      <c r="J2184">
        <v>1412285825</v>
      </c>
      <c r="K2184" s="11">
        <f t="shared" si="137"/>
        <v>41879.900752314818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524.16666666666663</v>
      </c>
      <c r="R2184" s="7">
        <f t="shared" si="139"/>
        <v>44.171348314606739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1">
        <f t="shared" si="136"/>
        <v>42775.208333333328</v>
      </c>
      <c r="J2185">
        <v>1486616400</v>
      </c>
      <c r="K2185" s="11">
        <f t="shared" si="137"/>
        <v>42745.365474537044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489.27777777777777</v>
      </c>
      <c r="R2185" s="7">
        <f t="shared" si="139"/>
        <v>31.566308243727597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1">
        <f t="shared" si="136"/>
        <v>42394.666666666672</v>
      </c>
      <c r="J2186">
        <v>1453737600</v>
      </c>
      <c r="K2186" s="11">
        <f t="shared" si="137"/>
        <v>42380.690289351856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284.74</v>
      </c>
      <c r="R2186" s="7">
        <f t="shared" si="139"/>
        <v>107.04511278195488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1">
        <f t="shared" si="136"/>
        <v>41359.349988425929</v>
      </c>
      <c r="J2187">
        <v>1364286239</v>
      </c>
      <c r="K2187" s="11">
        <f t="shared" si="137"/>
        <v>41319.349988425929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1856.97</v>
      </c>
      <c r="R2187" s="7">
        <f t="shared" si="139"/>
        <v>149.03451043338683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1">
        <f t="shared" si="136"/>
        <v>42620.083333333328</v>
      </c>
      <c r="J2188">
        <v>1473213600</v>
      </c>
      <c r="K2188" s="11">
        <f t="shared" si="137"/>
        <v>42583.615081018521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109.67499999999998</v>
      </c>
      <c r="R2188" s="7">
        <f t="shared" si="139"/>
        <v>55.956632653061227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1">
        <f t="shared" si="136"/>
        <v>42097.165972222225</v>
      </c>
      <c r="J2189">
        <v>1428033540</v>
      </c>
      <c r="K2189" s="11">
        <f t="shared" si="137"/>
        <v>42068.209097222221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1014.6425</v>
      </c>
      <c r="R2189" s="7">
        <f t="shared" si="139"/>
        <v>56.970381807973048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1">
        <f t="shared" si="136"/>
        <v>42668.708333333328</v>
      </c>
      <c r="J2190">
        <v>1477414800</v>
      </c>
      <c r="K2190" s="11">
        <f t="shared" si="137"/>
        <v>42633.586122685185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412.17692027666544</v>
      </c>
      <c r="R2190" s="7">
        <f t="shared" si="139"/>
        <v>44.056420233463037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1">
        <f t="shared" si="136"/>
        <v>42481.916666666672</v>
      </c>
      <c r="J2191">
        <v>1461276000</v>
      </c>
      <c r="K2191" s="11">
        <f t="shared" si="137"/>
        <v>42467.788194444445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503.25</v>
      </c>
      <c r="R2191" s="7">
        <f t="shared" si="139"/>
        <v>68.625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1">
        <f t="shared" si="136"/>
        <v>42452.290972222225</v>
      </c>
      <c r="J2192">
        <v>1458716340</v>
      </c>
      <c r="K2192" s="11">
        <f t="shared" si="137"/>
        <v>42417.625046296293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184.61052631578946</v>
      </c>
      <c r="R2192" s="7">
        <f t="shared" si="139"/>
        <v>65.318435754189949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1">
        <f t="shared" si="136"/>
        <v>42780.833645833336</v>
      </c>
      <c r="J2193">
        <v>1487102427</v>
      </c>
      <c r="K2193" s="11">
        <f t="shared" si="137"/>
        <v>42768.833645833336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119.73333333333333</v>
      </c>
      <c r="R2193" s="7">
        <f t="shared" si="139"/>
        <v>35.92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1">
        <f t="shared" si="136"/>
        <v>42719.958333333328</v>
      </c>
      <c r="J2194">
        <v>1481842800</v>
      </c>
      <c r="K2194" s="11">
        <f t="shared" si="137"/>
        <v>42691.8512037037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1081.2401666666667</v>
      </c>
      <c r="R2194" s="7">
        <f t="shared" si="139"/>
        <v>40.070667078443485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1">
        <f t="shared" si="136"/>
        <v>42695.207638888889</v>
      </c>
      <c r="J2195">
        <v>1479704340</v>
      </c>
      <c r="K2195" s="11">
        <f t="shared" si="137"/>
        <v>42664.405925925923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452.37333333333333</v>
      </c>
      <c r="R2195" s="7">
        <f t="shared" si="139"/>
        <v>75.647714604236342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1">
        <f t="shared" si="136"/>
        <v>42455.716319444444</v>
      </c>
      <c r="J2196">
        <v>1459012290</v>
      </c>
      <c r="K2196" s="11">
        <f t="shared" si="137"/>
        <v>42425.757986111115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537.37</v>
      </c>
      <c r="R2196" s="7">
        <f t="shared" si="139"/>
        <v>61.203872437357631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1">
        <f t="shared" si="136"/>
        <v>42227.771990740745</v>
      </c>
      <c r="J2197">
        <v>1439317900</v>
      </c>
      <c r="K2197" s="11">
        <f t="shared" si="137"/>
        <v>42197.771990740745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120.32608695652173</v>
      </c>
      <c r="R2197" s="7">
        <f t="shared" si="139"/>
        <v>48.130434782608695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1">
        <f t="shared" si="136"/>
        <v>42706.291666666672</v>
      </c>
      <c r="J2198">
        <v>1480662000</v>
      </c>
      <c r="K2198" s="11">
        <f t="shared" si="137"/>
        <v>42675.487291666665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113.83571428571429</v>
      </c>
      <c r="R2198" s="7">
        <f t="shared" si="139"/>
        <v>68.106837606837601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1">
        <f t="shared" si="136"/>
        <v>42063.584016203706</v>
      </c>
      <c r="J2199">
        <v>1425132059</v>
      </c>
      <c r="K2199" s="11">
        <f t="shared" si="137"/>
        <v>42033.584016203706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951.03109999999992</v>
      </c>
      <c r="R2199" s="7">
        <f t="shared" si="139"/>
        <v>65.891300230946882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1">
        <f t="shared" si="136"/>
        <v>42322.555555555555</v>
      </c>
      <c r="J2200">
        <v>1447507200</v>
      </c>
      <c r="K2200" s="11">
        <f t="shared" si="137"/>
        <v>42292.513888888891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132.89249999999998</v>
      </c>
      <c r="R2200" s="7">
        <f t="shared" si="139"/>
        <v>81.654377880184327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1">
        <f t="shared" si="136"/>
        <v>42292.416643518518</v>
      </c>
      <c r="J2201">
        <v>1444903198</v>
      </c>
      <c r="K2201" s="11">
        <f t="shared" si="137"/>
        <v>42262.416643518518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146.97777777777779</v>
      </c>
      <c r="R2201" s="7">
        <f t="shared" si="139"/>
        <v>52.701195219123505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1">
        <f t="shared" si="136"/>
        <v>42191.125</v>
      </c>
      <c r="J2202">
        <v>1436151600</v>
      </c>
      <c r="K2202" s="11">
        <f t="shared" si="137"/>
        <v>42163.625787037032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542.15</v>
      </c>
      <c r="R2202" s="7">
        <f t="shared" si="139"/>
        <v>41.228136882129277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1">
        <f t="shared" si="136"/>
        <v>41290.846817129634</v>
      </c>
      <c r="J2203">
        <v>1358367565</v>
      </c>
      <c r="K2203" s="11">
        <f t="shared" si="137"/>
        <v>41276.846817129634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382.71818181818185</v>
      </c>
      <c r="R2203" s="7">
        <f t="shared" si="139"/>
        <v>15.035357142857142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1">
        <f t="shared" si="136"/>
        <v>41214.849166666667</v>
      </c>
      <c r="J2204">
        <v>1351801368</v>
      </c>
      <c r="K2204" s="11">
        <f t="shared" si="137"/>
        <v>41184.849166666667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704.18124999999998</v>
      </c>
      <c r="R2204" s="7">
        <f t="shared" si="139"/>
        <v>39.066920943134534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1">
        <f t="shared" si="136"/>
        <v>42271.85974537037</v>
      </c>
      <c r="J2205">
        <v>1443127082</v>
      </c>
      <c r="K2205" s="11">
        <f t="shared" si="137"/>
        <v>42241.85974537037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109.55</v>
      </c>
      <c r="R2205" s="7">
        <f t="shared" si="139"/>
        <v>43.82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1">
        <f t="shared" si="136"/>
        <v>41342.311562499999</v>
      </c>
      <c r="J2206">
        <v>1362814119</v>
      </c>
      <c r="K2206" s="11">
        <f t="shared" si="137"/>
        <v>41312.311562499999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132.86666666666667</v>
      </c>
      <c r="R2206" s="7">
        <f t="shared" si="139"/>
        <v>27.301369863013697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1">
        <f t="shared" si="136"/>
        <v>41061.82163194444</v>
      </c>
      <c r="J2207">
        <v>1338579789</v>
      </c>
      <c r="K2207" s="11">
        <f t="shared" si="137"/>
        <v>41031.82163194444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152</v>
      </c>
      <c r="R2207" s="7">
        <f t="shared" si="139"/>
        <v>42.222222222222221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1">
        <f t="shared" si="136"/>
        <v>41015.257222222222</v>
      </c>
      <c r="J2208">
        <v>1334556624</v>
      </c>
      <c r="K2208" s="11">
        <f t="shared" si="137"/>
        <v>40997.257222222222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102.72727272727273</v>
      </c>
      <c r="R2208" s="7">
        <f t="shared" si="139"/>
        <v>33.235294117647058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1">
        <f t="shared" si="136"/>
        <v>41594.235798611109</v>
      </c>
      <c r="J2209">
        <v>1384580373</v>
      </c>
      <c r="K2209" s="11">
        <f t="shared" si="137"/>
        <v>41564.194131944445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100</v>
      </c>
      <c r="R2209" s="7">
        <f t="shared" si="139"/>
        <v>285.71428571428572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1">
        <f t="shared" si="136"/>
        <v>41006.166666666664</v>
      </c>
      <c r="J2210">
        <v>1333771200</v>
      </c>
      <c r="K2210" s="11">
        <f t="shared" si="137"/>
        <v>40946.882245370369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101.6</v>
      </c>
      <c r="R2210" s="7">
        <f t="shared" si="139"/>
        <v>42.333333333333336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1">
        <f t="shared" si="136"/>
        <v>41743.958333333336</v>
      </c>
      <c r="J2211">
        <v>1397516400</v>
      </c>
      <c r="K2211" s="11">
        <f t="shared" si="137"/>
        <v>41732.479675925926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150.80000000000001</v>
      </c>
      <c r="R2211" s="7">
        <f t="shared" si="139"/>
        <v>50.266666666666666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1">
        <f t="shared" si="136"/>
        <v>41013.73333333333</v>
      </c>
      <c r="J2212">
        <v>1334424960</v>
      </c>
      <c r="K2212" s="11">
        <f t="shared" si="137"/>
        <v>40956.066087962965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111.425</v>
      </c>
      <c r="R2212" s="7">
        <f t="shared" si="139"/>
        <v>61.902777777777779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1">
        <f t="shared" si="136"/>
        <v>41739.290972222225</v>
      </c>
      <c r="J2213">
        <v>1397113140</v>
      </c>
      <c r="K2213" s="11">
        <f t="shared" si="137"/>
        <v>41716.785011574073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195.6</v>
      </c>
      <c r="R2213" s="7">
        <f t="shared" si="139"/>
        <v>40.75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1">
        <f t="shared" si="136"/>
        <v>41582.041666666664</v>
      </c>
      <c r="J2214">
        <v>1383526800</v>
      </c>
      <c r="K2214" s="11">
        <f t="shared" si="137"/>
        <v>41548.747418981482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114.38333333333333</v>
      </c>
      <c r="R2214" s="7">
        <f t="shared" si="139"/>
        <v>55.796747967479675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1">
        <f t="shared" si="136"/>
        <v>42139.826145833329</v>
      </c>
      <c r="J2215">
        <v>1431719379</v>
      </c>
      <c r="K2215" s="11">
        <f t="shared" si="137"/>
        <v>42109.826145833329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200</v>
      </c>
      <c r="R2215" s="7">
        <f t="shared" si="139"/>
        <v>10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1">
        <f t="shared" si="136"/>
        <v>41676.792222222226</v>
      </c>
      <c r="J2216">
        <v>1391713248</v>
      </c>
      <c r="K2216" s="11">
        <f t="shared" si="137"/>
        <v>41646.792222222226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292.50166666666667</v>
      </c>
      <c r="R2216" s="7">
        <f t="shared" si="139"/>
        <v>73.125416666666666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1">
        <f t="shared" si="136"/>
        <v>40981.290972222225</v>
      </c>
      <c r="J2217">
        <v>1331621940</v>
      </c>
      <c r="K2217" s="11">
        <f t="shared" si="137"/>
        <v>40958.717268518521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156.36363636363637</v>
      </c>
      <c r="R2217" s="7">
        <f t="shared" si="139"/>
        <v>26.060606060606062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1">
        <f t="shared" si="136"/>
        <v>42208.751678240747</v>
      </c>
      <c r="J2218">
        <v>1437674545</v>
      </c>
      <c r="K2218" s="11">
        <f t="shared" si="137"/>
        <v>42194.751678240747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105.66666666666666</v>
      </c>
      <c r="R2218" s="7">
        <f t="shared" si="139"/>
        <v>22.642857142857142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1">
        <f t="shared" si="136"/>
        <v>42310.333333333328</v>
      </c>
      <c r="J2219">
        <v>1446451200</v>
      </c>
      <c r="K2219" s="11">
        <f t="shared" si="137"/>
        <v>42299.776770833334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101.19047619047619</v>
      </c>
      <c r="R2219" s="7">
        <f t="shared" si="139"/>
        <v>47.222222222222221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1">
        <f t="shared" si="136"/>
        <v>41150</v>
      </c>
      <c r="J2220">
        <v>1346198400</v>
      </c>
      <c r="K2220" s="11">
        <f t="shared" si="137"/>
        <v>41127.812303240738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122.833</v>
      </c>
      <c r="R2220" s="7">
        <f t="shared" si="139"/>
        <v>32.324473684210524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1">
        <f t="shared" si="136"/>
        <v>42235.718888888892</v>
      </c>
      <c r="J2221">
        <v>1440004512</v>
      </c>
      <c r="K2221" s="11">
        <f t="shared" si="137"/>
        <v>42205.718888888892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101.49999999999999</v>
      </c>
      <c r="R2221" s="7">
        <f t="shared" si="139"/>
        <v>53.421052631578945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1">
        <f t="shared" si="136"/>
        <v>41482.060601851852</v>
      </c>
      <c r="J2222">
        <v>1374888436</v>
      </c>
      <c r="K2222" s="11">
        <f t="shared" si="137"/>
        <v>41452.060601851852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101.14285714285714</v>
      </c>
      <c r="R2222" s="7">
        <f t="shared" si="139"/>
        <v>51.304347826086953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1">
        <f t="shared" si="136"/>
        <v>42483</v>
      </c>
      <c r="J2223">
        <v>1461369600</v>
      </c>
      <c r="K2223" s="11">
        <f t="shared" si="137"/>
        <v>42452.666770833333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108.11999999999999</v>
      </c>
      <c r="R2223" s="7">
        <f t="shared" si="139"/>
        <v>37.197247706422019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1">
        <f t="shared" si="136"/>
        <v>40936.787581018521</v>
      </c>
      <c r="J2224">
        <v>1327776847</v>
      </c>
      <c r="K2224" s="11">
        <f t="shared" si="137"/>
        <v>40906.787581018521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162.6</v>
      </c>
      <c r="R2224" s="7">
        <f t="shared" si="139"/>
        <v>27.1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1">
        <f t="shared" si="136"/>
        <v>42182.640833333338</v>
      </c>
      <c r="J2225">
        <v>1435418568</v>
      </c>
      <c r="K2225" s="11">
        <f t="shared" si="137"/>
        <v>42152.640833333338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105.80000000000001</v>
      </c>
      <c r="R2225" s="7">
        <f t="shared" si="139"/>
        <v>206.31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1">
        <f t="shared" si="136"/>
        <v>42672.791666666672</v>
      </c>
      <c r="J2226">
        <v>1477767600</v>
      </c>
      <c r="K2226" s="11">
        <f t="shared" si="137"/>
        <v>42644.667534722219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243.15000000000003</v>
      </c>
      <c r="R2226" s="7">
        <f t="shared" si="139"/>
        <v>82.145270270270274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1">
        <f t="shared" si="136"/>
        <v>41903.79184027778</v>
      </c>
      <c r="J2227">
        <v>1411326015</v>
      </c>
      <c r="K2227" s="11">
        <f t="shared" si="137"/>
        <v>41873.79184027778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944.83338095238094</v>
      </c>
      <c r="R2227" s="7">
        <f t="shared" si="139"/>
        <v>164.79651993355483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1">
        <f t="shared" si="136"/>
        <v>42412.207638888889</v>
      </c>
      <c r="J2228">
        <v>1455253140</v>
      </c>
      <c r="K2228" s="11">
        <f t="shared" si="137"/>
        <v>42381.79886574074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108.46283333333334</v>
      </c>
      <c r="R2228" s="7">
        <f t="shared" si="139"/>
        <v>60.820280373831778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1">
        <f t="shared" si="136"/>
        <v>41591.849016203705</v>
      </c>
      <c r="J2229">
        <v>1384374155</v>
      </c>
      <c r="K2229" s="11">
        <f t="shared" si="137"/>
        <v>41561.807349537034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157.37692307692308</v>
      </c>
      <c r="R2229" s="7">
        <f t="shared" si="139"/>
        <v>67.970099667774093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1">
        <f t="shared" si="136"/>
        <v>42232.278194444443</v>
      </c>
      <c r="J2230">
        <v>1439707236</v>
      </c>
      <c r="K2230" s="11">
        <f t="shared" si="137"/>
        <v>42202.278194444443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1174.49</v>
      </c>
      <c r="R2230" s="7">
        <f t="shared" si="139"/>
        <v>81.561805555555551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1">
        <f t="shared" si="136"/>
        <v>41520.166666666664</v>
      </c>
      <c r="J2231">
        <v>1378180800</v>
      </c>
      <c r="K2231" s="11">
        <f t="shared" si="137"/>
        <v>41484.664247685185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171.04755366949576</v>
      </c>
      <c r="R2231" s="7">
        <f t="shared" si="139"/>
        <v>25.42547309833024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1">
        <f t="shared" si="136"/>
        <v>41754.881099537037</v>
      </c>
      <c r="J2232">
        <v>1398460127</v>
      </c>
      <c r="K2232" s="11">
        <f t="shared" si="137"/>
        <v>41724.881099537037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125.95294117647057</v>
      </c>
      <c r="R2232" s="7">
        <f t="shared" si="139"/>
        <v>21.497991967871485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1">
        <f t="shared" si="136"/>
        <v>41450.208333333336</v>
      </c>
      <c r="J2233">
        <v>1372136400</v>
      </c>
      <c r="K2233" s="11">
        <f t="shared" si="137"/>
        <v>41423.910891203705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1212.1296000000002</v>
      </c>
      <c r="R2233" s="7">
        <f t="shared" si="139"/>
        <v>27.226630727762803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1">
        <f t="shared" si="136"/>
        <v>41839.125</v>
      </c>
      <c r="J2234">
        <v>1405738800</v>
      </c>
      <c r="K2234" s="11">
        <f t="shared" si="137"/>
        <v>41806.794074074074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495.8</v>
      </c>
      <c r="R2234" s="7">
        <f t="shared" si="139"/>
        <v>25.091093117408906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1">
        <f t="shared" si="136"/>
        <v>42352</v>
      </c>
      <c r="J2235">
        <v>1450051200</v>
      </c>
      <c r="K2235" s="11">
        <f t="shared" si="137"/>
        <v>42331.378923611104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332.03999999999996</v>
      </c>
      <c r="R2235" s="7">
        <f t="shared" si="139"/>
        <v>21.230179028132991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1">
        <f t="shared" si="136"/>
        <v>42740.824618055558</v>
      </c>
      <c r="J2236">
        <v>1483645647</v>
      </c>
      <c r="K2236" s="11">
        <f t="shared" si="137"/>
        <v>42710.824618055558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1165</v>
      </c>
      <c r="R2236" s="7">
        <f t="shared" si="139"/>
        <v>41.607142857142854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1">
        <f t="shared" si="136"/>
        <v>42091.980451388896</v>
      </c>
      <c r="J2237">
        <v>1427585511</v>
      </c>
      <c r="K2237" s="11">
        <f t="shared" si="137"/>
        <v>42062.022118055553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153.3153846153846</v>
      </c>
      <c r="R2237" s="7">
        <f t="shared" si="139"/>
        <v>135.58503401360545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1">
        <f t="shared" si="136"/>
        <v>42401.617164351846</v>
      </c>
      <c r="J2238">
        <v>1454338123</v>
      </c>
      <c r="K2238" s="11">
        <f t="shared" si="137"/>
        <v>42371.617164351846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537.10714285714289</v>
      </c>
      <c r="R2238" s="7">
        <f t="shared" si="139"/>
        <v>22.116176470588236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1">
        <f t="shared" si="136"/>
        <v>41955.332638888889</v>
      </c>
      <c r="J2239">
        <v>1415779140</v>
      </c>
      <c r="K2239" s="11">
        <f t="shared" si="137"/>
        <v>41915.003275462965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352.92777777777775</v>
      </c>
      <c r="R2239" s="7">
        <f t="shared" si="139"/>
        <v>64.625635808748726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1">
        <f t="shared" si="136"/>
        <v>42804.621712962966</v>
      </c>
      <c r="J2240">
        <v>1489157716</v>
      </c>
      <c r="K2240" s="11">
        <f t="shared" si="137"/>
        <v>42774.621712962966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137.4</v>
      </c>
      <c r="R2240" s="7">
        <f t="shared" si="139"/>
        <v>69.569620253164558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1">
        <f t="shared" si="136"/>
        <v>41609.168055555558</v>
      </c>
      <c r="J2241">
        <v>1385870520</v>
      </c>
      <c r="K2241" s="11">
        <f t="shared" si="137"/>
        <v>41572.958495370374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128.02668</v>
      </c>
      <c r="R2241" s="7">
        <f t="shared" si="139"/>
        <v>75.133028169014082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1">
        <f t="shared" si="136"/>
        <v>42482.825740740736</v>
      </c>
      <c r="J2242">
        <v>1461354544</v>
      </c>
      <c r="K2242" s="11">
        <f t="shared" si="137"/>
        <v>42452.825740740736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270.68</v>
      </c>
      <c r="R2242" s="7">
        <f t="shared" si="139"/>
        <v>140.97916666666666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1">
        <f t="shared" ref="I2243:I2306" si="140">(((J2243/60)/60)/24)+DATE(1970,1,1)</f>
        <v>42796.827546296292</v>
      </c>
      <c r="J2243">
        <v>1488484300</v>
      </c>
      <c r="K2243" s="11">
        <f t="shared" ref="K2243:K2306" si="141">(((L2243/60)/60)/24)+DATE(1970,1,1)</f>
        <v>42766.827546296292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(E2243/D2243)*100</f>
        <v>806.4</v>
      </c>
      <c r="R2243" s="7">
        <f t="shared" ref="R2243:R2306" si="143">E2243/N2243</f>
        <v>49.472392638036808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1">
        <f t="shared" si="140"/>
        <v>41605.126388888886</v>
      </c>
      <c r="J2244">
        <v>1385521320</v>
      </c>
      <c r="K2244" s="11">
        <f t="shared" si="141"/>
        <v>41569.575613425928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1360.0976000000001</v>
      </c>
      <c r="R2244" s="7">
        <f t="shared" si="143"/>
        <v>53.865251485148519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1">
        <f t="shared" si="140"/>
        <v>42807.125</v>
      </c>
      <c r="J2245">
        <v>1489374000</v>
      </c>
      <c r="K2245" s="11">
        <f t="shared" si="141"/>
        <v>42800.751041666663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930250</v>
      </c>
      <c r="R2245" s="7">
        <f t="shared" si="143"/>
        <v>4.5712530712530715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1">
        <f t="shared" si="140"/>
        <v>42659.854166666672</v>
      </c>
      <c r="J2246">
        <v>1476649800</v>
      </c>
      <c r="K2246" s="11">
        <f t="shared" si="141"/>
        <v>42647.818819444445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377.02</v>
      </c>
      <c r="R2246" s="7">
        <f t="shared" si="143"/>
        <v>65.00344827586207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1">
        <f t="shared" si="140"/>
        <v>41691.75</v>
      </c>
      <c r="J2247">
        <v>1393005600</v>
      </c>
      <c r="K2247" s="11">
        <f t="shared" si="141"/>
        <v>41660.708530092597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2647.0250000000001</v>
      </c>
      <c r="R2247" s="7">
        <f t="shared" si="143"/>
        <v>53.475252525252522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1">
        <f t="shared" si="140"/>
        <v>42251.79178240741</v>
      </c>
      <c r="J2248">
        <v>1441393210</v>
      </c>
      <c r="K2248" s="11">
        <f t="shared" si="141"/>
        <v>42221.79178240741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100.12</v>
      </c>
      <c r="R2248" s="7">
        <f t="shared" si="143"/>
        <v>43.912280701754383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1">
        <f t="shared" si="140"/>
        <v>42214.666261574079</v>
      </c>
      <c r="J2249">
        <v>1438185565</v>
      </c>
      <c r="K2249" s="11">
        <f t="shared" si="141"/>
        <v>42200.666261574079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104.45405405405405</v>
      </c>
      <c r="R2249" s="7">
        <f t="shared" si="143"/>
        <v>50.852631578947367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1">
        <f t="shared" si="140"/>
        <v>42718.875902777778</v>
      </c>
      <c r="J2250">
        <v>1481749278</v>
      </c>
      <c r="K2250" s="11">
        <f t="shared" si="141"/>
        <v>42688.875902777778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107.21428571428571</v>
      </c>
      <c r="R2250" s="7">
        <f t="shared" si="143"/>
        <v>58.6328125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1">
        <f t="shared" si="140"/>
        <v>41366.661631944444</v>
      </c>
      <c r="J2251">
        <v>1364917965</v>
      </c>
      <c r="K2251" s="11">
        <f t="shared" si="141"/>
        <v>41336.703298611108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168.77142857142857</v>
      </c>
      <c r="R2251" s="7">
        <f t="shared" si="143"/>
        <v>32.81666666666667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1">
        <f t="shared" si="140"/>
        <v>42707.0471412037</v>
      </c>
      <c r="J2252">
        <v>1480727273</v>
      </c>
      <c r="K2252" s="11">
        <f t="shared" si="141"/>
        <v>42677.005474537036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975.11200000000008</v>
      </c>
      <c r="R2252" s="7">
        <f t="shared" si="143"/>
        <v>426.93169877408059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1">
        <f t="shared" si="140"/>
        <v>41867.34579861111</v>
      </c>
      <c r="J2253">
        <v>1408177077</v>
      </c>
      <c r="K2253" s="11">
        <f t="shared" si="141"/>
        <v>41846.34579861111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134.44929411764704</v>
      </c>
      <c r="R2253" s="7">
        <f t="shared" si="143"/>
        <v>23.808729166666669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1">
        <f t="shared" si="140"/>
        <v>42588.327986111108</v>
      </c>
      <c r="J2254">
        <v>1470469938</v>
      </c>
      <c r="K2254" s="11">
        <f t="shared" si="141"/>
        <v>42573.327986111108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272.27777777777777</v>
      </c>
      <c r="R2254" s="7">
        <f t="shared" si="143"/>
        <v>98.413654618473899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1">
        <f t="shared" si="140"/>
        <v>42326.672997685186</v>
      </c>
      <c r="J2255">
        <v>1447862947</v>
      </c>
      <c r="K2255" s="11">
        <f t="shared" si="141"/>
        <v>42296.631331018521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112.6875</v>
      </c>
      <c r="R2255" s="7">
        <f t="shared" si="143"/>
        <v>107.32142857142857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1">
        <f t="shared" si="140"/>
        <v>42759.647777777776</v>
      </c>
      <c r="J2256">
        <v>1485271968</v>
      </c>
      <c r="K2256" s="11">
        <f t="shared" si="141"/>
        <v>42752.647777777776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459.8</v>
      </c>
      <c r="R2256" s="7">
        <f t="shared" si="143"/>
        <v>11.67005076142132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1">
        <f t="shared" si="140"/>
        <v>42497.951979166668</v>
      </c>
      <c r="J2257">
        <v>1462661451</v>
      </c>
      <c r="K2257" s="11">
        <f t="shared" si="141"/>
        <v>42467.951979166668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286.65822784810126</v>
      </c>
      <c r="R2257" s="7">
        <f t="shared" si="143"/>
        <v>41.782287822878232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1">
        <f t="shared" si="140"/>
        <v>42696.451921296291</v>
      </c>
      <c r="J2258">
        <v>1479811846</v>
      </c>
      <c r="K2258" s="11">
        <f t="shared" si="141"/>
        <v>42682.451921296291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222.70833333333334</v>
      </c>
      <c r="R2258" s="7">
        <f t="shared" si="143"/>
        <v>21.38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1">
        <f t="shared" si="140"/>
        <v>42540.958333333328</v>
      </c>
      <c r="J2259">
        <v>1466377200</v>
      </c>
      <c r="K2259" s="11">
        <f t="shared" si="141"/>
        <v>42505.936678240745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636.14</v>
      </c>
      <c r="R2259" s="7">
        <f t="shared" si="143"/>
        <v>94.103550295857985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1">
        <f t="shared" si="140"/>
        <v>42166.75100694444</v>
      </c>
      <c r="J2260">
        <v>1434045687</v>
      </c>
      <c r="K2260" s="11">
        <f t="shared" si="141"/>
        <v>42136.75100694444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146.5</v>
      </c>
      <c r="R2260" s="7">
        <f t="shared" si="143"/>
        <v>15.721951219512196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1">
        <f t="shared" si="140"/>
        <v>42712.804814814815</v>
      </c>
      <c r="J2261">
        <v>1481224736</v>
      </c>
      <c r="K2261" s="11">
        <f t="shared" si="141"/>
        <v>42702.804814814815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1867.1</v>
      </c>
      <c r="R2261" s="7">
        <f t="shared" si="143"/>
        <v>90.635922330097088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1">
        <f t="shared" si="140"/>
        <v>41724.975115740745</v>
      </c>
      <c r="J2262">
        <v>1395876250</v>
      </c>
      <c r="K2262" s="11">
        <f t="shared" si="141"/>
        <v>41695.016782407409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326.92</v>
      </c>
      <c r="R2262" s="7">
        <f t="shared" si="143"/>
        <v>97.297619047619051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1">
        <f t="shared" si="140"/>
        <v>42780.724768518514</v>
      </c>
      <c r="J2263">
        <v>1487093020</v>
      </c>
      <c r="K2263" s="11">
        <f t="shared" si="141"/>
        <v>42759.724768518514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779.5</v>
      </c>
      <c r="R2263" s="7">
        <f t="shared" si="143"/>
        <v>37.11904761904762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1">
        <f t="shared" si="140"/>
        <v>41961</v>
      </c>
      <c r="J2264">
        <v>1416268800</v>
      </c>
      <c r="K2264" s="11">
        <f t="shared" si="141"/>
        <v>41926.585162037038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154.15151515151516</v>
      </c>
      <c r="R2264" s="7">
        <f t="shared" si="143"/>
        <v>28.104972375690608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1">
        <f t="shared" si="140"/>
        <v>42035.832326388889</v>
      </c>
      <c r="J2265">
        <v>1422734313</v>
      </c>
      <c r="K2265" s="11">
        <f t="shared" si="141"/>
        <v>42014.832326388889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115.54666666666667</v>
      </c>
      <c r="R2265" s="7">
        <f t="shared" si="143"/>
        <v>144.43333333333334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1">
        <f t="shared" si="140"/>
        <v>42513.125</v>
      </c>
      <c r="J2266">
        <v>1463972400</v>
      </c>
      <c r="K2266" s="11">
        <f t="shared" si="141"/>
        <v>42496.582337962958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180.03333333333333</v>
      </c>
      <c r="R2266" s="7">
        <f t="shared" si="143"/>
        <v>24.274157303370785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1">
        <f t="shared" si="140"/>
        <v>42696.853090277778</v>
      </c>
      <c r="J2267">
        <v>1479846507</v>
      </c>
      <c r="K2267" s="11">
        <f t="shared" si="141"/>
        <v>42689.853090277778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298.5</v>
      </c>
      <c r="R2267" s="7">
        <f t="shared" si="143"/>
        <v>35.117647058823529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1">
        <f t="shared" si="140"/>
        <v>42487.083333333328</v>
      </c>
      <c r="J2268">
        <v>1461722400</v>
      </c>
      <c r="K2268" s="11">
        <f t="shared" si="141"/>
        <v>42469.874907407408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320.26666666666665</v>
      </c>
      <c r="R2268" s="7">
        <f t="shared" si="143"/>
        <v>24.762886597938145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1">
        <f t="shared" si="140"/>
        <v>41994.041666666672</v>
      </c>
      <c r="J2269">
        <v>1419123600</v>
      </c>
      <c r="K2269" s="11">
        <f t="shared" si="141"/>
        <v>41968.829826388886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380.52499999999998</v>
      </c>
      <c r="R2269" s="7">
        <f t="shared" si="143"/>
        <v>188.37871287128712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1">
        <f t="shared" si="140"/>
        <v>42806.082349537035</v>
      </c>
      <c r="J2270">
        <v>1489283915</v>
      </c>
      <c r="K2270" s="11">
        <f t="shared" si="141"/>
        <v>42776.082349537035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102.60000000000001</v>
      </c>
      <c r="R2270" s="7">
        <f t="shared" si="143"/>
        <v>148.08247422680412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1">
        <f t="shared" si="140"/>
        <v>42801.208333333328</v>
      </c>
      <c r="J2271">
        <v>1488862800</v>
      </c>
      <c r="K2271" s="11">
        <f t="shared" si="141"/>
        <v>42776.704432870371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1801.64</v>
      </c>
      <c r="R2271" s="7">
        <f t="shared" si="143"/>
        <v>49.934589800443462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1">
        <f t="shared" si="140"/>
        <v>42745.915972222225</v>
      </c>
      <c r="J2272">
        <v>1484085540</v>
      </c>
      <c r="K2272" s="11">
        <f t="shared" si="141"/>
        <v>42725.869363425925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720.24800000000005</v>
      </c>
      <c r="R2272" s="7">
        <f t="shared" si="143"/>
        <v>107.82155688622754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1">
        <f t="shared" si="140"/>
        <v>42714.000046296293</v>
      </c>
      <c r="J2273">
        <v>1481328004</v>
      </c>
      <c r="K2273" s="11">
        <f t="shared" si="141"/>
        <v>42684.000046296293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283.09000000000003</v>
      </c>
      <c r="R2273" s="7">
        <f t="shared" si="143"/>
        <v>42.63403614457831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1">
        <f t="shared" si="140"/>
        <v>42345.699490740735</v>
      </c>
      <c r="J2274">
        <v>1449506836</v>
      </c>
      <c r="K2274" s="11">
        <f t="shared" si="141"/>
        <v>42315.699490740735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1356.6000000000001</v>
      </c>
      <c r="R2274" s="7">
        <f t="shared" si="143"/>
        <v>14.370762711864407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1">
        <f t="shared" si="140"/>
        <v>42806.507430555561</v>
      </c>
      <c r="J2275">
        <v>1489320642</v>
      </c>
      <c r="K2275" s="11">
        <f t="shared" si="141"/>
        <v>42781.549097222218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220.35999999999999</v>
      </c>
      <c r="R2275" s="7">
        <f t="shared" si="143"/>
        <v>37.476190476190474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1">
        <f t="shared" si="140"/>
        <v>41693.500659722224</v>
      </c>
      <c r="J2276">
        <v>1393156857</v>
      </c>
      <c r="K2276" s="11">
        <f t="shared" si="141"/>
        <v>41663.500659722224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119.6</v>
      </c>
      <c r="R2276" s="7">
        <f t="shared" si="143"/>
        <v>30.202020202020201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1">
        <f t="shared" si="140"/>
        <v>41995.616655092599</v>
      </c>
      <c r="J2277">
        <v>1419259679</v>
      </c>
      <c r="K2277" s="11">
        <f t="shared" si="141"/>
        <v>41965.616655092599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407.76923076923077</v>
      </c>
      <c r="R2277" s="7">
        <f t="shared" si="143"/>
        <v>33.550632911392405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1">
        <f t="shared" si="140"/>
        <v>41644.651493055557</v>
      </c>
      <c r="J2278">
        <v>1388936289</v>
      </c>
      <c r="K2278" s="11">
        <f t="shared" si="141"/>
        <v>41614.651493055557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105.81826105905425</v>
      </c>
      <c r="R2278" s="7">
        <f t="shared" si="143"/>
        <v>64.74666666666667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1">
        <f t="shared" si="140"/>
        <v>40966.678506944445</v>
      </c>
      <c r="J2279">
        <v>1330359423</v>
      </c>
      <c r="K2279" s="11">
        <f t="shared" si="141"/>
        <v>40936.678506944445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141.08235294117648</v>
      </c>
      <c r="R2279" s="7">
        <f t="shared" si="143"/>
        <v>57.932367149758456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1">
        <f t="shared" si="140"/>
        <v>42372.957638888889</v>
      </c>
      <c r="J2280">
        <v>1451861940</v>
      </c>
      <c r="K2280" s="11">
        <f t="shared" si="141"/>
        <v>42338.709108796291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270.7</v>
      </c>
      <c r="R2280" s="7">
        <f t="shared" si="143"/>
        <v>53.078431372549019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1">
        <f t="shared" si="140"/>
        <v>42039.166666666672</v>
      </c>
      <c r="J2281">
        <v>1423022400</v>
      </c>
      <c r="K2281" s="11">
        <f t="shared" si="141"/>
        <v>42020.806701388887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153.80000000000001</v>
      </c>
      <c r="R2281" s="7">
        <f t="shared" si="143"/>
        <v>48.0625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1">
        <f t="shared" si="140"/>
        <v>42264.624895833331</v>
      </c>
      <c r="J2282">
        <v>1442501991</v>
      </c>
      <c r="K2282" s="11">
        <f t="shared" si="141"/>
        <v>42234.624895833331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403.57653061224488</v>
      </c>
      <c r="R2282" s="7">
        <f t="shared" si="143"/>
        <v>82.396874999999994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1">
        <f t="shared" si="140"/>
        <v>40749.284722222219</v>
      </c>
      <c r="J2283">
        <v>1311576600</v>
      </c>
      <c r="K2283" s="11">
        <f t="shared" si="141"/>
        <v>40687.285844907405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185</v>
      </c>
      <c r="R2283" s="7">
        <f t="shared" si="143"/>
        <v>50.454545454545453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1">
        <f t="shared" si="140"/>
        <v>42383.17460648148</v>
      </c>
      <c r="J2284">
        <v>1452744686</v>
      </c>
      <c r="K2284" s="11">
        <f t="shared" si="141"/>
        <v>42323.17460648148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185.33333333333331</v>
      </c>
      <c r="R2284" s="7">
        <f t="shared" si="143"/>
        <v>115.83333333333333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1">
        <f t="shared" si="140"/>
        <v>41038.083379629628</v>
      </c>
      <c r="J2285">
        <v>1336528804</v>
      </c>
      <c r="K2285" s="11">
        <f t="shared" si="141"/>
        <v>40978.125046296293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100.85533333333332</v>
      </c>
      <c r="R2285" s="7">
        <f t="shared" si="143"/>
        <v>63.03458333333333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1">
        <f t="shared" si="140"/>
        <v>40614.166666666664</v>
      </c>
      <c r="J2286">
        <v>1299902400</v>
      </c>
      <c r="K2286" s="11">
        <f t="shared" si="141"/>
        <v>40585.796817129631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106.22116666666668</v>
      </c>
      <c r="R2286" s="7">
        <f t="shared" si="143"/>
        <v>108.02152542372882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1">
        <f t="shared" si="140"/>
        <v>41089.185682870368</v>
      </c>
      <c r="J2287">
        <v>1340944043</v>
      </c>
      <c r="K2287" s="11">
        <f t="shared" si="141"/>
        <v>41059.185682870368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121.36666666666667</v>
      </c>
      <c r="R2287" s="7">
        <f t="shared" si="143"/>
        <v>46.088607594936711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1">
        <f t="shared" si="140"/>
        <v>41523.165972222225</v>
      </c>
      <c r="J2288">
        <v>1378439940</v>
      </c>
      <c r="K2288" s="11">
        <f t="shared" si="141"/>
        <v>41494.963587962964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100.06666666666666</v>
      </c>
      <c r="R2288" s="7">
        <f t="shared" si="143"/>
        <v>107.21428571428571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1">
        <f t="shared" si="140"/>
        <v>41813.667361111111</v>
      </c>
      <c r="J2289">
        <v>1403539260</v>
      </c>
      <c r="K2289" s="11">
        <f t="shared" si="141"/>
        <v>41792.667361111111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119.97755555555555</v>
      </c>
      <c r="R2289" s="7">
        <f t="shared" si="143"/>
        <v>50.9338679245283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1">
        <f t="shared" si="140"/>
        <v>41086.75</v>
      </c>
      <c r="J2290">
        <v>1340733600</v>
      </c>
      <c r="K2290" s="11">
        <f t="shared" si="141"/>
        <v>41067.827418981484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100.1</v>
      </c>
      <c r="R2290" s="7">
        <f t="shared" si="143"/>
        <v>40.04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1">
        <f t="shared" si="140"/>
        <v>41614.973611111112</v>
      </c>
      <c r="J2291">
        <v>1386372120</v>
      </c>
      <c r="K2291" s="11">
        <f t="shared" si="141"/>
        <v>41571.998379629629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107.4</v>
      </c>
      <c r="R2291" s="7">
        <f t="shared" si="143"/>
        <v>64.44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1">
        <f t="shared" si="140"/>
        <v>40148.708333333336</v>
      </c>
      <c r="J2292">
        <v>1259686800</v>
      </c>
      <c r="K2292" s="11">
        <f t="shared" si="141"/>
        <v>40070.253819444442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104.06666666666666</v>
      </c>
      <c r="R2292" s="7">
        <f t="shared" si="143"/>
        <v>53.827586206896555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1">
        <f t="shared" si="140"/>
        <v>41022.166666666664</v>
      </c>
      <c r="J2293">
        <v>1335153600</v>
      </c>
      <c r="K2293" s="11">
        <f t="shared" si="141"/>
        <v>40987.977060185185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172.8</v>
      </c>
      <c r="R2293" s="7">
        <f t="shared" si="143"/>
        <v>100.46511627906976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1">
        <f t="shared" si="140"/>
        <v>41017.697638888887</v>
      </c>
      <c r="J2294">
        <v>1334767476</v>
      </c>
      <c r="K2294" s="11">
        <f t="shared" si="141"/>
        <v>40987.697638888887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107.2505</v>
      </c>
      <c r="R2294" s="7">
        <f t="shared" si="143"/>
        <v>46.630652173913049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1">
        <f t="shared" si="140"/>
        <v>41177.165972222225</v>
      </c>
      <c r="J2295">
        <v>1348545540</v>
      </c>
      <c r="K2295" s="11">
        <f t="shared" si="141"/>
        <v>41151.708321759259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108.23529411764706</v>
      </c>
      <c r="R2295" s="7">
        <f t="shared" si="143"/>
        <v>34.074074074074076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1">
        <f t="shared" si="140"/>
        <v>41294.72314814815</v>
      </c>
      <c r="J2296">
        <v>1358702480</v>
      </c>
      <c r="K2296" s="11">
        <f t="shared" si="141"/>
        <v>41264.72314814815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146.08079999999998</v>
      </c>
      <c r="R2296" s="7">
        <f t="shared" si="143"/>
        <v>65.214642857142863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1">
        <f t="shared" si="140"/>
        <v>41300.954351851848</v>
      </c>
      <c r="J2297">
        <v>1359240856</v>
      </c>
      <c r="K2297" s="11">
        <f t="shared" si="141"/>
        <v>41270.954351851848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125.25</v>
      </c>
      <c r="R2297" s="7">
        <f t="shared" si="143"/>
        <v>44.205882352941174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1">
        <f t="shared" si="140"/>
        <v>40962.731782407405</v>
      </c>
      <c r="J2298">
        <v>1330018426</v>
      </c>
      <c r="K2298" s="11">
        <f t="shared" si="141"/>
        <v>40927.731782407405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149.07142857142856</v>
      </c>
      <c r="R2298" s="7">
        <f t="shared" si="143"/>
        <v>71.965517241379317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1">
        <f t="shared" si="140"/>
        <v>40982.165972222225</v>
      </c>
      <c r="J2299">
        <v>1331697540</v>
      </c>
      <c r="K2299" s="11">
        <f t="shared" si="141"/>
        <v>40948.042233796295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100.6</v>
      </c>
      <c r="R2299" s="7">
        <f t="shared" si="143"/>
        <v>52.94736842105263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1">
        <f t="shared" si="140"/>
        <v>41724.798993055556</v>
      </c>
      <c r="J2300">
        <v>1395861033</v>
      </c>
      <c r="K2300" s="11">
        <f t="shared" si="141"/>
        <v>41694.84065972222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105.07333333333332</v>
      </c>
      <c r="R2300" s="7">
        <f t="shared" si="143"/>
        <v>109.45138888888889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1">
        <f t="shared" si="140"/>
        <v>40580.032511574071</v>
      </c>
      <c r="J2301">
        <v>1296953209</v>
      </c>
      <c r="K2301" s="11">
        <f t="shared" si="141"/>
        <v>40565.032511574071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350.16666666666663</v>
      </c>
      <c r="R2301" s="7">
        <f t="shared" si="143"/>
        <v>75.035714285714292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1">
        <f t="shared" si="140"/>
        <v>41088.727037037039</v>
      </c>
      <c r="J2302">
        <v>1340904416</v>
      </c>
      <c r="K2302" s="11">
        <f t="shared" si="141"/>
        <v>41074.727037037039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101.25</v>
      </c>
      <c r="R2302" s="7">
        <f t="shared" si="143"/>
        <v>115.71428571428571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1">
        <f t="shared" si="140"/>
        <v>41446.146944444445</v>
      </c>
      <c r="J2303">
        <v>1371785496</v>
      </c>
      <c r="K2303" s="11">
        <f t="shared" si="141"/>
        <v>41416.146944444445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133.6044</v>
      </c>
      <c r="R2303" s="7">
        <f t="shared" si="143"/>
        <v>31.659810426540286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1">
        <f t="shared" si="140"/>
        <v>41639.291666666664</v>
      </c>
      <c r="J2304">
        <v>1388473200</v>
      </c>
      <c r="K2304" s="11">
        <f t="shared" si="141"/>
        <v>41605.868449074071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170.65217391304347</v>
      </c>
      <c r="R2304" s="7">
        <f t="shared" si="143"/>
        <v>46.176470588235297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1">
        <f t="shared" si="140"/>
        <v>40890.152731481481</v>
      </c>
      <c r="J2305">
        <v>1323747596</v>
      </c>
      <c r="K2305" s="11">
        <f t="shared" si="141"/>
        <v>40850.111064814817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109.35829457364341</v>
      </c>
      <c r="R2305" s="7">
        <f t="shared" si="143"/>
        <v>68.481650485436887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1">
        <f t="shared" si="140"/>
        <v>40544.207638888889</v>
      </c>
      <c r="J2306">
        <v>1293857940</v>
      </c>
      <c r="K2306" s="11">
        <f t="shared" si="141"/>
        <v>40502.815868055557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100.70033333333335</v>
      </c>
      <c r="R2306" s="7">
        <f t="shared" si="143"/>
        <v>53.469203539823013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1">
        <f t="shared" ref="I2307:I2370" si="144">(((J2307/60)/60)/24)+DATE(1970,1,1)</f>
        <v>41859.75</v>
      </c>
      <c r="J2307">
        <v>1407520800</v>
      </c>
      <c r="K2307" s="11">
        <f t="shared" ref="K2307:K2370" si="145">(((L2307/60)/60)/24)+DATE(1970,1,1)</f>
        <v>41834.695277777777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(E2307/D2307)*100</f>
        <v>101.22777777777779</v>
      </c>
      <c r="R2307" s="7">
        <f t="shared" ref="R2307:R2370" si="147">E2307/N2307</f>
        <v>109.10778443113773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1">
        <f t="shared" si="144"/>
        <v>40978.16815972222</v>
      </c>
      <c r="J2308">
        <v>1331352129</v>
      </c>
      <c r="K2308" s="11">
        <f t="shared" si="145"/>
        <v>40948.16815972222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106.75857142857143</v>
      </c>
      <c r="R2308" s="7">
        <f t="shared" si="147"/>
        <v>51.185616438356163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1">
        <f t="shared" si="144"/>
        <v>41034.802407407406</v>
      </c>
      <c r="J2309">
        <v>1336245328</v>
      </c>
      <c r="K2309" s="11">
        <f t="shared" si="145"/>
        <v>41004.802465277775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106.65777537961894</v>
      </c>
      <c r="R2309" s="7">
        <f t="shared" si="147"/>
        <v>27.936800000000002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1">
        <f t="shared" si="144"/>
        <v>41880.041666666664</v>
      </c>
      <c r="J2310">
        <v>1409274000</v>
      </c>
      <c r="K2310" s="11">
        <f t="shared" si="145"/>
        <v>41851.962916666671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101.30622</v>
      </c>
      <c r="R2310" s="7">
        <f t="shared" si="147"/>
        <v>82.496921824104234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1">
        <f t="shared" si="144"/>
        <v>41342.987696759257</v>
      </c>
      <c r="J2311">
        <v>1362872537</v>
      </c>
      <c r="K2311" s="11">
        <f t="shared" si="145"/>
        <v>41307.987696759257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106.67450000000001</v>
      </c>
      <c r="R2311" s="7">
        <f t="shared" si="147"/>
        <v>59.817476635514019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1">
        <f t="shared" si="144"/>
        <v>41354.752488425926</v>
      </c>
      <c r="J2312">
        <v>1363889015</v>
      </c>
      <c r="K2312" s="11">
        <f t="shared" si="145"/>
        <v>41324.79415509259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428.83978378378379</v>
      </c>
      <c r="R2312" s="7">
        <f t="shared" si="147"/>
        <v>64.816470588235291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1">
        <f t="shared" si="144"/>
        <v>41766.004502314812</v>
      </c>
      <c r="J2313">
        <v>1399421189</v>
      </c>
      <c r="K2313" s="11">
        <f t="shared" si="145"/>
        <v>41736.004502314812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104.11111111111111</v>
      </c>
      <c r="R2313" s="7">
        <f t="shared" si="147"/>
        <v>90.09615384615384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1">
        <f t="shared" si="144"/>
        <v>41747.958333333336</v>
      </c>
      <c r="J2314">
        <v>1397862000</v>
      </c>
      <c r="K2314" s="11">
        <f t="shared" si="145"/>
        <v>41716.632847222223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107.86666666666666</v>
      </c>
      <c r="R2314" s="7">
        <f t="shared" si="147"/>
        <v>40.962025316455694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1">
        <f t="shared" si="144"/>
        <v>41032.958634259259</v>
      </c>
      <c r="J2315">
        <v>1336086026</v>
      </c>
      <c r="K2315" s="11">
        <f t="shared" si="145"/>
        <v>41002.958634259259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175.84040000000002</v>
      </c>
      <c r="R2315" s="7">
        <f t="shared" si="147"/>
        <v>56.000127388535034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1">
        <f t="shared" si="144"/>
        <v>41067.551585648151</v>
      </c>
      <c r="J2316">
        <v>1339074857</v>
      </c>
      <c r="K2316" s="11">
        <f t="shared" si="145"/>
        <v>41037.551585648151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156.97</v>
      </c>
      <c r="R2316" s="7">
        <f t="shared" si="147"/>
        <v>37.672800000000002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1">
        <f t="shared" si="144"/>
        <v>41034.72619212963</v>
      </c>
      <c r="J2317">
        <v>1336238743</v>
      </c>
      <c r="K2317" s="11">
        <f t="shared" si="145"/>
        <v>41004.72619212963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102.60000000000001</v>
      </c>
      <c r="R2317" s="7">
        <f t="shared" si="147"/>
        <v>40.078125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1">
        <f t="shared" si="144"/>
        <v>40156.76666666667</v>
      </c>
      <c r="J2318">
        <v>1260383040</v>
      </c>
      <c r="K2318" s="11">
        <f t="shared" si="145"/>
        <v>40079.725115740745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104.04266666666666</v>
      </c>
      <c r="R2318" s="7">
        <f t="shared" si="147"/>
        <v>78.031999999999996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1">
        <f t="shared" si="144"/>
        <v>40224.208333333336</v>
      </c>
      <c r="J2319">
        <v>1266210000</v>
      </c>
      <c r="K2319" s="11">
        <f t="shared" si="145"/>
        <v>40192.542233796295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104</v>
      </c>
      <c r="R2319" s="7">
        <f t="shared" si="147"/>
        <v>18.90909090909091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1">
        <f t="shared" si="144"/>
        <v>40082.165972222225</v>
      </c>
      <c r="J2320">
        <v>1253937540</v>
      </c>
      <c r="K2320" s="11">
        <f t="shared" si="145"/>
        <v>40050.643680555557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121.05999999999999</v>
      </c>
      <c r="R2320" s="7">
        <f t="shared" si="147"/>
        <v>37.134969325153371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1">
        <f t="shared" si="144"/>
        <v>41623.082002314812</v>
      </c>
      <c r="J2321">
        <v>1387072685</v>
      </c>
      <c r="K2321" s="11">
        <f t="shared" si="145"/>
        <v>41593.082002314812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107.69999999999999</v>
      </c>
      <c r="R2321" s="7">
        <f t="shared" si="147"/>
        <v>41.961038961038959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1">
        <f t="shared" si="144"/>
        <v>41731.775462962964</v>
      </c>
      <c r="J2322">
        <v>1396463800</v>
      </c>
      <c r="K2322" s="11">
        <f t="shared" si="145"/>
        <v>41696.817129629628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108.66</v>
      </c>
      <c r="R2322" s="7">
        <f t="shared" si="147"/>
        <v>61.044943820224717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1">
        <f t="shared" si="144"/>
        <v>42829.21876157407</v>
      </c>
      <c r="J2323">
        <v>1491282901</v>
      </c>
      <c r="K2323" s="11">
        <f t="shared" si="145"/>
        <v>42799.260428240741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39.120962394619681</v>
      </c>
      <c r="R2323" s="7">
        <f t="shared" si="147"/>
        <v>64.53125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1">
        <f t="shared" si="144"/>
        <v>42834.853807870371</v>
      </c>
      <c r="J2324">
        <v>1491769769</v>
      </c>
      <c r="K2324" s="11">
        <f t="shared" si="145"/>
        <v>42804.895474537043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3.1481481481481479</v>
      </c>
      <c r="R2324" s="7">
        <f t="shared" si="147"/>
        <v>21.25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1">
        <f t="shared" si="144"/>
        <v>42814.755173611105</v>
      </c>
      <c r="J2325">
        <v>1490033247</v>
      </c>
      <c r="K2325" s="11">
        <f t="shared" si="145"/>
        <v>42807.755173611105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48</v>
      </c>
      <c r="R2325" s="7">
        <f t="shared" si="147"/>
        <v>30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1">
        <f t="shared" si="144"/>
        <v>42820.843576388885</v>
      </c>
      <c r="J2326">
        <v>1490559285</v>
      </c>
      <c r="K2326" s="11">
        <f t="shared" si="145"/>
        <v>42790.885243055556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20.733333333333334</v>
      </c>
      <c r="R2326" s="7">
        <f t="shared" si="147"/>
        <v>25.491803278688526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1">
        <f t="shared" si="144"/>
        <v>42823.980682870373</v>
      </c>
      <c r="J2327">
        <v>1490830331</v>
      </c>
      <c r="K2327" s="11">
        <f t="shared" si="145"/>
        <v>42794.022349537037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8</v>
      </c>
      <c r="R2327" s="7">
        <f t="shared" si="147"/>
        <v>11.428571428571429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1">
        <f t="shared" si="144"/>
        <v>42855.708333333328</v>
      </c>
      <c r="J2328">
        <v>1493571600</v>
      </c>
      <c r="K2328" s="11">
        <f t="shared" si="145"/>
        <v>42804.034120370372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0.72</v>
      </c>
      <c r="R2328" s="7">
        <f t="shared" si="147"/>
        <v>108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1">
        <f t="shared" si="144"/>
        <v>41877.917129629634</v>
      </c>
      <c r="J2329">
        <v>1409090440</v>
      </c>
      <c r="K2329" s="11">
        <f t="shared" si="145"/>
        <v>41842.917129629634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526.09431428571429</v>
      </c>
      <c r="R2329" s="7">
        <f t="shared" si="147"/>
        <v>54.883162444113267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1">
        <f t="shared" si="144"/>
        <v>42169.781678240746</v>
      </c>
      <c r="J2330">
        <v>1434307537</v>
      </c>
      <c r="K2330" s="11">
        <f t="shared" si="145"/>
        <v>42139.781678240746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254.45000000000002</v>
      </c>
      <c r="R2330" s="7">
        <f t="shared" si="147"/>
        <v>47.383612662942269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1">
        <f t="shared" si="144"/>
        <v>41837.624374999999</v>
      </c>
      <c r="J2331">
        <v>1405609146</v>
      </c>
      <c r="K2331" s="11">
        <f t="shared" si="145"/>
        <v>41807.624374999999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105.91999999999999</v>
      </c>
      <c r="R2331" s="7">
        <f t="shared" si="147"/>
        <v>211.84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1">
        <f t="shared" si="144"/>
        <v>42363</v>
      </c>
      <c r="J2332">
        <v>1451001600</v>
      </c>
      <c r="K2332" s="11">
        <f t="shared" si="145"/>
        <v>42332.89980324074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102.42285714285715</v>
      </c>
      <c r="R2332" s="7">
        <f t="shared" si="147"/>
        <v>219.92638036809817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1">
        <f t="shared" si="144"/>
        <v>41869.005671296298</v>
      </c>
      <c r="J2333">
        <v>1408320490</v>
      </c>
      <c r="K2333" s="11">
        <f t="shared" si="145"/>
        <v>41839.005671296298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144.31375</v>
      </c>
      <c r="R2333" s="7">
        <f t="shared" si="147"/>
        <v>40.795406360424032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1">
        <f t="shared" si="144"/>
        <v>42041.628136574072</v>
      </c>
      <c r="J2334">
        <v>1423235071</v>
      </c>
      <c r="K2334" s="11">
        <f t="shared" si="145"/>
        <v>42011.628136574072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106.30800000000001</v>
      </c>
      <c r="R2334" s="7">
        <f t="shared" si="147"/>
        <v>75.502840909090907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1">
        <f t="shared" si="144"/>
        <v>41788.743055555555</v>
      </c>
      <c r="J2335">
        <v>1401385800</v>
      </c>
      <c r="K2335" s="11">
        <f t="shared" si="145"/>
        <v>41767.650347222225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212.16666666666666</v>
      </c>
      <c r="R2335" s="7">
        <f t="shared" si="147"/>
        <v>13.542553191489361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1">
        <f t="shared" si="144"/>
        <v>41948.731944444444</v>
      </c>
      <c r="J2336">
        <v>1415208840</v>
      </c>
      <c r="K2336" s="11">
        <f t="shared" si="145"/>
        <v>41918.670115740737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101.95</v>
      </c>
      <c r="R2336" s="7">
        <f t="shared" si="147"/>
        <v>60.865671641791046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1">
        <f t="shared" si="144"/>
        <v>41801.572256944448</v>
      </c>
      <c r="J2337">
        <v>1402494243</v>
      </c>
      <c r="K2337" s="11">
        <f t="shared" si="145"/>
        <v>41771.572256944448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102.27200000000001</v>
      </c>
      <c r="R2337" s="7">
        <f t="shared" si="147"/>
        <v>115.69230769230769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1">
        <f t="shared" si="144"/>
        <v>41706.924710648149</v>
      </c>
      <c r="J2338">
        <v>1394316695</v>
      </c>
      <c r="K2338" s="11">
        <f t="shared" si="145"/>
        <v>41666.924710648149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520.73254999999995</v>
      </c>
      <c r="R2338" s="7">
        <f t="shared" si="147"/>
        <v>48.104623556581984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1">
        <f t="shared" si="144"/>
        <v>41816.640543981484</v>
      </c>
      <c r="J2339">
        <v>1403796143</v>
      </c>
      <c r="K2339" s="11">
        <f t="shared" si="145"/>
        <v>41786.640543981484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110.65833333333333</v>
      </c>
      <c r="R2339" s="7">
        <f t="shared" si="147"/>
        <v>74.184357541899445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1">
        <f t="shared" si="144"/>
        <v>41819.896805555552</v>
      </c>
      <c r="J2340">
        <v>1404077484</v>
      </c>
      <c r="K2340" s="11">
        <f t="shared" si="145"/>
        <v>41789.896805555552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101.14333333333335</v>
      </c>
      <c r="R2340" s="7">
        <f t="shared" si="147"/>
        <v>123.34552845528455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1">
        <f t="shared" si="144"/>
        <v>42723.332638888889</v>
      </c>
      <c r="J2341">
        <v>1482134340</v>
      </c>
      <c r="K2341" s="11">
        <f t="shared" si="145"/>
        <v>42692.79987268518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294.20799999999997</v>
      </c>
      <c r="R2341" s="7">
        <f t="shared" si="147"/>
        <v>66.623188405797094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1">
        <f t="shared" si="144"/>
        <v>42673.642800925925</v>
      </c>
      <c r="J2342">
        <v>1477841138</v>
      </c>
      <c r="K2342" s="11">
        <f t="shared" si="145"/>
        <v>42643.642800925925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105.77749999999999</v>
      </c>
      <c r="R2342" s="7">
        <f t="shared" si="147"/>
        <v>104.99007444168734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1">
        <f t="shared" si="144"/>
        <v>42197.813703703709</v>
      </c>
      <c r="J2343">
        <v>1436729504</v>
      </c>
      <c r="K2343" s="11">
        <f t="shared" si="145"/>
        <v>42167.813703703709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7" t="e">
        <f t="shared" si="147"/>
        <v>#DIV/0!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1">
        <f t="shared" si="144"/>
        <v>41918.208333333336</v>
      </c>
      <c r="J2344">
        <v>1412571600</v>
      </c>
      <c r="K2344" s="11">
        <f t="shared" si="145"/>
        <v>41897.702199074076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7" t="e">
        <f t="shared" si="147"/>
        <v>#DIV/0!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1">
        <f t="shared" si="144"/>
        <v>42377.82430555555</v>
      </c>
      <c r="J2345">
        <v>1452282420</v>
      </c>
      <c r="K2345" s="11">
        <f t="shared" si="145"/>
        <v>42327.825289351851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3</v>
      </c>
      <c r="R2345" s="7">
        <f t="shared" si="147"/>
        <v>300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1">
        <f t="shared" si="144"/>
        <v>42545.727650462963</v>
      </c>
      <c r="J2346">
        <v>1466789269</v>
      </c>
      <c r="K2346" s="11">
        <f t="shared" si="145"/>
        <v>42515.727650462963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0.1</v>
      </c>
      <c r="R2346" s="7">
        <f t="shared" si="147"/>
        <v>1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1">
        <f t="shared" si="144"/>
        <v>42094.985416666663</v>
      </c>
      <c r="J2347">
        <v>1427845140</v>
      </c>
      <c r="K2347" s="11">
        <f t="shared" si="145"/>
        <v>42060.001805555556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7" t="e">
        <f t="shared" si="147"/>
        <v>#DIV/0!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1">
        <f t="shared" si="144"/>
        <v>42660.79896990741</v>
      </c>
      <c r="J2348">
        <v>1476731431</v>
      </c>
      <c r="K2348" s="11">
        <f t="shared" si="145"/>
        <v>42615.79896990741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6.5000000000000002E-2</v>
      </c>
      <c r="R2348" s="7">
        <f t="shared" si="147"/>
        <v>13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1">
        <f t="shared" si="144"/>
        <v>42607.607361111113</v>
      </c>
      <c r="J2349">
        <v>1472135676</v>
      </c>
      <c r="K2349" s="11">
        <f t="shared" si="145"/>
        <v>42577.607361111113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1.5</v>
      </c>
      <c r="R2349" s="7">
        <f t="shared" si="147"/>
        <v>15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1">
        <f t="shared" si="144"/>
        <v>42420.932152777779</v>
      </c>
      <c r="J2350">
        <v>1456006938</v>
      </c>
      <c r="K2350" s="11">
        <f t="shared" si="145"/>
        <v>42360.932152777779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0.38571428571428573</v>
      </c>
      <c r="R2350" s="7">
        <f t="shared" si="147"/>
        <v>54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1">
        <f t="shared" si="144"/>
        <v>42227.775787037041</v>
      </c>
      <c r="J2351">
        <v>1439318228</v>
      </c>
      <c r="K2351" s="11">
        <f t="shared" si="145"/>
        <v>42198.775787037041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7" t="e">
        <f t="shared" si="147"/>
        <v>#DIV/0!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1">
        <f t="shared" si="144"/>
        <v>42738.842245370368</v>
      </c>
      <c r="J2352">
        <v>1483474370</v>
      </c>
      <c r="K2352" s="11">
        <f t="shared" si="145"/>
        <v>42708.842245370368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7" t="e">
        <f t="shared" si="147"/>
        <v>#DIV/0!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1">
        <f t="shared" si="144"/>
        <v>42124.101145833338</v>
      </c>
      <c r="J2353">
        <v>1430360739</v>
      </c>
      <c r="K2353" s="11">
        <f t="shared" si="145"/>
        <v>42094.101145833338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0.5714285714285714</v>
      </c>
      <c r="R2353" s="7">
        <f t="shared" si="147"/>
        <v>15.428571428571429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1">
        <f t="shared" si="144"/>
        <v>42161.633703703701</v>
      </c>
      <c r="J2354">
        <v>1433603552</v>
      </c>
      <c r="K2354" s="11">
        <f t="shared" si="145"/>
        <v>42101.633703703701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7" t="e">
        <f t="shared" si="147"/>
        <v>#DIV/0!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1">
        <f t="shared" si="144"/>
        <v>42115.676180555558</v>
      </c>
      <c r="J2355">
        <v>1429632822</v>
      </c>
      <c r="K2355" s="11">
        <f t="shared" si="145"/>
        <v>42103.676180555558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7" t="e">
        <f t="shared" si="147"/>
        <v>#DIV/0!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1">
        <f t="shared" si="144"/>
        <v>42014.722916666666</v>
      </c>
      <c r="J2356">
        <v>1420910460</v>
      </c>
      <c r="K2356" s="11">
        <f t="shared" si="145"/>
        <v>41954.722916666666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7.1428571428571425E-2</v>
      </c>
      <c r="R2356" s="7">
        <f t="shared" si="147"/>
        <v>25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1">
        <f t="shared" si="144"/>
        <v>42126.918240740735</v>
      </c>
      <c r="J2357">
        <v>1430604136</v>
      </c>
      <c r="K2357" s="11">
        <f t="shared" si="145"/>
        <v>42096.918240740735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0.6875</v>
      </c>
      <c r="R2357" s="7">
        <f t="shared" si="147"/>
        <v>27.5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1">
        <f t="shared" si="144"/>
        <v>42160.78361111111</v>
      </c>
      <c r="J2358">
        <v>1433530104</v>
      </c>
      <c r="K2358" s="11">
        <f t="shared" si="145"/>
        <v>42130.78361111111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7" t="e">
        <f t="shared" si="147"/>
        <v>#DIV/0!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1">
        <f t="shared" si="144"/>
        <v>42294.620115740734</v>
      </c>
      <c r="J2359">
        <v>1445093578</v>
      </c>
      <c r="K2359" s="11">
        <f t="shared" si="145"/>
        <v>42264.620115740734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7" t="e">
        <f t="shared" si="147"/>
        <v>#DIV/0!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1">
        <f t="shared" si="144"/>
        <v>42035.027083333334</v>
      </c>
      <c r="J2360">
        <v>1422664740</v>
      </c>
      <c r="K2360" s="11">
        <f t="shared" si="145"/>
        <v>41978.930972222224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7" t="e">
        <f t="shared" si="147"/>
        <v>#DIV/0!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1">
        <f t="shared" si="144"/>
        <v>42219.649583333332</v>
      </c>
      <c r="J2361">
        <v>1438616124</v>
      </c>
      <c r="K2361" s="11">
        <f t="shared" si="145"/>
        <v>42159.649583333332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14.680000000000001</v>
      </c>
      <c r="R2361" s="7">
        <f t="shared" si="147"/>
        <v>367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1">
        <f t="shared" si="144"/>
        <v>42407.70694444445</v>
      </c>
      <c r="J2362">
        <v>1454864280</v>
      </c>
      <c r="K2362" s="11">
        <f t="shared" si="145"/>
        <v>42377.70694444445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0.04</v>
      </c>
      <c r="R2362" s="7">
        <f t="shared" si="147"/>
        <v>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1">
        <f t="shared" si="144"/>
        <v>42490.916666666672</v>
      </c>
      <c r="J2363">
        <v>1462053600</v>
      </c>
      <c r="K2363" s="11">
        <f t="shared" si="145"/>
        <v>42466.858888888892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7" t="e">
        <f t="shared" si="147"/>
        <v>#DIV/0!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1">
        <f t="shared" si="144"/>
        <v>41984.688310185185</v>
      </c>
      <c r="J2364">
        <v>1418315470</v>
      </c>
      <c r="K2364" s="11">
        <f t="shared" si="145"/>
        <v>41954.688310185185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28.571428571428569</v>
      </c>
      <c r="R2364" s="7">
        <f t="shared" si="147"/>
        <v>60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1">
        <f t="shared" si="144"/>
        <v>42367.011574074073</v>
      </c>
      <c r="J2365">
        <v>1451348200</v>
      </c>
      <c r="K2365" s="11">
        <f t="shared" si="145"/>
        <v>42322.011574074073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7" t="e">
        <f t="shared" si="147"/>
        <v>#DIV/0!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1">
        <f t="shared" si="144"/>
        <v>42303.934675925921</v>
      </c>
      <c r="J2366">
        <v>1445898356</v>
      </c>
      <c r="K2366" s="11">
        <f t="shared" si="145"/>
        <v>42248.934675925921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7" t="e">
        <f t="shared" si="147"/>
        <v>#DIV/0!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1">
        <f t="shared" si="144"/>
        <v>42386.958333333328</v>
      </c>
      <c r="J2367">
        <v>1453071600</v>
      </c>
      <c r="K2367" s="11">
        <f t="shared" si="145"/>
        <v>42346.736400462964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7" t="e">
        <f t="shared" si="147"/>
        <v>#DIV/0!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1">
        <f t="shared" si="144"/>
        <v>42298.531631944439</v>
      </c>
      <c r="J2368">
        <v>1445431533</v>
      </c>
      <c r="K2368" s="11">
        <f t="shared" si="145"/>
        <v>42268.531631944439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10.52</v>
      </c>
      <c r="R2368" s="7">
        <f t="shared" si="147"/>
        <v>97.407407407407405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1">
        <f t="shared" si="144"/>
        <v>42485.928425925929</v>
      </c>
      <c r="J2369">
        <v>1461622616</v>
      </c>
      <c r="K2369" s="11">
        <f t="shared" si="145"/>
        <v>42425.970092592594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</v>
      </c>
      <c r="R2369" s="7">
        <f t="shared" si="147"/>
        <v>47.857142857142854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1">
        <f t="shared" si="144"/>
        <v>42108.680150462969</v>
      </c>
      <c r="J2370">
        <v>1429028365</v>
      </c>
      <c r="K2370" s="11">
        <f t="shared" si="145"/>
        <v>42063.721817129626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0.25</v>
      </c>
      <c r="R2370" s="7">
        <f t="shared" si="147"/>
        <v>50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1">
        <f t="shared" ref="I2371:I2434" si="148">(((J2371/60)/60)/24)+DATE(1970,1,1)</f>
        <v>42410.812627314815</v>
      </c>
      <c r="J2371">
        <v>1455132611</v>
      </c>
      <c r="K2371" s="11">
        <f t="shared" ref="K2371:K2434" si="149">(((L2371/60)/60)/24)+DATE(1970,1,1)</f>
        <v>42380.812627314815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(E2371/D2371)*100</f>
        <v>0</v>
      </c>
      <c r="R2371" s="7" t="e">
        <f t="shared" ref="R2371:R2434" si="151">E2371/N2371</f>
        <v>#DIV/0!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1">
        <f t="shared" si="148"/>
        <v>41991.18913194444</v>
      </c>
      <c r="J2372">
        <v>1418877141</v>
      </c>
      <c r="K2372" s="11">
        <f t="shared" si="149"/>
        <v>41961.18913194444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0.32800000000000001</v>
      </c>
      <c r="R2372" s="7">
        <f t="shared" si="151"/>
        <v>20.5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1">
        <f t="shared" si="148"/>
        <v>42180.777731481481</v>
      </c>
      <c r="J2373">
        <v>1435257596</v>
      </c>
      <c r="K2373" s="11">
        <f t="shared" si="149"/>
        <v>42150.777731481481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7" t="e">
        <f t="shared" si="151"/>
        <v>#DIV/0!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1">
        <f t="shared" si="148"/>
        <v>42118.069108796291</v>
      </c>
      <c r="J2374">
        <v>1429839571</v>
      </c>
      <c r="K2374" s="11">
        <f t="shared" si="149"/>
        <v>42088.069108796291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3.2727272727272729</v>
      </c>
      <c r="R2374" s="7">
        <f t="shared" si="151"/>
        <v>30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1">
        <f t="shared" si="148"/>
        <v>42245.662314814821</v>
      </c>
      <c r="J2375">
        <v>1440863624</v>
      </c>
      <c r="K2375" s="11">
        <f t="shared" si="149"/>
        <v>42215.662314814821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5.8823529411764705E-3</v>
      </c>
      <c r="R2375" s="7">
        <f t="shared" si="151"/>
        <v>50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1">
        <f t="shared" si="148"/>
        <v>42047.843287037031</v>
      </c>
      <c r="J2376">
        <v>1423772060</v>
      </c>
      <c r="K2376" s="11">
        <f t="shared" si="149"/>
        <v>42017.843287037031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4.5454545454545456E-2</v>
      </c>
      <c r="R2376" s="7">
        <f t="shared" si="151"/>
        <v>10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1">
        <f t="shared" si="148"/>
        <v>42622.836076388892</v>
      </c>
      <c r="J2377">
        <v>1473451437</v>
      </c>
      <c r="K2377" s="11">
        <f t="shared" si="149"/>
        <v>42592.836076388892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7" t="e">
        <f t="shared" si="151"/>
        <v>#DIV/0!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1">
        <f t="shared" si="148"/>
        <v>42348.925532407404</v>
      </c>
      <c r="J2378">
        <v>1449785566</v>
      </c>
      <c r="K2378" s="11">
        <f t="shared" si="149"/>
        <v>42318.925532407404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10.877666666666666</v>
      </c>
      <c r="R2378" s="7">
        <f t="shared" si="151"/>
        <v>81.582499999999996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1">
        <f t="shared" si="148"/>
        <v>42699.911840277782</v>
      </c>
      <c r="J2379">
        <v>1480110783</v>
      </c>
      <c r="K2379" s="11">
        <f t="shared" si="149"/>
        <v>42669.870173611111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7" t="e">
        <f t="shared" si="151"/>
        <v>#DIV/0!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1">
        <f t="shared" si="148"/>
        <v>42242.013078703705</v>
      </c>
      <c r="J2380">
        <v>1440548330</v>
      </c>
      <c r="K2380" s="11">
        <f t="shared" si="149"/>
        <v>42213.013078703705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7" t="e">
        <f t="shared" si="151"/>
        <v>#DIV/0!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1">
        <f t="shared" si="148"/>
        <v>42282.016388888893</v>
      </c>
      <c r="J2381">
        <v>1444004616</v>
      </c>
      <c r="K2381" s="11">
        <f t="shared" si="149"/>
        <v>42237.016388888893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7" t="e">
        <f t="shared" si="151"/>
        <v>#DIV/0!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1">
        <f t="shared" si="148"/>
        <v>42278.793310185181</v>
      </c>
      <c r="J2382">
        <v>1443726142</v>
      </c>
      <c r="K2382" s="11">
        <f t="shared" si="149"/>
        <v>42248.793310185181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0.36666666666666664</v>
      </c>
      <c r="R2382" s="7">
        <f t="shared" si="151"/>
        <v>18.333333333333332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1">
        <f t="shared" si="148"/>
        <v>42104.935740740737</v>
      </c>
      <c r="J2383">
        <v>1428704848</v>
      </c>
      <c r="K2383" s="11">
        <f t="shared" si="149"/>
        <v>42074.935740740737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</v>
      </c>
      <c r="R2383" s="7">
        <f t="shared" si="151"/>
        <v>224.42857142857142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1">
        <f t="shared" si="148"/>
        <v>42220.187534722223</v>
      </c>
      <c r="J2384">
        <v>1438662603</v>
      </c>
      <c r="K2384" s="11">
        <f t="shared" si="149"/>
        <v>42195.187534722223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</v>
      </c>
      <c r="R2384" s="7">
        <f t="shared" si="151"/>
        <v>37.5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1">
        <f t="shared" si="148"/>
        <v>42057.056793981479</v>
      </c>
      <c r="J2385">
        <v>1424568107</v>
      </c>
      <c r="K2385" s="11">
        <f t="shared" si="149"/>
        <v>42027.056793981479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4.3499999999999996</v>
      </c>
      <c r="R2385" s="7">
        <f t="shared" si="151"/>
        <v>145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1">
        <f t="shared" si="148"/>
        <v>41957.109293981484</v>
      </c>
      <c r="J2386">
        <v>1415932643</v>
      </c>
      <c r="K2386" s="11">
        <f t="shared" si="149"/>
        <v>41927.067627314813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0.8</v>
      </c>
      <c r="R2386" s="7">
        <f t="shared" si="151"/>
        <v>1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1">
        <f t="shared" si="148"/>
        <v>42221.70175925926</v>
      </c>
      <c r="J2387">
        <v>1438793432</v>
      </c>
      <c r="K2387" s="11">
        <f t="shared" si="149"/>
        <v>42191.70175925926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1.2123076923076923</v>
      </c>
      <c r="R2387" s="7">
        <f t="shared" si="151"/>
        <v>112.57142857142857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1">
        <f t="shared" si="148"/>
        <v>42014.838240740741</v>
      </c>
      <c r="J2388">
        <v>1420920424</v>
      </c>
      <c r="K2388" s="11">
        <f t="shared" si="149"/>
        <v>41954.838240740741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7" t="e">
        <f t="shared" si="151"/>
        <v>#DIV/0!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1">
        <f t="shared" si="148"/>
        <v>42573.626620370371</v>
      </c>
      <c r="J2389">
        <v>1469199740</v>
      </c>
      <c r="K2389" s="11">
        <f t="shared" si="149"/>
        <v>42528.626620370371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0.68399999999999994</v>
      </c>
      <c r="R2389" s="7">
        <f t="shared" si="151"/>
        <v>342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1">
        <f t="shared" si="148"/>
        <v>42019.811805555553</v>
      </c>
      <c r="J2390">
        <v>1421350140</v>
      </c>
      <c r="K2390" s="11">
        <f t="shared" si="149"/>
        <v>41989.853692129633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1.2513513513513512</v>
      </c>
      <c r="R2390" s="7">
        <f t="shared" si="151"/>
        <v>57.875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1">
        <f t="shared" si="148"/>
        <v>42210.915972222225</v>
      </c>
      <c r="J2391">
        <v>1437861540</v>
      </c>
      <c r="K2391" s="11">
        <f t="shared" si="149"/>
        <v>42179.653379629628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0.1875</v>
      </c>
      <c r="R2391" s="7">
        <f t="shared" si="151"/>
        <v>30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1">
        <f t="shared" si="148"/>
        <v>42008.262314814812</v>
      </c>
      <c r="J2392">
        <v>1420352264</v>
      </c>
      <c r="K2392" s="11">
        <f t="shared" si="149"/>
        <v>41968.262314814812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7" t="e">
        <f t="shared" si="151"/>
        <v>#DIV/0!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1">
        <f t="shared" si="148"/>
        <v>42094.752824074079</v>
      </c>
      <c r="J2393">
        <v>1427825044</v>
      </c>
      <c r="K2393" s="11">
        <f t="shared" si="149"/>
        <v>42064.794490740736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0.125</v>
      </c>
      <c r="R2393" s="7">
        <f t="shared" si="151"/>
        <v>25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1">
        <f t="shared" si="148"/>
        <v>42306.120636574073</v>
      </c>
      <c r="J2394">
        <v>1446087223</v>
      </c>
      <c r="K2394" s="11">
        <f t="shared" si="149"/>
        <v>42276.120636574073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7" t="e">
        <f t="shared" si="151"/>
        <v>#DIV/0!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1">
        <f t="shared" si="148"/>
        <v>42224.648344907408</v>
      </c>
      <c r="J2395">
        <v>1439048017</v>
      </c>
      <c r="K2395" s="11">
        <f t="shared" si="149"/>
        <v>42194.648344907408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0.05</v>
      </c>
      <c r="R2395" s="7">
        <f t="shared" si="151"/>
        <v>50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1">
        <f t="shared" si="148"/>
        <v>42061.362187499995</v>
      </c>
      <c r="J2396">
        <v>1424940093</v>
      </c>
      <c r="K2396" s="11">
        <f t="shared" si="149"/>
        <v>42031.362187499995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0.06</v>
      </c>
      <c r="R2396" s="7">
        <f t="shared" si="151"/>
        <v>1.5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1">
        <f t="shared" si="148"/>
        <v>42745.372916666667</v>
      </c>
      <c r="J2397">
        <v>1484038620</v>
      </c>
      <c r="K2397" s="11">
        <f t="shared" si="149"/>
        <v>42717.121377314819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7" t="e">
        <f t="shared" si="151"/>
        <v>#DIV/0!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1">
        <f t="shared" si="148"/>
        <v>42292.849050925928</v>
      </c>
      <c r="J2398">
        <v>1444940558</v>
      </c>
      <c r="K2398" s="11">
        <f t="shared" si="149"/>
        <v>42262.849050925928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0.2</v>
      </c>
      <c r="R2398" s="7">
        <f t="shared" si="151"/>
        <v>10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1">
        <f t="shared" si="148"/>
        <v>42006.88490740741</v>
      </c>
      <c r="J2399">
        <v>1420233256</v>
      </c>
      <c r="K2399" s="11">
        <f t="shared" si="149"/>
        <v>41976.88490740741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7" t="e">
        <f t="shared" si="151"/>
        <v>#DIV/0!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1">
        <f t="shared" si="148"/>
        <v>42187.916481481487</v>
      </c>
      <c r="J2400">
        <v>1435874384</v>
      </c>
      <c r="K2400" s="11">
        <f t="shared" si="149"/>
        <v>42157.916481481487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7" t="e">
        <f t="shared" si="151"/>
        <v>#DIV/0!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1">
        <f t="shared" si="148"/>
        <v>41991.853078703702</v>
      </c>
      <c r="J2401">
        <v>1418934506</v>
      </c>
      <c r="K2401" s="11">
        <f t="shared" si="149"/>
        <v>41956.853078703702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7" t="e">
        <f t="shared" si="151"/>
        <v>#DIV/0!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1">
        <f t="shared" si="148"/>
        <v>42474.268101851849</v>
      </c>
      <c r="J2402">
        <v>1460615164</v>
      </c>
      <c r="K2402" s="11">
        <f t="shared" si="149"/>
        <v>42444.268101851849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7" t="e">
        <f t="shared" si="151"/>
        <v>#DIV/0!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1">
        <f t="shared" si="148"/>
        <v>42434.822870370372</v>
      </c>
      <c r="J2403">
        <v>1457207096</v>
      </c>
      <c r="K2403" s="11">
        <f t="shared" si="149"/>
        <v>42374.822870370372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0.71785714285714286</v>
      </c>
      <c r="R2403" s="7">
        <f t="shared" si="151"/>
        <v>22.333333333333332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1">
        <f t="shared" si="148"/>
        <v>42137.679756944446</v>
      </c>
      <c r="J2404">
        <v>1431533931</v>
      </c>
      <c r="K2404" s="11">
        <f t="shared" si="149"/>
        <v>42107.679756944446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0.43333333333333329</v>
      </c>
      <c r="R2404" s="7">
        <f t="shared" si="151"/>
        <v>52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1">
        <f t="shared" si="148"/>
        <v>42459.840949074074</v>
      </c>
      <c r="J2405">
        <v>1459368658</v>
      </c>
      <c r="K2405" s="11">
        <f t="shared" si="149"/>
        <v>42399.882615740738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16.833333333333332</v>
      </c>
      <c r="R2405" s="7">
        <f t="shared" si="151"/>
        <v>16.833333333333332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1">
        <f t="shared" si="148"/>
        <v>42372.03943287037</v>
      </c>
      <c r="J2406">
        <v>1451782607</v>
      </c>
      <c r="K2406" s="11">
        <f t="shared" si="149"/>
        <v>42342.03943287037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7" t="e">
        <f t="shared" si="151"/>
        <v>#DIV/0!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1">
        <f t="shared" si="148"/>
        <v>42616.585358796292</v>
      </c>
      <c r="J2407">
        <v>1472911375</v>
      </c>
      <c r="K2407" s="11">
        <f t="shared" si="149"/>
        <v>42595.585358796292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22.52</v>
      </c>
      <c r="R2407" s="7">
        <f t="shared" si="151"/>
        <v>56.3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1">
        <f t="shared" si="148"/>
        <v>42023.110995370371</v>
      </c>
      <c r="J2408">
        <v>1421635190</v>
      </c>
      <c r="K2408" s="11">
        <f t="shared" si="149"/>
        <v>41983.110995370371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41.384615384615387</v>
      </c>
      <c r="R2408" s="7">
        <f t="shared" si="151"/>
        <v>84.0625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1">
        <f t="shared" si="148"/>
        <v>42105.25</v>
      </c>
      <c r="J2409">
        <v>1428732000</v>
      </c>
      <c r="K2409" s="11">
        <f t="shared" si="149"/>
        <v>42082.575555555552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25.259090909090908</v>
      </c>
      <c r="R2409" s="7">
        <f t="shared" si="151"/>
        <v>168.39393939393941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1">
        <f t="shared" si="148"/>
        <v>41949.182372685187</v>
      </c>
      <c r="J2410">
        <v>1415247757</v>
      </c>
      <c r="K2410" s="11">
        <f t="shared" si="149"/>
        <v>41919.140706018516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0.2</v>
      </c>
      <c r="R2410" s="7">
        <f t="shared" si="151"/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1">
        <f t="shared" si="148"/>
        <v>42234.875868055555</v>
      </c>
      <c r="J2411">
        <v>1439931675</v>
      </c>
      <c r="K2411" s="11">
        <f t="shared" si="149"/>
        <v>42204.875868055555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1.8399999999999999</v>
      </c>
      <c r="R2411" s="7">
        <f t="shared" si="151"/>
        <v>76.666666666666671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1">
        <f t="shared" si="148"/>
        <v>42254.408275462964</v>
      </c>
      <c r="J2412">
        <v>1441619275</v>
      </c>
      <c r="K2412" s="11">
        <f t="shared" si="149"/>
        <v>42224.408275462964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7" t="e">
        <f t="shared" si="151"/>
        <v>#DIV/0!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1">
        <f t="shared" si="148"/>
        <v>42241.732430555552</v>
      </c>
      <c r="J2413">
        <v>1440524082</v>
      </c>
      <c r="K2413" s="11">
        <f t="shared" si="149"/>
        <v>42211.732430555552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0.60399999999999998</v>
      </c>
      <c r="R2413" s="7">
        <f t="shared" si="151"/>
        <v>50.333333333333336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1">
        <f t="shared" si="148"/>
        <v>42700.778622685189</v>
      </c>
      <c r="J2414">
        <v>1480185673</v>
      </c>
      <c r="K2414" s="11">
        <f t="shared" si="149"/>
        <v>42655.736956018518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7" t="e">
        <f t="shared" si="151"/>
        <v>#DIV/0!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1">
        <f t="shared" si="148"/>
        <v>41790.979166666664</v>
      </c>
      <c r="J2415">
        <v>1401579000</v>
      </c>
      <c r="K2415" s="11">
        <f t="shared" si="149"/>
        <v>41760.10974537037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0.83333333333333337</v>
      </c>
      <c r="R2415" s="7">
        <f t="shared" si="151"/>
        <v>8.3333333333333339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1">
        <f t="shared" si="148"/>
        <v>42238.165972222225</v>
      </c>
      <c r="J2416">
        <v>1440215940</v>
      </c>
      <c r="K2416" s="11">
        <f t="shared" si="149"/>
        <v>42198.695138888885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3.0666666666666664</v>
      </c>
      <c r="R2416" s="7">
        <f t="shared" si="151"/>
        <v>35.384615384615387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1">
        <f t="shared" si="148"/>
        <v>42566.862800925926</v>
      </c>
      <c r="J2417">
        <v>1468615346</v>
      </c>
      <c r="K2417" s="11">
        <f t="shared" si="149"/>
        <v>42536.862800925926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0.55833333333333335</v>
      </c>
      <c r="R2417" s="7">
        <f t="shared" si="151"/>
        <v>55.833333333333336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1">
        <f t="shared" si="148"/>
        <v>42077.625</v>
      </c>
      <c r="J2418">
        <v>1426345200</v>
      </c>
      <c r="K2418" s="11">
        <f t="shared" si="149"/>
        <v>42019.737766203703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2.5000000000000001E-2</v>
      </c>
      <c r="R2418" s="7">
        <f t="shared" si="151"/>
        <v>5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1">
        <f t="shared" si="148"/>
        <v>41861.884108796294</v>
      </c>
      <c r="J2419">
        <v>1407705187</v>
      </c>
      <c r="K2419" s="11">
        <f t="shared" si="149"/>
        <v>41831.884108796294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7" t="e">
        <f t="shared" si="151"/>
        <v>#DIV/0!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1">
        <f t="shared" si="148"/>
        <v>42087.815324074079</v>
      </c>
      <c r="J2420">
        <v>1427225644</v>
      </c>
      <c r="K2420" s="11">
        <f t="shared" si="149"/>
        <v>42027.856990740736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0.02</v>
      </c>
      <c r="R2420" s="7">
        <f t="shared" si="151"/>
        <v>1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1">
        <f t="shared" si="148"/>
        <v>42053.738298611104</v>
      </c>
      <c r="J2421">
        <v>1424281389</v>
      </c>
      <c r="K2421" s="11">
        <f t="shared" si="149"/>
        <v>41993.738298611104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7" t="e">
        <f t="shared" si="151"/>
        <v>#DIV/0!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1">
        <f t="shared" si="148"/>
        <v>41953.070543981477</v>
      </c>
      <c r="J2422">
        <v>1415583695</v>
      </c>
      <c r="K2422" s="11">
        <f t="shared" si="149"/>
        <v>41893.028877314813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14.825133372851216</v>
      </c>
      <c r="R2422" s="7">
        <f t="shared" si="151"/>
        <v>69.472222222222229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1">
        <f t="shared" si="148"/>
        <v>42056.687453703707</v>
      </c>
      <c r="J2423">
        <v>1424536196</v>
      </c>
      <c r="K2423" s="11">
        <f t="shared" si="149"/>
        <v>42026.687453703707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1.6666666666666666E-2</v>
      </c>
      <c r="R2423" s="7">
        <f t="shared" si="151"/>
        <v>1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1">
        <f t="shared" si="148"/>
        <v>42074.683287037042</v>
      </c>
      <c r="J2424">
        <v>1426091036</v>
      </c>
      <c r="K2424" s="11">
        <f t="shared" si="149"/>
        <v>42044.724953703699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0.2</v>
      </c>
      <c r="R2424" s="7">
        <f t="shared" si="151"/>
        <v>1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1">
        <f t="shared" si="148"/>
        <v>42004.704745370371</v>
      </c>
      <c r="J2425">
        <v>1420044890</v>
      </c>
      <c r="K2425" s="11">
        <f t="shared" si="149"/>
        <v>41974.704745370371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1.3333333333333334E-2</v>
      </c>
      <c r="R2425" s="7">
        <f t="shared" si="151"/>
        <v>8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1">
        <f t="shared" si="148"/>
        <v>41939.892453703702</v>
      </c>
      <c r="J2426">
        <v>1414445108</v>
      </c>
      <c r="K2426" s="11">
        <f t="shared" si="149"/>
        <v>41909.892453703702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</v>
      </c>
      <c r="R2426" s="7">
        <f t="shared" si="151"/>
        <v>34.444444444444443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1">
        <f t="shared" si="148"/>
        <v>42517.919444444444</v>
      </c>
      <c r="J2427">
        <v>1464386640</v>
      </c>
      <c r="K2427" s="11">
        <f t="shared" si="149"/>
        <v>42502.913761574076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2.8571428571428574E-2</v>
      </c>
      <c r="R2427" s="7">
        <f t="shared" si="151"/>
        <v>1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1">
        <f t="shared" si="148"/>
        <v>42224.170046296291</v>
      </c>
      <c r="J2428">
        <v>1439006692</v>
      </c>
      <c r="K2428" s="11">
        <f t="shared" si="149"/>
        <v>42164.170046296291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7" t="e">
        <f t="shared" si="151"/>
        <v>#DIV/0!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1">
        <f t="shared" si="148"/>
        <v>42452.277002314819</v>
      </c>
      <c r="J2429">
        <v>1458715133</v>
      </c>
      <c r="K2429" s="11">
        <f t="shared" si="149"/>
        <v>42412.318668981476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2E-3</v>
      </c>
      <c r="R2429" s="7">
        <f t="shared" si="151"/>
        <v>1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1">
        <f t="shared" si="148"/>
        <v>42075.742488425924</v>
      </c>
      <c r="J2430">
        <v>1426182551</v>
      </c>
      <c r="K2430" s="11">
        <f t="shared" si="149"/>
        <v>42045.784155092595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2.8571428571428571E-3</v>
      </c>
      <c r="R2430" s="7">
        <f t="shared" si="151"/>
        <v>1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1">
        <f t="shared" si="148"/>
        <v>42771.697222222225</v>
      </c>
      <c r="J2431">
        <v>1486313040</v>
      </c>
      <c r="K2431" s="11">
        <f t="shared" si="149"/>
        <v>42734.879236111112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</v>
      </c>
      <c r="R2431" s="7">
        <f t="shared" si="151"/>
        <v>501.25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1">
        <f t="shared" si="148"/>
        <v>42412.130833333329</v>
      </c>
      <c r="J2432">
        <v>1455246504</v>
      </c>
      <c r="K2432" s="11">
        <f t="shared" si="149"/>
        <v>42382.130833333329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0.70000000000000007</v>
      </c>
      <c r="R2432" s="7">
        <f t="shared" si="151"/>
        <v>10.5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1">
        <f t="shared" si="148"/>
        <v>42549.099687499998</v>
      </c>
      <c r="J2433">
        <v>1467080613</v>
      </c>
      <c r="K2433" s="11">
        <f t="shared" si="149"/>
        <v>42489.099687499998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2E-3</v>
      </c>
      <c r="R2433" s="7">
        <f t="shared" si="151"/>
        <v>1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1">
        <f t="shared" si="148"/>
        <v>42071.218715277777</v>
      </c>
      <c r="J2434">
        <v>1425791697</v>
      </c>
      <c r="K2434" s="11">
        <f t="shared" si="149"/>
        <v>42041.218715277777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1.4285714285714287E-2</v>
      </c>
      <c r="R2434" s="7">
        <f t="shared" si="151"/>
        <v>1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1">
        <f t="shared" ref="I2435:I2498" si="152">(((J2435/60)/60)/24)+DATE(1970,1,1)</f>
        <v>42427.89980324074</v>
      </c>
      <c r="J2435">
        <v>1456608943</v>
      </c>
      <c r="K2435" s="11">
        <f t="shared" ref="K2435:K2498" si="153">(((L2435/60)/60)/24)+DATE(1970,1,1)</f>
        <v>42397.89980324074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(E2435/D2435)*100</f>
        <v>0</v>
      </c>
      <c r="R2435" s="7" t="e">
        <f t="shared" ref="R2435:R2498" si="155">E2435/N2435</f>
        <v>#DIV/0!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1">
        <f t="shared" si="152"/>
        <v>42220.18604166666</v>
      </c>
      <c r="J2436">
        <v>1438662474</v>
      </c>
      <c r="K2436" s="11">
        <f t="shared" si="153"/>
        <v>42180.18604166666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0.13</v>
      </c>
      <c r="R2436" s="7">
        <f t="shared" si="155"/>
        <v>13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1">
        <f t="shared" si="152"/>
        <v>42282.277615740735</v>
      </c>
      <c r="J2437">
        <v>1444027186</v>
      </c>
      <c r="K2437" s="11">
        <f t="shared" si="153"/>
        <v>42252.277615740735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0.48960000000000004</v>
      </c>
      <c r="R2437" s="7">
        <f t="shared" si="155"/>
        <v>306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1">
        <f t="shared" si="152"/>
        <v>42398.615393518514</v>
      </c>
      <c r="J2438">
        <v>1454078770</v>
      </c>
      <c r="K2438" s="11">
        <f t="shared" si="153"/>
        <v>42338.615393518514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3.8461538461538464E-2</v>
      </c>
      <c r="R2438" s="7">
        <f t="shared" si="155"/>
        <v>22.5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1">
        <f t="shared" si="152"/>
        <v>42080.75</v>
      </c>
      <c r="J2439">
        <v>1426615200</v>
      </c>
      <c r="K2439" s="11">
        <f t="shared" si="153"/>
        <v>42031.965138888889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7" t="e">
        <f t="shared" si="155"/>
        <v>#DIV/0!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1">
        <f t="shared" si="152"/>
        <v>42345.956736111111</v>
      </c>
      <c r="J2440">
        <v>1449529062</v>
      </c>
      <c r="K2440" s="11">
        <f t="shared" si="153"/>
        <v>42285.91506944444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0.33333333333333337</v>
      </c>
      <c r="R2440" s="7">
        <f t="shared" si="155"/>
        <v>50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1">
        <f t="shared" si="152"/>
        <v>42295.818622685183</v>
      </c>
      <c r="J2441">
        <v>1445197129</v>
      </c>
      <c r="K2441" s="11">
        <f t="shared" si="153"/>
        <v>42265.818622685183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7" t="e">
        <f t="shared" si="155"/>
        <v>#DIV/0!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1">
        <f t="shared" si="152"/>
        <v>42413.899456018517</v>
      </c>
      <c r="J2442">
        <v>1455399313</v>
      </c>
      <c r="K2442" s="11">
        <f t="shared" si="153"/>
        <v>42383.899456018517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0.2</v>
      </c>
      <c r="R2442" s="7">
        <f t="shared" si="155"/>
        <v>5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1">
        <f t="shared" si="152"/>
        <v>42208.207638888889</v>
      </c>
      <c r="J2443">
        <v>1437627540</v>
      </c>
      <c r="K2443" s="11">
        <f t="shared" si="153"/>
        <v>42187.125625000001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107.88</v>
      </c>
      <c r="R2443" s="7">
        <f t="shared" si="155"/>
        <v>74.22935779816514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1">
        <f t="shared" si="152"/>
        <v>42082.625324074077</v>
      </c>
      <c r="J2444">
        <v>1426777228</v>
      </c>
      <c r="K2444" s="11">
        <f t="shared" si="153"/>
        <v>42052.666990740734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125.94166666666666</v>
      </c>
      <c r="R2444" s="7">
        <f t="shared" si="155"/>
        <v>81.252688172043008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1">
        <f t="shared" si="152"/>
        <v>41866.625254629631</v>
      </c>
      <c r="J2445">
        <v>1408114822</v>
      </c>
      <c r="K2445" s="11">
        <f t="shared" si="153"/>
        <v>41836.625254629631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202.51495</v>
      </c>
      <c r="R2445" s="7">
        <f t="shared" si="155"/>
        <v>130.23469453376205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1">
        <f t="shared" si="152"/>
        <v>42515.754525462966</v>
      </c>
      <c r="J2446">
        <v>1464199591</v>
      </c>
      <c r="K2446" s="11">
        <f t="shared" si="153"/>
        <v>42485.754525462966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108.60000000000001</v>
      </c>
      <c r="R2446" s="7">
        <f t="shared" si="155"/>
        <v>53.409836065573771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1">
        <f t="shared" si="152"/>
        <v>42273.190057870372</v>
      </c>
      <c r="J2447">
        <v>1443242021</v>
      </c>
      <c r="K2447" s="11">
        <f t="shared" si="153"/>
        <v>42243.190057870372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172.8</v>
      </c>
      <c r="R2447" s="7">
        <f t="shared" si="155"/>
        <v>75.130434782608702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1">
        <f t="shared" si="152"/>
        <v>42700.64434027778</v>
      </c>
      <c r="J2448">
        <v>1480174071</v>
      </c>
      <c r="K2448" s="11">
        <f t="shared" si="153"/>
        <v>42670.602673611109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167.98</v>
      </c>
      <c r="R2448" s="7">
        <f t="shared" si="155"/>
        <v>75.666666666666671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1">
        <f t="shared" si="152"/>
        <v>42686.166666666672</v>
      </c>
      <c r="J2449">
        <v>1478923200</v>
      </c>
      <c r="K2449" s="11">
        <f t="shared" si="153"/>
        <v>42654.469826388886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427.20000000000005</v>
      </c>
      <c r="R2449" s="7">
        <f t="shared" si="155"/>
        <v>31.691394658753708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1">
        <f t="shared" si="152"/>
        <v>42613.233333333337</v>
      </c>
      <c r="J2450">
        <v>1472621760</v>
      </c>
      <c r="K2450" s="11">
        <f t="shared" si="153"/>
        <v>42607.316122685181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107.5</v>
      </c>
      <c r="R2450" s="7">
        <f t="shared" si="155"/>
        <v>47.777777777777779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1">
        <f t="shared" si="152"/>
        <v>41973.184201388889</v>
      </c>
      <c r="J2451">
        <v>1417321515</v>
      </c>
      <c r="K2451" s="11">
        <f t="shared" si="153"/>
        <v>41943.142534722225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108</v>
      </c>
      <c r="R2451" s="7">
        <f t="shared" si="155"/>
        <v>90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1">
        <f t="shared" si="152"/>
        <v>41940.132638888892</v>
      </c>
      <c r="J2452">
        <v>1414465860</v>
      </c>
      <c r="K2452" s="11">
        <f t="shared" si="153"/>
        <v>41902.07240740741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101.53353333333335</v>
      </c>
      <c r="R2452" s="7">
        <f t="shared" si="155"/>
        <v>149.31401960784314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1">
        <f t="shared" si="152"/>
        <v>42799.908449074079</v>
      </c>
      <c r="J2453">
        <v>1488750490</v>
      </c>
      <c r="K2453" s="11">
        <f t="shared" si="153"/>
        <v>42779.908449074079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115.45</v>
      </c>
      <c r="R2453" s="7">
        <f t="shared" si="155"/>
        <v>62.06989247311828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1">
        <f t="shared" si="152"/>
        <v>42367.958333333328</v>
      </c>
      <c r="J2454">
        <v>1451430000</v>
      </c>
      <c r="K2454" s="11">
        <f t="shared" si="153"/>
        <v>42338.84375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133.5</v>
      </c>
      <c r="R2454" s="7">
        <f t="shared" si="155"/>
        <v>53.4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1">
        <f t="shared" si="152"/>
        <v>42768.692233796297</v>
      </c>
      <c r="J2455">
        <v>1486053409</v>
      </c>
      <c r="K2455" s="11">
        <f t="shared" si="153"/>
        <v>42738.692233796297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154.69999999999999</v>
      </c>
      <c r="R2455" s="7">
        <f t="shared" si="155"/>
        <v>69.268656716417908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1">
        <f t="shared" si="152"/>
        <v>42805.201481481476</v>
      </c>
      <c r="J2456">
        <v>1489207808</v>
      </c>
      <c r="K2456" s="11">
        <f t="shared" si="153"/>
        <v>42770.201481481476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100.84571428571429</v>
      </c>
      <c r="R2456" s="7">
        <f t="shared" si="155"/>
        <v>271.50769230769231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1">
        <f t="shared" si="152"/>
        <v>42480.781828703708</v>
      </c>
      <c r="J2457">
        <v>1461177950</v>
      </c>
      <c r="K2457" s="11">
        <f t="shared" si="153"/>
        <v>42452.781828703708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182</v>
      </c>
      <c r="R2457" s="7">
        <f t="shared" si="155"/>
        <v>34.125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1">
        <f t="shared" si="152"/>
        <v>42791.961099537039</v>
      </c>
      <c r="J2458">
        <v>1488063839</v>
      </c>
      <c r="K2458" s="11">
        <f t="shared" si="153"/>
        <v>42761.961099537039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180.86666666666667</v>
      </c>
      <c r="R2458" s="7">
        <f t="shared" si="155"/>
        <v>40.492537313432834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1">
        <f t="shared" si="152"/>
        <v>42453.560833333337</v>
      </c>
      <c r="J2459">
        <v>1458826056</v>
      </c>
      <c r="K2459" s="11">
        <f t="shared" si="153"/>
        <v>42423.602500000001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102.30434782608695</v>
      </c>
      <c r="R2459" s="7">
        <f t="shared" si="155"/>
        <v>189.75806451612902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1">
        <f t="shared" si="152"/>
        <v>42530.791666666672</v>
      </c>
      <c r="J2460">
        <v>1465498800</v>
      </c>
      <c r="K2460" s="11">
        <f t="shared" si="153"/>
        <v>42495.871736111112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110.17999999999999</v>
      </c>
      <c r="R2460" s="7">
        <f t="shared" si="155"/>
        <v>68.862499999999997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1">
        <f t="shared" si="152"/>
        <v>42452.595891203702</v>
      </c>
      <c r="J2461">
        <v>1458742685</v>
      </c>
      <c r="K2461" s="11">
        <f t="shared" si="153"/>
        <v>42407.637557870374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102.25</v>
      </c>
      <c r="R2461" s="7">
        <f t="shared" si="155"/>
        <v>108.77659574468085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1">
        <f t="shared" si="152"/>
        <v>42738.178472222222</v>
      </c>
      <c r="J2462">
        <v>1483417020</v>
      </c>
      <c r="K2462" s="11">
        <f t="shared" si="153"/>
        <v>42704.187118055561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100.78823529411764</v>
      </c>
      <c r="R2462" s="7">
        <f t="shared" si="155"/>
        <v>125.98529411764706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1">
        <f t="shared" si="152"/>
        <v>40817.125</v>
      </c>
      <c r="J2463">
        <v>1317438000</v>
      </c>
      <c r="K2463" s="11">
        <f t="shared" si="153"/>
        <v>40784.012696759259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103.8</v>
      </c>
      <c r="R2463" s="7">
        <f t="shared" si="155"/>
        <v>90.523255813953483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1">
        <f t="shared" si="152"/>
        <v>41109.186296296299</v>
      </c>
      <c r="J2464">
        <v>1342672096</v>
      </c>
      <c r="K2464" s="11">
        <f t="shared" si="153"/>
        <v>41089.186296296299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110.70833333333334</v>
      </c>
      <c r="R2464" s="7">
        <f t="shared" si="155"/>
        <v>28.880434782608695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1">
        <f t="shared" si="152"/>
        <v>41380.791666666664</v>
      </c>
      <c r="J2465">
        <v>1366138800</v>
      </c>
      <c r="K2465" s="11">
        <f t="shared" si="153"/>
        <v>41341.111400462964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116.25000000000001</v>
      </c>
      <c r="R2465" s="7">
        <f t="shared" si="155"/>
        <v>31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1">
        <f t="shared" si="152"/>
        <v>42277.811805555553</v>
      </c>
      <c r="J2466">
        <v>1443641340</v>
      </c>
      <c r="K2466" s="11">
        <f t="shared" si="153"/>
        <v>42248.90042824074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111.1</v>
      </c>
      <c r="R2466" s="7">
        <f t="shared" si="155"/>
        <v>51.674418604651166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1">
        <f t="shared" si="152"/>
        <v>41175.719305555554</v>
      </c>
      <c r="J2467">
        <v>1348420548</v>
      </c>
      <c r="K2467" s="11">
        <f t="shared" si="153"/>
        <v>41145.719305555554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180.14285714285714</v>
      </c>
      <c r="R2467" s="7">
        <f t="shared" si="155"/>
        <v>26.270833333333332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1">
        <f t="shared" si="152"/>
        <v>41403.102465277778</v>
      </c>
      <c r="J2468">
        <v>1368066453</v>
      </c>
      <c r="K2468" s="11">
        <f t="shared" si="153"/>
        <v>41373.102465277778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100</v>
      </c>
      <c r="R2468" s="7">
        <f t="shared" si="155"/>
        <v>48.07692307692308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1">
        <f t="shared" si="152"/>
        <v>41039.708333333336</v>
      </c>
      <c r="J2469">
        <v>1336669200</v>
      </c>
      <c r="K2469" s="11">
        <f t="shared" si="153"/>
        <v>41025.874201388891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118.5</v>
      </c>
      <c r="R2469" s="7">
        <f t="shared" si="155"/>
        <v>27.558139534883722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1">
        <f t="shared" si="152"/>
        <v>41210.208333333336</v>
      </c>
      <c r="J2470">
        <v>1351400400</v>
      </c>
      <c r="K2470" s="11">
        <f t="shared" si="153"/>
        <v>41174.154178240737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107.21700000000001</v>
      </c>
      <c r="R2470" s="7">
        <f t="shared" si="155"/>
        <v>36.97137931034483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1">
        <f t="shared" si="152"/>
        <v>40582.429733796293</v>
      </c>
      <c r="J2471">
        <v>1297160329</v>
      </c>
      <c r="K2471" s="11">
        <f t="shared" si="153"/>
        <v>40557.429733796293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113.66666666666667</v>
      </c>
      <c r="R2471" s="7">
        <f t="shared" si="155"/>
        <v>29.021276595744681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1">
        <f t="shared" si="152"/>
        <v>41053.07471064815</v>
      </c>
      <c r="J2472">
        <v>1337824055</v>
      </c>
      <c r="K2472" s="11">
        <f t="shared" si="153"/>
        <v>41023.07471064815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103.16400000000002</v>
      </c>
      <c r="R2472" s="7">
        <f t="shared" si="155"/>
        <v>28.65666666666667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1">
        <f t="shared" si="152"/>
        <v>40933.992962962962</v>
      </c>
      <c r="J2473">
        <v>1327535392</v>
      </c>
      <c r="K2473" s="11">
        <f t="shared" si="153"/>
        <v>40893.992962962962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128</v>
      </c>
      <c r="R2473" s="7">
        <f t="shared" si="155"/>
        <v>37.647058823529413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1">
        <f t="shared" si="152"/>
        <v>40425.043749999997</v>
      </c>
      <c r="J2474">
        <v>1283562180</v>
      </c>
      <c r="K2474" s="11">
        <f t="shared" si="153"/>
        <v>40354.11550925926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135.76026666666667</v>
      </c>
      <c r="R2474" s="7">
        <f t="shared" si="155"/>
        <v>97.904038461538462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1">
        <f t="shared" si="152"/>
        <v>41223.790150462963</v>
      </c>
      <c r="J2475">
        <v>1352573869</v>
      </c>
      <c r="K2475" s="11">
        <f t="shared" si="153"/>
        <v>41193.748483796298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100</v>
      </c>
      <c r="R2475" s="7">
        <f t="shared" si="155"/>
        <v>42.553191489361701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1">
        <f t="shared" si="152"/>
        <v>40462.011296296296</v>
      </c>
      <c r="J2476">
        <v>1286756176</v>
      </c>
      <c r="K2476" s="11">
        <f t="shared" si="153"/>
        <v>40417.011296296296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100.00360000000002</v>
      </c>
      <c r="R2476" s="7">
        <f t="shared" si="155"/>
        <v>131.58368421052631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1">
        <f t="shared" si="152"/>
        <v>40369.916666666664</v>
      </c>
      <c r="J2477">
        <v>1278799200</v>
      </c>
      <c r="K2477" s="11">
        <f t="shared" si="153"/>
        <v>40310.287673611114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104.71999999999998</v>
      </c>
      <c r="R2477" s="7">
        <f t="shared" si="155"/>
        <v>32.320987654320987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1">
        <f t="shared" si="152"/>
        <v>41946.370023148149</v>
      </c>
      <c r="J2478">
        <v>1415004770</v>
      </c>
      <c r="K2478" s="11">
        <f t="shared" si="153"/>
        <v>41913.328356481477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105.02249999999999</v>
      </c>
      <c r="R2478" s="7">
        <f t="shared" si="155"/>
        <v>61.103999999999999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1">
        <f t="shared" si="152"/>
        <v>41133.691493055558</v>
      </c>
      <c r="J2479">
        <v>1344789345</v>
      </c>
      <c r="K2479" s="11">
        <f t="shared" si="153"/>
        <v>41088.691493055558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171.33333333333334</v>
      </c>
      <c r="R2479" s="7">
        <f t="shared" si="155"/>
        <v>31.341463414634145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1">
        <f t="shared" si="152"/>
        <v>41287.950381944444</v>
      </c>
      <c r="J2480">
        <v>1358117313</v>
      </c>
      <c r="K2480" s="11">
        <f t="shared" si="153"/>
        <v>41257.950381944444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127.49999999999999</v>
      </c>
      <c r="R2480" s="7">
        <f t="shared" si="155"/>
        <v>129.1139240506329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1">
        <f t="shared" si="152"/>
        <v>41118.083333333336</v>
      </c>
      <c r="J2481">
        <v>1343440800</v>
      </c>
      <c r="K2481" s="11">
        <f t="shared" si="153"/>
        <v>41107.726782407408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133.44333333333333</v>
      </c>
      <c r="R2481" s="7">
        <f t="shared" si="155"/>
        <v>25.020624999999999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1">
        <f t="shared" si="152"/>
        <v>42287.936157407406</v>
      </c>
      <c r="J2482">
        <v>1444516084</v>
      </c>
      <c r="K2482" s="11">
        <f t="shared" si="153"/>
        <v>42227.936157407406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100</v>
      </c>
      <c r="R2482" s="7">
        <f t="shared" si="155"/>
        <v>250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1">
        <f t="shared" si="152"/>
        <v>41029.645925925928</v>
      </c>
      <c r="J2483">
        <v>1335799808</v>
      </c>
      <c r="K2483" s="11">
        <f t="shared" si="153"/>
        <v>40999.645925925928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112.91099999999999</v>
      </c>
      <c r="R2483" s="7">
        <f t="shared" si="155"/>
        <v>47.541473684210523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1">
        <f t="shared" si="152"/>
        <v>40756.782210648147</v>
      </c>
      <c r="J2484">
        <v>1312224383</v>
      </c>
      <c r="K2484" s="11">
        <f t="shared" si="153"/>
        <v>40711.782210648147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100.1</v>
      </c>
      <c r="R2484" s="7">
        <f t="shared" si="155"/>
        <v>40.04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1">
        <f t="shared" si="152"/>
        <v>41030.708368055559</v>
      </c>
      <c r="J2485">
        <v>1335891603</v>
      </c>
      <c r="K2485" s="11">
        <f t="shared" si="153"/>
        <v>40970.750034722223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113.72727272727272</v>
      </c>
      <c r="R2485" s="7">
        <f t="shared" si="155"/>
        <v>65.84210526315789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1">
        <f t="shared" si="152"/>
        <v>40801.916701388887</v>
      </c>
      <c r="J2486">
        <v>1316124003</v>
      </c>
      <c r="K2486" s="11">
        <f t="shared" si="153"/>
        <v>40771.916701388887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119.31742857142855</v>
      </c>
      <c r="R2486" s="7">
        <f t="shared" si="155"/>
        <v>46.401222222222216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1">
        <f t="shared" si="152"/>
        <v>40828.998599537037</v>
      </c>
      <c r="J2487">
        <v>1318463879</v>
      </c>
      <c r="K2487" s="11">
        <f t="shared" si="153"/>
        <v>40793.998599537037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103.25</v>
      </c>
      <c r="R2487" s="7">
        <f t="shared" si="155"/>
        <v>50.365853658536587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1">
        <f t="shared" si="152"/>
        <v>41021.708055555559</v>
      </c>
      <c r="J2488">
        <v>1335113976</v>
      </c>
      <c r="K2488" s="11">
        <f t="shared" si="153"/>
        <v>40991.708055555559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265.66666666666669</v>
      </c>
      <c r="R2488" s="7">
        <f t="shared" si="155"/>
        <v>26.566666666666666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1">
        <f t="shared" si="152"/>
        <v>41056.083298611113</v>
      </c>
      <c r="J2489">
        <v>1338083997</v>
      </c>
      <c r="K2489" s="11">
        <f t="shared" si="153"/>
        <v>41026.083298611113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100.05066666666667</v>
      </c>
      <c r="R2489" s="7">
        <f t="shared" si="155"/>
        <v>39.493684210526318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1">
        <f t="shared" si="152"/>
        <v>40863.674861111111</v>
      </c>
      <c r="J2490">
        <v>1321459908</v>
      </c>
      <c r="K2490" s="11">
        <f t="shared" si="153"/>
        <v>40833.633194444446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106.69999999999999</v>
      </c>
      <c r="R2490" s="7">
        <f t="shared" si="155"/>
        <v>49.246153846153845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1">
        <f t="shared" si="152"/>
        <v>41403.690266203703</v>
      </c>
      <c r="J2491">
        <v>1368117239</v>
      </c>
      <c r="K2491" s="11">
        <f t="shared" si="153"/>
        <v>41373.690266203703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133.67142857142858</v>
      </c>
      <c r="R2491" s="7">
        <f t="shared" si="155"/>
        <v>62.38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1">
        <f t="shared" si="152"/>
        <v>41083.227731481478</v>
      </c>
      <c r="J2492">
        <v>1340429276</v>
      </c>
      <c r="K2492" s="11">
        <f t="shared" si="153"/>
        <v>41023.227731481478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121.39999999999999</v>
      </c>
      <c r="R2492" s="7">
        <f t="shared" si="155"/>
        <v>37.9375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1">
        <f t="shared" si="152"/>
        <v>40559.07708333333</v>
      </c>
      <c r="J2493">
        <v>1295142660</v>
      </c>
      <c r="K2493" s="11">
        <f t="shared" si="153"/>
        <v>40542.839282407411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103.2</v>
      </c>
      <c r="R2493" s="7">
        <f t="shared" si="155"/>
        <v>51.6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1">
        <f t="shared" si="152"/>
        <v>41076.415972222225</v>
      </c>
      <c r="J2494">
        <v>1339840740</v>
      </c>
      <c r="K2494" s="11">
        <f t="shared" si="153"/>
        <v>41024.985972222225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125</v>
      </c>
      <c r="R2494" s="7">
        <f t="shared" si="155"/>
        <v>27.777777777777779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1">
        <f t="shared" si="152"/>
        <v>41393.168287037035</v>
      </c>
      <c r="J2495">
        <v>1367208140</v>
      </c>
      <c r="K2495" s="11">
        <f t="shared" si="153"/>
        <v>41348.168287037035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128.69999999999999</v>
      </c>
      <c r="R2495" s="7">
        <f t="shared" si="155"/>
        <v>99.382239382239376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1">
        <f t="shared" si="152"/>
        <v>41052.645185185182</v>
      </c>
      <c r="J2496">
        <v>1337786944</v>
      </c>
      <c r="K2496" s="11">
        <f t="shared" si="153"/>
        <v>41022.645185185182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101.00533333333333</v>
      </c>
      <c r="R2496" s="7">
        <f t="shared" si="155"/>
        <v>38.848205128205123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1">
        <f t="shared" si="152"/>
        <v>41066.946469907409</v>
      </c>
      <c r="J2497">
        <v>1339022575</v>
      </c>
      <c r="K2497" s="11">
        <f t="shared" si="153"/>
        <v>41036.946469907409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127.53666666666665</v>
      </c>
      <c r="R2497" s="7">
        <f t="shared" si="155"/>
        <v>45.548809523809524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1">
        <f t="shared" si="152"/>
        <v>41362.954768518517</v>
      </c>
      <c r="J2498">
        <v>1364597692</v>
      </c>
      <c r="K2498" s="11">
        <f t="shared" si="153"/>
        <v>41327.996435185189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100</v>
      </c>
      <c r="R2498" s="7">
        <f t="shared" si="155"/>
        <v>600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1">
        <f t="shared" ref="I2499:I2562" si="156">(((J2499/60)/60)/24)+DATE(1970,1,1)</f>
        <v>40760.878912037035</v>
      </c>
      <c r="J2499">
        <v>1312578338</v>
      </c>
      <c r="K2499" s="11">
        <f t="shared" ref="K2499:K2562" si="157">(((L2499/60)/60)/24)+DATE(1970,1,1)</f>
        <v>40730.878912037035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(E2499/D2499)*100</f>
        <v>112.7715</v>
      </c>
      <c r="R2499" s="7">
        <f t="shared" ref="R2499:R2562" si="159">E2499/N2499</f>
        <v>80.551071428571419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1">
        <f t="shared" si="156"/>
        <v>42031.967442129629</v>
      </c>
      <c r="J2500">
        <v>1422400387</v>
      </c>
      <c r="K2500" s="11">
        <f t="shared" si="157"/>
        <v>42017.967442129629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105.60000000000001</v>
      </c>
      <c r="R2500" s="7">
        <f t="shared" si="159"/>
        <v>52.8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1">
        <f t="shared" si="156"/>
        <v>41274.75</v>
      </c>
      <c r="J2501">
        <v>1356976800</v>
      </c>
      <c r="K2501" s="11">
        <f t="shared" si="157"/>
        <v>41226.648576388885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202.625</v>
      </c>
      <c r="R2501" s="7">
        <f t="shared" si="159"/>
        <v>47.676470588235297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1">
        <f t="shared" si="156"/>
        <v>41083.772858796299</v>
      </c>
      <c r="J2502">
        <v>1340476375</v>
      </c>
      <c r="K2502" s="11">
        <f t="shared" si="157"/>
        <v>41053.772858796299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113.33333333333333</v>
      </c>
      <c r="R2502" s="7">
        <f t="shared" si="159"/>
        <v>23.448275862068964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1">
        <f t="shared" si="156"/>
        <v>42274.776666666665</v>
      </c>
      <c r="J2503">
        <v>1443379104</v>
      </c>
      <c r="K2503" s="11">
        <f t="shared" si="157"/>
        <v>42244.776666666665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2.5545454545454547</v>
      </c>
      <c r="R2503" s="7">
        <f t="shared" si="159"/>
        <v>40.142857142857146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1">
        <f t="shared" si="156"/>
        <v>41903.825439814813</v>
      </c>
      <c r="J2504">
        <v>1411328918</v>
      </c>
      <c r="K2504" s="11">
        <f t="shared" si="157"/>
        <v>41858.825439814813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7.8181818181818186E-2</v>
      </c>
      <c r="R2504" s="7">
        <f t="shared" si="159"/>
        <v>17.2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1">
        <f t="shared" si="156"/>
        <v>42528.879166666666</v>
      </c>
      <c r="J2505">
        <v>1465333560</v>
      </c>
      <c r="K2505" s="11">
        <f t="shared" si="157"/>
        <v>42498.899398148147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7" t="e">
        <f t="shared" si="159"/>
        <v>#DIV/0!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1">
        <f t="shared" si="156"/>
        <v>41958.057106481487</v>
      </c>
      <c r="J2506">
        <v>1416014534</v>
      </c>
      <c r="K2506" s="11">
        <f t="shared" si="157"/>
        <v>41928.015439814815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7" t="e">
        <f t="shared" si="159"/>
        <v>#DIV/0!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1">
        <f t="shared" si="156"/>
        <v>42077.014074074075</v>
      </c>
      <c r="J2507">
        <v>1426292416</v>
      </c>
      <c r="K2507" s="11">
        <f t="shared" si="157"/>
        <v>42047.05574074074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7" t="e">
        <f t="shared" si="159"/>
        <v>#DIV/0!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1">
        <f t="shared" si="156"/>
        <v>42280.875</v>
      </c>
      <c r="J2508">
        <v>1443906000</v>
      </c>
      <c r="K2508" s="11">
        <f t="shared" si="157"/>
        <v>42258.297094907408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0.6</v>
      </c>
      <c r="R2508" s="7">
        <f t="shared" si="159"/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1">
        <f t="shared" si="156"/>
        <v>42135.072962962964</v>
      </c>
      <c r="J2509">
        <v>1431308704</v>
      </c>
      <c r="K2509" s="11">
        <f t="shared" si="157"/>
        <v>42105.072962962964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7" t="e">
        <f t="shared" si="159"/>
        <v>#DIV/0!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1">
        <f t="shared" si="156"/>
        <v>41865.951782407406</v>
      </c>
      <c r="J2510">
        <v>1408056634</v>
      </c>
      <c r="K2510" s="11">
        <f t="shared" si="157"/>
        <v>41835.951782407406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7" t="e">
        <f t="shared" si="159"/>
        <v>#DIV/0!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1">
        <f t="shared" si="156"/>
        <v>42114.767928240741</v>
      </c>
      <c r="J2511">
        <v>1429554349</v>
      </c>
      <c r="K2511" s="11">
        <f t="shared" si="157"/>
        <v>42058.809594907405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</v>
      </c>
      <c r="R2511" s="7">
        <f t="shared" si="159"/>
        <v>35.714285714285715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1">
        <f t="shared" si="156"/>
        <v>42138.997361111105</v>
      </c>
      <c r="J2512">
        <v>1431647772</v>
      </c>
      <c r="K2512" s="11">
        <f t="shared" si="157"/>
        <v>42078.997361111105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0.15</v>
      </c>
      <c r="R2512" s="7">
        <f t="shared" si="159"/>
        <v>37.5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1">
        <f t="shared" si="156"/>
        <v>42401.446909722217</v>
      </c>
      <c r="J2513">
        <v>1454323413</v>
      </c>
      <c r="K2513" s="11">
        <f t="shared" si="157"/>
        <v>42371.446909722217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7" t="e">
        <f t="shared" si="159"/>
        <v>#DIV/0!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1">
        <f t="shared" si="156"/>
        <v>41986.876863425925</v>
      </c>
      <c r="J2514">
        <v>1418504561</v>
      </c>
      <c r="K2514" s="11">
        <f t="shared" si="157"/>
        <v>41971.876863425925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7" t="e">
        <f t="shared" si="159"/>
        <v>#DIV/0!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1">
        <f t="shared" si="156"/>
        <v>42792.00681712963</v>
      </c>
      <c r="J2515">
        <v>1488067789</v>
      </c>
      <c r="K2515" s="11">
        <f t="shared" si="157"/>
        <v>42732.00681712963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7" t="e">
        <f t="shared" si="159"/>
        <v>#DIV/0!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1">
        <f t="shared" si="156"/>
        <v>41871.389780092592</v>
      </c>
      <c r="J2516">
        <v>1408526477</v>
      </c>
      <c r="K2516" s="11">
        <f t="shared" si="157"/>
        <v>41854.389780092592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</v>
      </c>
      <c r="R2516" s="7">
        <f t="shared" si="159"/>
        <v>52.5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1">
        <f t="shared" si="156"/>
        <v>42057.839733796296</v>
      </c>
      <c r="J2517">
        <v>1424635753</v>
      </c>
      <c r="K2517" s="11">
        <f t="shared" si="157"/>
        <v>42027.839733796296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18.600000000000001</v>
      </c>
      <c r="R2517" s="7">
        <f t="shared" si="159"/>
        <v>77.5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1">
        <f t="shared" si="156"/>
        <v>41972.6950462963</v>
      </c>
      <c r="J2518">
        <v>1417279252</v>
      </c>
      <c r="K2518" s="11">
        <f t="shared" si="157"/>
        <v>41942.653379629628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7" t="e">
        <f t="shared" si="159"/>
        <v>#DIV/0!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1">
        <f t="shared" si="156"/>
        <v>42082.760763888888</v>
      </c>
      <c r="J2519">
        <v>1426788930</v>
      </c>
      <c r="K2519" s="11">
        <f t="shared" si="157"/>
        <v>42052.802430555559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9.8166666666666664</v>
      </c>
      <c r="R2519" s="7">
        <f t="shared" si="159"/>
        <v>53.545454545454547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1">
        <f t="shared" si="156"/>
        <v>41956.722546296296</v>
      </c>
      <c r="J2520">
        <v>1415899228</v>
      </c>
      <c r="K2520" s="11">
        <f t="shared" si="157"/>
        <v>41926.680879629632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7" t="e">
        <f t="shared" si="159"/>
        <v>#DIV/0!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1">
        <f t="shared" si="156"/>
        <v>41839.155138888891</v>
      </c>
      <c r="J2521">
        <v>1405741404</v>
      </c>
      <c r="K2521" s="11">
        <f t="shared" si="157"/>
        <v>41809.155138888891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4.3333333333333335E-2</v>
      </c>
      <c r="R2521" s="7">
        <f t="shared" si="159"/>
        <v>16.25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1">
        <f t="shared" si="156"/>
        <v>42658.806249999994</v>
      </c>
      <c r="J2522">
        <v>1476559260</v>
      </c>
      <c r="K2522" s="11">
        <f t="shared" si="157"/>
        <v>42612.600520833337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7" t="e">
        <f t="shared" si="159"/>
        <v>#DIV/0!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1">
        <f t="shared" si="156"/>
        <v>42290.967835648145</v>
      </c>
      <c r="J2523">
        <v>1444778021</v>
      </c>
      <c r="K2523" s="11">
        <f t="shared" si="157"/>
        <v>42269.967835648145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109.48792</v>
      </c>
      <c r="R2523" s="7">
        <f t="shared" si="159"/>
        <v>103.68174242424243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1">
        <f t="shared" si="156"/>
        <v>42482.619444444441</v>
      </c>
      <c r="J2524">
        <v>1461336720</v>
      </c>
      <c r="K2524" s="11">
        <f t="shared" si="157"/>
        <v>42460.573611111111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100</v>
      </c>
      <c r="R2524" s="7">
        <f t="shared" si="159"/>
        <v>185.18518518518519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1">
        <f t="shared" si="156"/>
        <v>41961.017268518524</v>
      </c>
      <c r="J2525">
        <v>1416270292</v>
      </c>
      <c r="K2525" s="11">
        <f t="shared" si="157"/>
        <v>41930.975601851853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156.44444444444446</v>
      </c>
      <c r="R2525" s="7">
        <f t="shared" si="159"/>
        <v>54.153846153846153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1">
        <f t="shared" si="156"/>
        <v>41994.1875</v>
      </c>
      <c r="J2526">
        <v>1419136200</v>
      </c>
      <c r="K2526" s="11">
        <f t="shared" si="157"/>
        <v>41961.807372685187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101.6</v>
      </c>
      <c r="R2526" s="7">
        <f t="shared" si="159"/>
        <v>177.2093023255814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1">
        <f t="shared" si="156"/>
        <v>41088.844571759262</v>
      </c>
      <c r="J2527">
        <v>1340914571</v>
      </c>
      <c r="K2527" s="11">
        <f t="shared" si="157"/>
        <v>41058.844571759262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100.325</v>
      </c>
      <c r="R2527" s="7">
        <f t="shared" si="159"/>
        <v>100.325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1">
        <f t="shared" si="156"/>
        <v>41981.207638888889</v>
      </c>
      <c r="J2528">
        <v>1418014740</v>
      </c>
      <c r="K2528" s="11">
        <f t="shared" si="157"/>
        <v>41953.091134259259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112.94999999999999</v>
      </c>
      <c r="R2528" s="7">
        <f t="shared" si="159"/>
        <v>136.90909090909091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1">
        <f t="shared" si="156"/>
        <v>41565.165972222225</v>
      </c>
      <c r="J2529">
        <v>1382068740</v>
      </c>
      <c r="K2529" s="11">
        <f t="shared" si="157"/>
        <v>41546.75105324074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102.125</v>
      </c>
      <c r="R2529" s="7">
        <f t="shared" si="159"/>
        <v>57.535211267605632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1">
        <f t="shared" si="156"/>
        <v>42236.458333333328</v>
      </c>
      <c r="J2530">
        <v>1440068400</v>
      </c>
      <c r="K2530" s="11">
        <f t="shared" si="157"/>
        <v>42217.834525462968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107.24974999999999</v>
      </c>
      <c r="R2530" s="7">
        <f t="shared" si="159"/>
        <v>52.962839506172834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1">
        <f t="shared" si="156"/>
        <v>40993.0390625</v>
      </c>
      <c r="J2531">
        <v>1332636975</v>
      </c>
      <c r="K2531" s="11">
        <f t="shared" si="157"/>
        <v>40948.080729166664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104.28333333333333</v>
      </c>
      <c r="R2531" s="7">
        <f t="shared" si="159"/>
        <v>82.328947368421055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1">
        <f t="shared" si="156"/>
        <v>42114.201388888891</v>
      </c>
      <c r="J2532">
        <v>1429505400</v>
      </c>
      <c r="K2532" s="11">
        <f t="shared" si="157"/>
        <v>42081.864641203705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100</v>
      </c>
      <c r="R2532" s="7">
        <f t="shared" si="159"/>
        <v>135.41666666666666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1">
        <f t="shared" si="156"/>
        <v>42231.165972222225</v>
      </c>
      <c r="J2533">
        <v>1439611140</v>
      </c>
      <c r="K2533" s="11">
        <f t="shared" si="157"/>
        <v>42208.680023148147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100.4</v>
      </c>
      <c r="R2533" s="7">
        <f t="shared" si="159"/>
        <v>74.06557377049181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1">
        <f t="shared" si="156"/>
        <v>41137.849143518521</v>
      </c>
      <c r="J2534">
        <v>1345148566</v>
      </c>
      <c r="K2534" s="11">
        <f t="shared" si="157"/>
        <v>41107.849143518521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126.125</v>
      </c>
      <c r="R2534" s="7">
        <f t="shared" si="159"/>
        <v>84.083333333333329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1">
        <f t="shared" si="156"/>
        <v>41334.750787037039</v>
      </c>
      <c r="J2535">
        <v>1362160868</v>
      </c>
      <c r="K2535" s="11">
        <f t="shared" si="157"/>
        <v>41304.751284722224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110.66666666666667</v>
      </c>
      <c r="R2535" s="7">
        <f t="shared" si="159"/>
        <v>61.029411764705884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1">
        <f t="shared" si="156"/>
        <v>40179.25</v>
      </c>
      <c r="J2536">
        <v>1262325600</v>
      </c>
      <c r="K2536" s="11">
        <f t="shared" si="157"/>
        <v>40127.700370370374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105</v>
      </c>
      <c r="R2536" s="7">
        <f t="shared" si="159"/>
        <v>150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1">
        <f t="shared" si="156"/>
        <v>41974.832696759258</v>
      </c>
      <c r="J2537">
        <v>1417463945</v>
      </c>
      <c r="K2537" s="11">
        <f t="shared" si="157"/>
        <v>41943.791030092594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103.77499999999999</v>
      </c>
      <c r="R2537" s="7">
        <f t="shared" si="159"/>
        <v>266.08974358974359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1">
        <f t="shared" si="156"/>
        <v>41485.106087962966</v>
      </c>
      <c r="J2538">
        <v>1375151566</v>
      </c>
      <c r="K2538" s="11">
        <f t="shared" si="157"/>
        <v>41464.106087962966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115.99999999999999</v>
      </c>
      <c r="R2538" s="7">
        <f t="shared" si="159"/>
        <v>7.25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1">
        <f t="shared" si="156"/>
        <v>40756.648784722223</v>
      </c>
      <c r="J2539">
        <v>1312212855</v>
      </c>
      <c r="K2539" s="11">
        <f t="shared" si="157"/>
        <v>40696.648784722223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110.00000000000001</v>
      </c>
      <c r="R2539" s="7">
        <f t="shared" si="159"/>
        <v>100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1">
        <f t="shared" si="156"/>
        <v>41329.207638888889</v>
      </c>
      <c r="J2540">
        <v>1361681940</v>
      </c>
      <c r="K2540" s="11">
        <f t="shared" si="157"/>
        <v>41298.509965277779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113.01761111111111</v>
      </c>
      <c r="R2540" s="7">
        <f t="shared" si="159"/>
        <v>109.96308108108107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1">
        <f t="shared" si="156"/>
        <v>42037.902222222227</v>
      </c>
      <c r="J2541">
        <v>1422913152</v>
      </c>
      <c r="K2541" s="11">
        <f t="shared" si="157"/>
        <v>41977.902222222227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100.25</v>
      </c>
      <c r="R2541" s="7">
        <f t="shared" si="159"/>
        <v>169.91525423728814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1">
        <f t="shared" si="156"/>
        <v>40845.675011574072</v>
      </c>
      <c r="J2542">
        <v>1319904721</v>
      </c>
      <c r="K2542" s="11">
        <f t="shared" si="157"/>
        <v>40785.675011574072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103.4</v>
      </c>
      <c r="R2542" s="7">
        <f t="shared" si="159"/>
        <v>95.740740740740748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1">
        <f t="shared" si="156"/>
        <v>41543.449282407404</v>
      </c>
      <c r="J2543">
        <v>1380192418</v>
      </c>
      <c r="K2543" s="11">
        <f t="shared" si="157"/>
        <v>41483.449282407404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107.02857142857142</v>
      </c>
      <c r="R2543" s="7">
        <f t="shared" si="159"/>
        <v>59.460317460317462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1">
        <f t="shared" si="156"/>
        <v>41548.165972222225</v>
      </c>
      <c r="J2544">
        <v>1380599940</v>
      </c>
      <c r="K2544" s="11">
        <f t="shared" si="157"/>
        <v>41509.426585648151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103.57142857142858</v>
      </c>
      <c r="R2544" s="7">
        <f t="shared" si="159"/>
        <v>55.769230769230766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1">
        <f t="shared" si="156"/>
        <v>40545.125</v>
      </c>
      <c r="J2545">
        <v>1293937200</v>
      </c>
      <c r="K2545" s="11">
        <f t="shared" si="157"/>
        <v>40514.107615740737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156.4</v>
      </c>
      <c r="R2545" s="7">
        <f t="shared" si="159"/>
        <v>30.076923076923077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1">
        <f t="shared" si="156"/>
        <v>41098.520474537036</v>
      </c>
      <c r="J2546">
        <v>1341750569</v>
      </c>
      <c r="K2546" s="11">
        <f t="shared" si="157"/>
        <v>41068.520474537036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100.82</v>
      </c>
      <c r="R2546" s="7">
        <f t="shared" si="159"/>
        <v>88.438596491228068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1">
        <f t="shared" si="156"/>
        <v>42062.020833333328</v>
      </c>
      <c r="J2547">
        <v>1424997000</v>
      </c>
      <c r="K2547" s="11">
        <f t="shared" si="157"/>
        <v>42027.13817129629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195.3</v>
      </c>
      <c r="R2547" s="7">
        <f t="shared" si="159"/>
        <v>64.032786885245898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1">
        <f t="shared" si="156"/>
        <v>41552.208333333336</v>
      </c>
      <c r="J2548">
        <v>1380949200</v>
      </c>
      <c r="K2548" s="11">
        <f t="shared" si="157"/>
        <v>41524.858553240738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111.71428571428572</v>
      </c>
      <c r="R2548" s="7">
        <f t="shared" si="159"/>
        <v>60.153846153846153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1">
        <f t="shared" si="156"/>
        <v>41003.731516203705</v>
      </c>
      <c r="J2549">
        <v>1333560803</v>
      </c>
      <c r="K2549" s="11">
        <f t="shared" si="157"/>
        <v>40973.773182870369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119.85454545454546</v>
      </c>
      <c r="R2549" s="7">
        <f t="shared" si="159"/>
        <v>49.194029850746269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1">
        <f t="shared" si="156"/>
        <v>42643.185416666667</v>
      </c>
      <c r="J2550">
        <v>1475209620</v>
      </c>
      <c r="K2550" s="11">
        <f t="shared" si="157"/>
        <v>42618.625428240746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101.85</v>
      </c>
      <c r="R2550" s="7">
        <f t="shared" si="159"/>
        <v>165.16216216216216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1">
        <f t="shared" si="156"/>
        <v>41425.708333333336</v>
      </c>
      <c r="J2551">
        <v>1370019600</v>
      </c>
      <c r="K2551" s="11">
        <f t="shared" si="157"/>
        <v>41390.757754629631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102.80254777070064</v>
      </c>
      <c r="R2551" s="7">
        <f t="shared" si="159"/>
        <v>43.621621621621621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1">
        <f t="shared" si="156"/>
        <v>42285.165972222225</v>
      </c>
      <c r="J2552">
        <v>1444276740</v>
      </c>
      <c r="K2552" s="11">
        <f t="shared" si="157"/>
        <v>42228.634328703702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100.84615384615385</v>
      </c>
      <c r="R2552" s="7">
        <f t="shared" si="159"/>
        <v>43.7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1">
        <f t="shared" si="156"/>
        <v>40989.866666666669</v>
      </c>
      <c r="J2553">
        <v>1332362880</v>
      </c>
      <c r="K2553" s="11">
        <f t="shared" si="157"/>
        <v>40961.252141203702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102.73469387755102</v>
      </c>
      <c r="R2553" s="7">
        <f t="shared" si="159"/>
        <v>67.419642857142861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1">
        <f t="shared" si="156"/>
        <v>42799.809965277775</v>
      </c>
      <c r="J2554">
        <v>1488741981</v>
      </c>
      <c r="K2554" s="11">
        <f t="shared" si="157"/>
        <v>42769.809965277775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106.5</v>
      </c>
      <c r="R2554" s="7">
        <f t="shared" si="159"/>
        <v>177.5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1">
        <f t="shared" si="156"/>
        <v>41173.199155092596</v>
      </c>
      <c r="J2555">
        <v>1348202807</v>
      </c>
      <c r="K2555" s="11">
        <f t="shared" si="157"/>
        <v>41113.199155092596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155.53333333333333</v>
      </c>
      <c r="R2555" s="7">
        <f t="shared" si="159"/>
        <v>38.883333333333333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1">
        <f t="shared" si="156"/>
        <v>42156.165972222225</v>
      </c>
      <c r="J2556">
        <v>1433131140</v>
      </c>
      <c r="K2556" s="11">
        <f t="shared" si="157"/>
        <v>42125.078275462962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122.8</v>
      </c>
      <c r="R2556" s="7">
        <f t="shared" si="159"/>
        <v>54.985074626865675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1">
        <f t="shared" si="156"/>
        <v>41057.655011574076</v>
      </c>
      <c r="J2557">
        <v>1338219793</v>
      </c>
      <c r="K2557" s="11">
        <f t="shared" si="157"/>
        <v>41026.655011574076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107.35</v>
      </c>
      <c r="R2557" s="7">
        <f t="shared" si="159"/>
        <v>61.342857142857142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1">
        <f t="shared" si="156"/>
        <v>41267.991400462961</v>
      </c>
      <c r="J2558">
        <v>1356392857</v>
      </c>
      <c r="K2558" s="11">
        <f t="shared" si="157"/>
        <v>41222.991400462961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105.50335570469798</v>
      </c>
      <c r="R2558" s="7">
        <f t="shared" si="159"/>
        <v>23.117647058823529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1">
        <f t="shared" si="156"/>
        <v>41774.745208333334</v>
      </c>
      <c r="J2559">
        <v>1400176386</v>
      </c>
      <c r="K2559" s="11">
        <f t="shared" si="157"/>
        <v>41744.745208333334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118.44444444444444</v>
      </c>
      <c r="R2559" s="7">
        <f t="shared" si="159"/>
        <v>29.611111111111111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1">
        <f t="shared" si="156"/>
        <v>42125.582638888889</v>
      </c>
      <c r="J2560">
        <v>1430488740</v>
      </c>
      <c r="K2560" s="11">
        <f t="shared" si="157"/>
        <v>42093.860023148154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108.88</v>
      </c>
      <c r="R2560" s="7">
        <f t="shared" si="159"/>
        <v>75.611111111111114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1">
        <f t="shared" si="156"/>
        <v>40862.817361111112</v>
      </c>
      <c r="J2561">
        <v>1321385820</v>
      </c>
      <c r="K2561" s="11">
        <f t="shared" si="157"/>
        <v>40829.873657407406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111.25</v>
      </c>
      <c r="R2561" s="7">
        <f t="shared" si="159"/>
        <v>35.6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1">
        <f t="shared" si="156"/>
        <v>42069.951087962967</v>
      </c>
      <c r="J2562">
        <v>1425682174</v>
      </c>
      <c r="K2562" s="11">
        <f t="shared" si="157"/>
        <v>42039.951087962967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100.1</v>
      </c>
      <c r="R2562" s="7">
        <f t="shared" si="159"/>
        <v>143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1">
        <f t="shared" ref="I2563:I2626" si="160">(((J2563/60)/60)/24)+DATE(1970,1,1)</f>
        <v>42290.528807870374</v>
      </c>
      <c r="J2563">
        <v>1444740089</v>
      </c>
      <c r="K2563" s="11">
        <f t="shared" ref="K2563:K2626" si="161">(((L2563/60)/60)/24)+DATE(1970,1,1)</f>
        <v>42260.528807870374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(E2563/D2563)*100</f>
        <v>0</v>
      </c>
      <c r="R2563" s="7" t="e">
        <f t="shared" ref="R2563:R2626" si="163">E2563/N2563</f>
        <v>#DIV/0!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1">
        <f t="shared" si="160"/>
        <v>42654.524756944447</v>
      </c>
      <c r="J2564">
        <v>1476189339</v>
      </c>
      <c r="K2564" s="11">
        <f t="shared" si="161"/>
        <v>42594.524756944447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0.75</v>
      </c>
      <c r="R2564" s="7">
        <f t="shared" si="163"/>
        <v>25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1">
        <f t="shared" si="160"/>
        <v>42215.139479166668</v>
      </c>
      <c r="J2565">
        <v>1438226451</v>
      </c>
      <c r="K2565" s="11">
        <f t="shared" si="161"/>
        <v>42155.139479166668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7" t="e">
        <f t="shared" si="163"/>
        <v>#DIV/0!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1">
        <f t="shared" si="160"/>
        <v>41852.040497685186</v>
      </c>
      <c r="J2566">
        <v>1406854699</v>
      </c>
      <c r="K2566" s="11">
        <f t="shared" si="161"/>
        <v>41822.040497685186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7" t="e">
        <f t="shared" si="163"/>
        <v>#DIV/0!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1">
        <f t="shared" si="160"/>
        <v>42499.868055555555</v>
      </c>
      <c r="J2567">
        <v>1462827000</v>
      </c>
      <c r="K2567" s="11">
        <f t="shared" si="161"/>
        <v>42440.650335648148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1</v>
      </c>
      <c r="R2567" s="7">
        <f t="shared" si="163"/>
        <v>100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1">
        <f t="shared" si="160"/>
        <v>41872.980879629627</v>
      </c>
      <c r="J2568">
        <v>1408663948</v>
      </c>
      <c r="K2568" s="11">
        <f t="shared" si="161"/>
        <v>41842.980879629627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7" t="e">
        <f t="shared" si="163"/>
        <v>#DIV/0!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1">
        <f t="shared" si="160"/>
        <v>42117.878912037035</v>
      </c>
      <c r="J2569">
        <v>1429823138</v>
      </c>
      <c r="K2569" s="11">
        <f t="shared" si="161"/>
        <v>42087.878912037035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0.26666666666666666</v>
      </c>
      <c r="R2569" s="7">
        <f t="shared" si="163"/>
        <v>60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1">
        <f t="shared" si="160"/>
        <v>42614.666597222225</v>
      </c>
      <c r="J2570">
        <v>1472745594</v>
      </c>
      <c r="K2570" s="11">
        <f t="shared" si="161"/>
        <v>42584.666597222225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0.5</v>
      </c>
      <c r="R2570" s="7">
        <f t="shared" si="163"/>
        <v>50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1">
        <f t="shared" si="160"/>
        <v>42264.105462962965</v>
      </c>
      <c r="J2571">
        <v>1442457112</v>
      </c>
      <c r="K2571" s="11">
        <f t="shared" si="161"/>
        <v>42234.105462962965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2.2307692307692308</v>
      </c>
      <c r="R2571" s="7">
        <f t="shared" si="163"/>
        <v>72.5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1">
        <f t="shared" si="160"/>
        <v>42774.903182870374</v>
      </c>
      <c r="J2572">
        <v>1486590035</v>
      </c>
      <c r="K2572" s="11">
        <f t="shared" si="161"/>
        <v>42744.903182870374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0.84285714285714297</v>
      </c>
      <c r="R2572" s="7">
        <f t="shared" si="163"/>
        <v>29.5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1">
        <f t="shared" si="160"/>
        <v>42509.341678240744</v>
      </c>
      <c r="J2573">
        <v>1463645521</v>
      </c>
      <c r="K2573" s="11">
        <f t="shared" si="161"/>
        <v>42449.341678240744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0.25</v>
      </c>
      <c r="R2573" s="7">
        <f t="shared" si="163"/>
        <v>62.5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1">
        <f t="shared" si="160"/>
        <v>42107.119409722218</v>
      </c>
      <c r="J2574">
        <v>1428893517</v>
      </c>
      <c r="K2574" s="11">
        <f t="shared" si="161"/>
        <v>42077.119409722218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7" t="e">
        <f t="shared" si="163"/>
        <v>#DIV/0!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1">
        <f t="shared" si="160"/>
        <v>41874.592002314814</v>
      </c>
      <c r="J2575">
        <v>1408803149</v>
      </c>
      <c r="K2575" s="11">
        <f t="shared" si="161"/>
        <v>41829.592002314814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7" t="e">
        <f t="shared" si="163"/>
        <v>#DIV/0!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1">
        <f t="shared" si="160"/>
        <v>42508.825752314813</v>
      </c>
      <c r="J2576">
        <v>1463600945</v>
      </c>
      <c r="K2576" s="11">
        <f t="shared" si="161"/>
        <v>42487.825752314813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7" t="e">
        <f t="shared" si="163"/>
        <v>#DIV/0!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1">
        <f t="shared" si="160"/>
        <v>42016.108726851846</v>
      </c>
      <c r="J2577">
        <v>1421030194</v>
      </c>
      <c r="K2577" s="11">
        <f t="shared" si="161"/>
        <v>41986.108726851846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7" t="e">
        <f t="shared" si="163"/>
        <v>#DIV/0!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1">
        <f t="shared" si="160"/>
        <v>42104.968136574069</v>
      </c>
      <c r="J2578">
        <v>1428707647</v>
      </c>
      <c r="K2578" s="11">
        <f t="shared" si="161"/>
        <v>42060.00980324074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7" t="e">
        <f t="shared" si="163"/>
        <v>#DIV/0!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1">
        <f t="shared" si="160"/>
        <v>41855.820567129631</v>
      </c>
      <c r="J2579">
        <v>1407181297</v>
      </c>
      <c r="K2579" s="11">
        <f t="shared" si="161"/>
        <v>41830.820567129631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7" t="e">
        <f t="shared" si="163"/>
        <v>#DIV/0!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1">
        <f t="shared" si="160"/>
        <v>42286.708333333328</v>
      </c>
      <c r="J2580">
        <v>1444410000</v>
      </c>
      <c r="K2580" s="11">
        <f t="shared" si="161"/>
        <v>42238.022905092599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7" t="e">
        <f t="shared" si="163"/>
        <v>#DIV/0!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1">
        <f t="shared" si="160"/>
        <v>41897.829895833333</v>
      </c>
      <c r="J2581">
        <v>1410810903</v>
      </c>
      <c r="K2581" s="11">
        <f t="shared" si="161"/>
        <v>41837.829895833333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0.13849999999999998</v>
      </c>
      <c r="R2581" s="7">
        <f t="shared" si="163"/>
        <v>23.083333333333332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1">
        <f t="shared" si="160"/>
        <v>42140.125</v>
      </c>
      <c r="J2582">
        <v>1431745200</v>
      </c>
      <c r="K2582" s="11">
        <f t="shared" si="161"/>
        <v>42110.326423611114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0.6</v>
      </c>
      <c r="R2582" s="7">
        <f t="shared" si="163"/>
        <v>25.5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1">
        <f t="shared" si="160"/>
        <v>42324.670115740737</v>
      </c>
      <c r="J2583">
        <v>1447689898</v>
      </c>
      <c r="K2583" s="11">
        <f t="shared" si="161"/>
        <v>42294.628449074073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10.6</v>
      </c>
      <c r="R2583" s="7">
        <f t="shared" si="163"/>
        <v>48.18181818181818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1">
        <f t="shared" si="160"/>
        <v>42672.988819444443</v>
      </c>
      <c r="J2584">
        <v>1477784634</v>
      </c>
      <c r="K2584" s="11">
        <f t="shared" si="161"/>
        <v>42642.988819444443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1.1111111111111111E-3</v>
      </c>
      <c r="R2584" s="7">
        <f t="shared" si="163"/>
        <v>1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1">
        <f t="shared" si="160"/>
        <v>42079.727777777778</v>
      </c>
      <c r="J2585">
        <v>1426526880</v>
      </c>
      <c r="K2585" s="11">
        <f t="shared" si="161"/>
        <v>42019.76944444445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0.5</v>
      </c>
      <c r="R2585" s="7">
        <f t="shared" si="163"/>
        <v>1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1">
        <f t="shared" si="160"/>
        <v>42170.173252314817</v>
      </c>
      <c r="J2586">
        <v>1434341369</v>
      </c>
      <c r="K2586" s="11">
        <f t="shared" si="161"/>
        <v>42140.173252314817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7" t="e">
        <f t="shared" si="163"/>
        <v>#DIV/0!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1">
        <f t="shared" si="160"/>
        <v>41825.963333333333</v>
      </c>
      <c r="J2587">
        <v>1404601632</v>
      </c>
      <c r="K2587" s="11">
        <f t="shared" si="161"/>
        <v>41795.963333333333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0.16666666666666669</v>
      </c>
      <c r="R2587" s="7">
        <f t="shared" si="163"/>
        <v>50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1">
        <f t="shared" si="160"/>
        <v>42363.330277777779</v>
      </c>
      <c r="J2588">
        <v>1451030136</v>
      </c>
      <c r="K2588" s="11">
        <f t="shared" si="161"/>
        <v>42333.330277777779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0.16666666666666669</v>
      </c>
      <c r="R2588" s="7">
        <f t="shared" si="163"/>
        <v>5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1">
        <f t="shared" si="160"/>
        <v>42368.675381944442</v>
      </c>
      <c r="J2589">
        <v>1451491953</v>
      </c>
      <c r="K2589" s="11">
        <f t="shared" si="161"/>
        <v>42338.675381944442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2.4340000000000002</v>
      </c>
      <c r="R2589" s="7">
        <f t="shared" si="163"/>
        <v>202.83333333333334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1">
        <f t="shared" si="160"/>
        <v>42094.551388888889</v>
      </c>
      <c r="J2590">
        <v>1427807640</v>
      </c>
      <c r="K2590" s="11">
        <f t="shared" si="161"/>
        <v>42042.676226851851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3.8833333333333329</v>
      </c>
      <c r="R2590" s="7">
        <f t="shared" si="163"/>
        <v>29.125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1">
        <f t="shared" si="160"/>
        <v>42452.494525462964</v>
      </c>
      <c r="J2591">
        <v>1458733927</v>
      </c>
      <c r="K2591" s="11">
        <f t="shared" si="161"/>
        <v>42422.536192129628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0.01</v>
      </c>
      <c r="R2591" s="7">
        <f t="shared" si="163"/>
        <v>5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1">
        <f t="shared" si="160"/>
        <v>42395.589085648149</v>
      </c>
      <c r="J2592">
        <v>1453817297</v>
      </c>
      <c r="K2592" s="11">
        <f t="shared" si="161"/>
        <v>42388.589085648149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7" t="e">
        <f t="shared" si="163"/>
        <v>#DIV/0!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1">
        <f t="shared" si="160"/>
        <v>42442.864861111113</v>
      </c>
      <c r="J2593">
        <v>1457901924</v>
      </c>
      <c r="K2593" s="11">
        <f t="shared" si="161"/>
        <v>42382.906527777777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1.7333333333333332</v>
      </c>
      <c r="R2593" s="7">
        <f t="shared" si="163"/>
        <v>13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1">
        <f t="shared" si="160"/>
        <v>41917.801168981481</v>
      </c>
      <c r="J2594">
        <v>1412536421</v>
      </c>
      <c r="K2594" s="11">
        <f t="shared" si="161"/>
        <v>41887.801168981481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0.16666666666666669</v>
      </c>
      <c r="R2594" s="7">
        <f t="shared" si="163"/>
        <v>50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1">
        <f t="shared" si="160"/>
        <v>42119.84520833334</v>
      </c>
      <c r="J2595">
        <v>1429993026</v>
      </c>
      <c r="K2595" s="11">
        <f t="shared" si="161"/>
        <v>42089.84520833334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7" t="e">
        <f t="shared" si="163"/>
        <v>#DIV/0!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1">
        <f t="shared" si="160"/>
        <v>41858.967916666668</v>
      </c>
      <c r="J2596">
        <v>1407453228</v>
      </c>
      <c r="K2596" s="11">
        <f t="shared" si="161"/>
        <v>41828.967916666668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1.25E-3</v>
      </c>
      <c r="R2596" s="7">
        <f t="shared" si="163"/>
        <v>1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1">
        <f t="shared" si="160"/>
        <v>42790.244212962964</v>
      </c>
      <c r="J2597">
        <v>1487915500</v>
      </c>
      <c r="K2597" s="11">
        <f t="shared" si="161"/>
        <v>42760.244212962964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12.166666666666668</v>
      </c>
      <c r="R2597" s="7">
        <f t="shared" si="163"/>
        <v>96.05263157894737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1">
        <f t="shared" si="160"/>
        <v>41858.664456018516</v>
      </c>
      <c r="J2598">
        <v>1407427009</v>
      </c>
      <c r="K2598" s="11">
        <f t="shared" si="161"/>
        <v>41828.664456018516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23.588571428571427</v>
      </c>
      <c r="R2598" s="7">
        <f t="shared" si="163"/>
        <v>305.77777777777777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1">
        <f t="shared" si="160"/>
        <v>42540.341631944444</v>
      </c>
      <c r="J2599">
        <v>1466323917</v>
      </c>
      <c r="K2599" s="11">
        <f t="shared" si="161"/>
        <v>42510.341631944444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5.6666666666666661</v>
      </c>
      <c r="R2599" s="7">
        <f t="shared" si="163"/>
        <v>12.142857142857142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1">
        <f t="shared" si="160"/>
        <v>42270.840289351851</v>
      </c>
      <c r="J2600">
        <v>1443039001</v>
      </c>
      <c r="K2600" s="11">
        <f t="shared" si="161"/>
        <v>42240.840289351851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39</v>
      </c>
      <c r="R2600" s="7">
        <f t="shared" si="163"/>
        <v>83.571428571428569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1">
        <f t="shared" si="160"/>
        <v>41854.754016203704</v>
      </c>
      <c r="J2601">
        <v>1407089147</v>
      </c>
      <c r="K2601" s="11">
        <f t="shared" si="161"/>
        <v>41809.754016203704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0.99546510341776351</v>
      </c>
      <c r="R2601" s="7">
        <f t="shared" si="163"/>
        <v>18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1">
        <f t="shared" si="160"/>
        <v>42454.858796296292</v>
      </c>
      <c r="J2602">
        <v>1458938200</v>
      </c>
      <c r="K2602" s="11">
        <f t="shared" si="161"/>
        <v>42394.900462962964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6.9320000000000004</v>
      </c>
      <c r="R2602" s="7">
        <f t="shared" si="163"/>
        <v>115.53333333333333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1">
        <f t="shared" si="160"/>
        <v>41165.165972222225</v>
      </c>
      <c r="J2603">
        <v>1347508740</v>
      </c>
      <c r="K2603" s="11">
        <f t="shared" si="161"/>
        <v>41150.902187499996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661.4</v>
      </c>
      <c r="R2603" s="7">
        <f t="shared" si="163"/>
        <v>21.900662251655628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1">
        <f t="shared" si="160"/>
        <v>41955.888888888891</v>
      </c>
      <c r="J2604">
        <v>1415827200</v>
      </c>
      <c r="K2604" s="11">
        <f t="shared" si="161"/>
        <v>41915.747314814813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326.0916666666667</v>
      </c>
      <c r="R2604" s="7">
        <f t="shared" si="163"/>
        <v>80.022494887525568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1">
        <f t="shared" si="160"/>
        <v>41631.912662037037</v>
      </c>
      <c r="J2605">
        <v>1387835654</v>
      </c>
      <c r="K2605" s="11">
        <f t="shared" si="161"/>
        <v>41617.912662037037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101.48571428571429</v>
      </c>
      <c r="R2605" s="7">
        <f t="shared" si="163"/>
        <v>35.520000000000003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1">
        <f t="shared" si="160"/>
        <v>41028.051192129627</v>
      </c>
      <c r="J2606">
        <v>1335662023</v>
      </c>
      <c r="K2606" s="11">
        <f t="shared" si="161"/>
        <v>40998.051192129627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104.21799999999999</v>
      </c>
      <c r="R2606" s="7">
        <f t="shared" si="163"/>
        <v>64.933333333333323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1">
        <f t="shared" si="160"/>
        <v>42538.541550925926</v>
      </c>
      <c r="J2607">
        <v>1466168390</v>
      </c>
      <c r="K2607" s="11">
        <f t="shared" si="161"/>
        <v>42508.541550925926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107.42157000000002</v>
      </c>
      <c r="R2607" s="7">
        <f t="shared" si="163"/>
        <v>60.965703745743475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1">
        <f t="shared" si="160"/>
        <v>41758.712754629632</v>
      </c>
      <c r="J2608">
        <v>1398791182</v>
      </c>
      <c r="K2608" s="11">
        <f t="shared" si="161"/>
        <v>41726.712754629632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110.05454545454545</v>
      </c>
      <c r="R2608" s="7">
        <f t="shared" si="163"/>
        <v>31.444155844155844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1">
        <f t="shared" si="160"/>
        <v>42228.083333333328</v>
      </c>
      <c r="J2609">
        <v>1439344800</v>
      </c>
      <c r="K2609" s="11">
        <f t="shared" si="161"/>
        <v>42184.874675925923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407.7</v>
      </c>
      <c r="R2609" s="7">
        <f t="shared" si="163"/>
        <v>81.949748743718587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1">
        <f t="shared" si="160"/>
        <v>42809</v>
      </c>
      <c r="J2610">
        <v>1489536000</v>
      </c>
      <c r="K2610" s="11">
        <f t="shared" si="161"/>
        <v>42767.801712962959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223.92500000000001</v>
      </c>
      <c r="R2610" s="7">
        <f t="shared" si="163"/>
        <v>58.92763157894737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1">
        <f t="shared" si="160"/>
        <v>41105.237858796296</v>
      </c>
      <c r="J2611">
        <v>1342330951</v>
      </c>
      <c r="K2611" s="11">
        <f t="shared" si="161"/>
        <v>41075.237858796296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303.80111428571428</v>
      </c>
      <c r="R2611" s="7">
        <f t="shared" si="163"/>
        <v>157.29347633136095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1">
        <f t="shared" si="160"/>
        <v>42604.290972222225</v>
      </c>
      <c r="J2612">
        <v>1471849140</v>
      </c>
      <c r="K2612" s="11">
        <f t="shared" si="161"/>
        <v>42564.881076388891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141.3251043268175</v>
      </c>
      <c r="R2612" s="7">
        <f t="shared" si="163"/>
        <v>55.758509532062391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1">
        <f t="shared" si="160"/>
        <v>42737.957638888889</v>
      </c>
      <c r="J2613">
        <v>1483397940</v>
      </c>
      <c r="K2613" s="11">
        <f t="shared" si="161"/>
        <v>42704.335810185185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2790.6363636363635</v>
      </c>
      <c r="R2613" s="7">
        <f t="shared" si="163"/>
        <v>83.802893802893806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1">
        <f t="shared" si="160"/>
        <v>42013.143171296295</v>
      </c>
      <c r="J2614">
        <v>1420773970</v>
      </c>
      <c r="K2614" s="11">
        <f t="shared" si="161"/>
        <v>41982.143171296295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171.76130000000001</v>
      </c>
      <c r="R2614" s="7">
        <f t="shared" si="163"/>
        <v>58.422210884353746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1">
        <f t="shared" si="160"/>
        <v>41173.81821759259</v>
      </c>
      <c r="J2615">
        <v>1348256294</v>
      </c>
      <c r="K2615" s="11">
        <f t="shared" si="161"/>
        <v>41143.81821759259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101.01333333333334</v>
      </c>
      <c r="R2615" s="7">
        <f t="shared" si="163"/>
        <v>270.57142857142856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1">
        <f t="shared" si="160"/>
        <v>41759.208333333336</v>
      </c>
      <c r="J2616">
        <v>1398834000</v>
      </c>
      <c r="K2616" s="11">
        <f t="shared" si="161"/>
        <v>41730.708472222221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102</v>
      </c>
      <c r="R2616" s="7">
        <f t="shared" si="163"/>
        <v>107.1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1">
        <f t="shared" si="160"/>
        <v>42490.5</v>
      </c>
      <c r="J2617">
        <v>1462017600</v>
      </c>
      <c r="K2617" s="11">
        <f t="shared" si="161"/>
        <v>42453.49726851852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169.76511744127936</v>
      </c>
      <c r="R2617" s="7">
        <f t="shared" si="163"/>
        <v>47.180555555555557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1">
        <f t="shared" si="160"/>
        <v>42241.99454861111</v>
      </c>
      <c r="J2618">
        <v>1440546729</v>
      </c>
      <c r="K2618" s="11">
        <f t="shared" si="161"/>
        <v>42211.99454861111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114.53400000000001</v>
      </c>
      <c r="R2618" s="7">
        <f t="shared" si="163"/>
        <v>120.30882352941177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1">
        <f t="shared" si="160"/>
        <v>41932.874432870369</v>
      </c>
      <c r="J2619">
        <v>1413838751</v>
      </c>
      <c r="K2619" s="11">
        <f t="shared" si="161"/>
        <v>41902.874432870369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877.6</v>
      </c>
      <c r="R2619" s="7">
        <f t="shared" si="163"/>
        <v>27.59748427672956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1">
        <f t="shared" si="160"/>
        <v>42339.834039351852</v>
      </c>
      <c r="J2620">
        <v>1449000061</v>
      </c>
      <c r="K2620" s="11">
        <f t="shared" si="161"/>
        <v>42279.792372685188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105.38666666666667</v>
      </c>
      <c r="R2620" s="7">
        <f t="shared" si="163"/>
        <v>205.2987012987013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1">
        <f t="shared" si="160"/>
        <v>42300.458333333328</v>
      </c>
      <c r="J2621">
        <v>1445598000</v>
      </c>
      <c r="K2621" s="11">
        <f t="shared" si="161"/>
        <v>42273.884305555555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188.39999999999998</v>
      </c>
      <c r="R2621" s="7">
        <f t="shared" si="163"/>
        <v>35.547169811320757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1">
        <f t="shared" si="160"/>
        <v>42288.041666666672</v>
      </c>
      <c r="J2622">
        <v>1444525200</v>
      </c>
      <c r="K2622" s="11">
        <f t="shared" si="161"/>
        <v>42251.16715277778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143.65230769230772</v>
      </c>
      <c r="R2622" s="7">
        <f t="shared" si="163"/>
        <v>74.639488409272587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1">
        <f t="shared" si="160"/>
        <v>42145.74754629629</v>
      </c>
      <c r="J2623">
        <v>1432230988</v>
      </c>
      <c r="K2623" s="11">
        <f t="shared" si="161"/>
        <v>42115.74754629629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145.88</v>
      </c>
      <c r="R2623" s="7">
        <f t="shared" si="163"/>
        <v>47.058064516129029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1">
        <f t="shared" si="160"/>
        <v>42734.74324074074</v>
      </c>
      <c r="J2624">
        <v>1483120216</v>
      </c>
      <c r="K2624" s="11">
        <f t="shared" si="161"/>
        <v>42689.74324074074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131.184</v>
      </c>
      <c r="R2624" s="7">
        <f t="shared" si="163"/>
        <v>26.591351351351353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1">
        <f t="shared" si="160"/>
        <v>42706.256550925929</v>
      </c>
      <c r="J2625">
        <v>1480658966</v>
      </c>
      <c r="K2625" s="11">
        <f t="shared" si="161"/>
        <v>42692.256550925929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113.99999999999999</v>
      </c>
      <c r="R2625" s="7">
        <f t="shared" si="163"/>
        <v>36.774193548387096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1">
        <f t="shared" si="160"/>
        <v>41165.42155092593</v>
      </c>
      <c r="J2626">
        <v>1347530822</v>
      </c>
      <c r="K2626" s="11">
        <f t="shared" si="161"/>
        <v>41144.42155092593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1379.4206249999997</v>
      </c>
      <c r="R2626" s="7">
        <f t="shared" si="163"/>
        <v>31.820544982698959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1">
        <f t="shared" ref="I2627:I2690" si="164">(((J2627/60)/60)/24)+DATE(1970,1,1)</f>
        <v>42683.851944444439</v>
      </c>
      <c r="J2627">
        <v>1478723208</v>
      </c>
      <c r="K2627" s="11">
        <f t="shared" ref="K2627:K2690" si="165">(((L2627/60)/60)/24)+DATE(1970,1,1)</f>
        <v>42658.810277777782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(E2627/D2627)*100</f>
        <v>956</v>
      </c>
      <c r="R2627" s="7">
        <f t="shared" ref="R2627:R2690" si="167">E2627/N2627</f>
        <v>27.576923076923077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1">
        <f t="shared" si="164"/>
        <v>42158.628113425926</v>
      </c>
      <c r="J2628">
        <v>1433343869</v>
      </c>
      <c r="K2628" s="11">
        <f t="shared" si="165"/>
        <v>42128.628113425926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112.00000000000001</v>
      </c>
      <c r="R2628" s="7">
        <f t="shared" si="167"/>
        <v>56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1">
        <f t="shared" si="164"/>
        <v>42334.871076388896</v>
      </c>
      <c r="J2629">
        <v>1448571261</v>
      </c>
      <c r="K2629" s="11">
        <f t="shared" si="165"/>
        <v>42304.829409722224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646.66666666666663</v>
      </c>
      <c r="R2629" s="7">
        <f t="shared" si="167"/>
        <v>21.555555555555557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1">
        <f t="shared" si="164"/>
        <v>41973.966053240743</v>
      </c>
      <c r="J2630">
        <v>1417389067</v>
      </c>
      <c r="K2630" s="11">
        <f t="shared" si="165"/>
        <v>41953.966053240743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110.36948748510132</v>
      </c>
      <c r="R2630" s="7">
        <f t="shared" si="167"/>
        <v>44.095238095238095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1">
        <f t="shared" si="164"/>
        <v>42138.538449074069</v>
      </c>
      <c r="J2631">
        <v>1431608122</v>
      </c>
      <c r="K2631" s="11">
        <f t="shared" si="165"/>
        <v>42108.538449074069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127.74000000000001</v>
      </c>
      <c r="R2631" s="7">
        <f t="shared" si="167"/>
        <v>63.87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1">
        <f t="shared" si="164"/>
        <v>42551.416666666672</v>
      </c>
      <c r="J2632">
        <v>1467280800</v>
      </c>
      <c r="K2632" s="11">
        <f t="shared" si="165"/>
        <v>42524.105462962965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157.9</v>
      </c>
      <c r="R2632" s="7">
        <f t="shared" si="167"/>
        <v>38.987654320987652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1">
        <f t="shared" si="164"/>
        <v>42246.169293981482</v>
      </c>
      <c r="J2633">
        <v>1440907427</v>
      </c>
      <c r="K2633" s="11">
        <f t="shared" si="165"/>
        <v>42218.169293981482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114.66525000000001</v>
      </c>
      <c r="R2633" s="7">
        <f t="shared" si="167"/>
        <v>80.185489510489504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1">
        <f t="shared" si="164"/>
        <v>42519.061793981484</v>
      </c>
      <c r="J2634">
        <v>1464485339</v>
      </c>
      <c r="K2634" s="11">
        <f t="shared" si="165"/>
        <v>42494.061793981484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137.00934579439252</v>
      </c>
      <c r="R2634" s="7">
        <f t="shared" si="167"/>
        <v>34.904761904761905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1">
        <f t="shared" si="164"/>
        <v>41697.958333333336</v>
      </c>
      <c r="J2635">
        <v>1393542000</v>
      </c>
      <c r="K2635" s="11">
        <f t="shared" si="165"/>
        <v>41667.823287037041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354.62</v>
      </c>
      <c r="R2635" s="7">
        <f t="shared" si="167"/>
        <v>89.100502512562812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1">
        <f t="shared" si="164"/>
        <v>42642.656493055561</v>
      </c>
      <c r="J2636">
        <v>1475163921</v>
      </c>
      <c r="K2636" s="11">
        <f t="shared" si="165"/>
        <v>42612.656493055561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106.02150537634409</v>
      </c>
      <c r="R2636" s="7">
        <f t="shared" si="167"/>
        <v>39.44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1">
        <f t="shared" si="164"/>
        <v>42072.909270833334</v>
      </c>
      <c r="J2637">
        <v>1425937761</v>
      </c>
      <c r="K2637" s="11">
        <f t="shared" si="165"/>
        <v>42037.950937500005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100</v>
      </c>
      <c r="R2637" s="7">
        <f t="shared" si="167"/>
        <v>136.9047619047619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1">
        <f t="shared" si="164"/>
        <v>42659.041666666672</v>
      </c>
      <c r="J2638">
        <v>1476579600</v>
      </c>
      <c r="K2638" s="11">
        <f t="shared" si="165"/>
        <v>42636.614745370374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187.3</v>
      </c>
      <c r="R2638" s="7">
        <f t="shared" si="167"/>
        <v>37.46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1">
        <f t="shared" si="164"/>
        <v>42655.549479166672</v>
      </c>
      <c r="J2639">
        <v>1476277875</v>
      </c>
      <c r="K2639" s="11">
        <f t="shared" si="165"/>
        <v>42639.549479166672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166.2</v>
      </c>
      <c r="R2639" s="7">
        <f t="shared" si="167"/>
        <v>31.96153846153846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1">
        <f t="shared" si="164"/>
        <v>42019.913136574076</v>
      </c>
      <c r="J2640">
        <v>1421358895</v>
      </c>
      <c r="K2640" s="11">
        <f t="shared" si="165"/>
        <v>41989.913136574076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101.72910662824208</v>
      </c>
      <c r="R2640" s="7">
        <f t="shared" si="167"/>
        <v>25.214285714285715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1">
        <f t="shared" si="164"/>
        <v>42054.86513888889</v>
      </c>
      <c r="J2641">
        <v>1424378748</v>
      </c>
      <c r="K2641" s="11">
        <f t="shared" si="165"/>
        <v>42024.86513888889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164</v>
      </c>
      <c r="R2641" s="7">
        <f t="shared" si="167"/>
        <v>10.040816326530612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1">
        <f t="shared" si="164"/>
        <v>42163.160578703704</v>
      </c>
      <c r="J2642">
        <v>1433735474</v>
      </c>
      <c r="K2642" s="11">
        <f t="shared" si="165"/>
        <v>42103.160578703704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105.66666666666666</v>
      </c>
      <c r="R2642" s="7">
        <f t="shared" si="167"/>
        <v>45.94202898550725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1">
        <f t="shared" si="164"/>
        <v>41897.839583333334</v>
      </c>
      <c r="J2643">
        <v>1410811740</v>
      </c>
      <c r="K2643" s="11">
        <f t="shared" si="165"/>
        <v>41880.827118055553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1</v>
      </c>
      <c r="R2643" s="7">
        <f t="shared" si="167"/>
        <v>15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1">
        <f t="shared" si="164"/>
        <v>42566.289583333331</v>
      </c>
      <c r="J2644">
        <v>1468565820</v>
      </c>
      <c r="K2644" s="11">
        <f t="shared" si="165"/>
        <v>42536.246620370366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7" t="e">
        <f t="shared" si="167"/>
        <v>#DIV/0!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1">
        <f t="shared" si="164"/>
        <v>42725.332638888889</v>
      </c>
      <c r="J2645">
        <v>1482307140</v>
      </c>
      <c r="K2645" s="11">
        <f t="shared" si="165"/>
        <v>42689.582349537035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33.559730999999999</v>
      </c>
      <c r="R2645" s="7">
        <f t="shared" si="167"/>
        <v>223.58248500999335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1">
        <f t="shared" si="164"/>
        <v>42804.792071759264</v>
      </c>
      <c r="J2646">
        <v>1489172435</v>
      </c>
      <c r="K2646" s="11">
        <f t="shared" si="165"/>
        <v>42774.792071759264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2.0529999999999999</v>
      </c>
      <c r="R2646" s="7">
        <f t="shared" si="167"/>
        <v>39.480769230769234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1">
        <f t="shared" si="164"/>
        <v>41951.884293981479</v>
      </c>
      <c r="J2647">
        <v>1415481203</v>
      </c>
      <c r="K2647" s="11">
        <f t="shared" si="165"/>
        <v>41921.842627314814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10.5</v>
      </c>
      <c r="R2647" s="7">
        <f t="shared" si="167"/>
        <v>91.304347826086953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1">
        <f t="shared" si="164"/>
        <v>42256.313298611116</v>
      </c>
      <c r="J2648">
        <v>1441783869</v>
      </c>
      <c r="K2648" s="11">
        <f t="shared" si="165"/>
        <v>42226.313298611116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8.4172840000000004</v>
      </c>
      <c r="R2648" s="7">
        <f t="shared" si="167"/>
        <v>78.666205607476627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1">
        <f t="shared" si="164"/>
        <v>42230.261793981481</v>
      </c>
      <c r="J2649">
        <v>1439533019</v>
      </c>
      <c r="K2649" s="11">
        <f t="shared" si="165"/>
        <v>42200.261793981481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</v>
      </c>
      <c r="R2649" s="7">
        <f t="shared" si="167"/>
        <v>12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1">
        <f t="shared" si="164"/>
        <v>42438.714814814812</v>
      </c>
      <c r="J2650">
        <v>1457543360</v>
      </c>
      <c r="K2650" s="11">
        <f t="shared" si="165"/>
        <v>42408.714814814812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0.88333333333333341</v>
      </c>
      <c r="R2650" s="7">
        <f t="shared" si="167"/>
        <v>17.666666666666668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1">
        <f t="shared" si="164"/>
        <v>42401.99700231482</v>
      </c>
      <c r="J2651">
        <v>1454370941</v>
      </c>
      <c r="K2651" s="11">
        <f t="shared" si="165"/>
        <v>42341.99700231482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9.920000000000001E-2</v>
      </c>
      <c r="R2651" s="7">
        <f t="shared" si="167"/>
        <v>41.333333333333336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1">
        <f t="shared" si="164"/>
        <v>42725.624340277776</v>
      </c>
      <c r="J2652">
        <v>1482332343</v>
      </c>
      <c r="K2652" s="11">
        <f t="shared" si="165"/>
        <v>42695.624340277776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0.59666666666666668</v>
      </c>
      <c r="R2652" s="7">
        <f t="shared" si="167"/>
        <v>71.599999999999994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1">
        <f t="shared" si="164"/>
        <v>42355.805659722217</v>
      </c>
      <c r="J2653">
        <v>1450380009</v>
      </c>
      <c r="K2653" s="11">
        <f t="shared" si="165"/>
        <v>42327.805659722217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1.8689285714285715</v>
      </c>
      <c r="R2653" s="7">
        <f t="shared" si="167"/>
        <v>307.8235294117647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1">
        <f t="shared" si="164"/>
        <v>41983.158854166672</v>
      </c>
      <c r="J2654">
        <v>1418183325</v>
      </c>
      <c r="K2654" s="11">
        <f t="shared" si="165"/>
        <v>41953.158854166672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0.88500000000000001</v>
      </c>
      <c r="R2654" s="7">
        <f t="shared" si="167"/>
        <v>80.454545454545453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1">
        <f t="shared" si="164"/>
        <v>41803.166666666664</v>
      </c>
      <c r="J2655">
        <v>1402632000</v>
      </c>
      <c r="K2655" s="11">
        <f t="shared" si="165"/>
        <v>41771.651932870373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11.52156862745098</v>
      </c>
      <c r="R2655" s="7">
        <f t="shared" si="167"/>
        <v>83.942857142857136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1">
        <f t="shared" si="164"/>
        <v>42115.559328703705</v>
      </c>
      <c r="J2656">
        <v>1429622726</v>
      </c>
      <c r="K2656" s="11">
        <f t="shared" si="165"/>
        <v>42055.600995370376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5.1000000000000004E-2</v>
      </c>
      <c r="R2656" s="7">
        <f t="shared" si="167"/>
        <v>8.5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1">
        <f t="shared" si="164"/>
        <v>42409.833333333328</v>
      </c>
      <c r="J2657">
        <v>1455048000</v>
      </c>
      <c r="K2657" s="11">
        <f t="shared" si="165"/>
        <v>42381.866284722222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21.033333333333335</v>
      </c>
      <c r="R2657" s="7">
        <f t="shared" si="167"/>
        <v>73.372093023255815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1">
        <f t="shared" si="164"/>
        <v>42806.791666666672</v>
      </c>
      <c r="J2658">
        <v>1489345200</v>
      </c>
      <c r="K2658" s="11">
        <f t="shared" si="165"/>
        <v>42767.688518518517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11.436666666666667</v>
      </c>
      <c r="R2658" s="7">
        <f t="shared" si="167"/>
        <v>112.86184210526316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1">
        <f t="shared" si="164"/>
        <v>42585.0625</v>
      </c>
      <c r="J2659">
        <v>1470187800</v>
      </c>
      <c r="K2659" s="11">
        <f t="shared" si="165"/>
        <v>42551.928854166668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18.737933333333334</v>
      </c>
      <c r="R2659" s="7">
        <f t="shared" si="167"/>
        <v>95.277627118644077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1">
        <f t="shared" si="164"/>
        <v>42581.884189814817</v>
      </c>
      <c r="J2660">
        <v>1469913194</v>
      </c>
      <c r="K2660" s="11">
        <f t="shared" si="165"/>
        <v>42551.884189814817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9.285714285714286E-2</v>
      </c>
      <c r="R2660" s="7">
        <f t="shared" si="167"/>
        <v>22.75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1">
        <f t="shared" si="164"/>
        <v>42112.069560185191</v>
      </c>
      <c r="J2661">
        <v>1429321210</v>
      </c>
      <c r="K2661" s="11">
        <f t="shared" si="165"/>
        <v>42082.069560185191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2.7204081632653061</v>
      </c>
      <c r="R2661" s="7">
        <f t="shared" si="167"/>
        <v>133.30000000000001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1">
        <f t="shared" si="164"/>
        <v>42332.754837962959</v>
      </c>
      <c r="J2662">
        <v>1448388418</v>
      </c>
      <c r="K2662" s="11">
        <f t="shared" si="165"/>
        <v>42272.713171296295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9.5000000000000001E-2</v>
      </c>
      <c r="R2662" s="7">
        <f t="shared" si="167"/>
        <v>3.8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1">
        <f t="shared" si="164"/>
        <v>41572.958449074074</v>
      </c>
      <c r="J2663">
        <v>1382742010</v>
      </c>
      <c r="K2663" s="11">
        <f t="shared" si="165"/>
        <v>41542.958449074074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102.89999999999999</v>
      </c>
      <c r="R2663" s="7">
        <f t="shared" si="167"/>
        <v>85.75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1">
        <f t="shared" si="164"/>
        <v>42237.746678240743</v>
      </c>
      <c r="J2664">
        <v>1440179713</v>
      </c>
      <c r="K2664" s="11">
        <f t="shared" si="165"/>
        <v>42207.746678240743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106.80000000000001</v>
      </c>
      <c r="R2664" s="7">
        <f t="shared" si="167"/>
        <v>267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1">
        <f t="shared" si="164"/>
        <v>42251.625</v>
      </c>
      <c r="J2665">
        <v>1441378800</v>
      </c>
      <c r="K2665" s="11">
        <f t="shared" si="165"/>
        <v>42222.622766203705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104.59625</v>
      </c>
      <c r="R2665" s="7">
        <f t="shared" si="167"/>
        <v>373.55803571428572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1">
        <f t="shared" si="164"/>
        <v>42347.290972222225</v>
      </c>
      <c r="J2666">
        <v>1449644340</v>
      </c>
      <c r="K2666" s="11">
        <f t="shared" si="165"/>
        <v>42313.02542824074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103.42857142857143</v>
      </c>
      <c r="R2666" s="7">
        <f t="shared" si="167"/>
        <v>174.03846153846155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1">
        <f t="shared" si="164"/>
        <v>42128.895532407405</v>
      </c>
      <c r="J2667">
        <v>1430774974</v>
      </c>
      <c r="K2667" s="11">
        <f t="shared" si="165"/>
        <v>42083.895532407405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123.14285714285715</v>
      </c>
      <c r="R2667" s="7">
        <f t="shared" si="167"/>
        <v>93.695652173913047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1">
        <f t="shared" si="164"/>
        <v>42272.875</v>
      </c>
      <c r="J2668">
        <v>1443214800</v>
      </c>
      <c r="K2668" s="11">
        <f t="shared" si="165"/>
        <v>42235.764340277776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159.29509999999999</v>
      </c>
      <c r="R2668" s="7">
        <f t="shared" si="167"/>
        <v>77.327718446601949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1">
        <f t="shared" si="164"/>
        <v>42410.926111111112</v>
      </c>
      <c r="J2669">
        <v>1455142416</v>
      </c>
      <c r="K2669" s="11">
        <f t="shared" si="165"/>
        <v>42380.926111111112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110.66666666666667</v>
      </c>
      <c r="R2669" s="7">
        <f t="shared" si="167"/>
        <v>92.222222222222229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1">
        <f t="shared" si="164"/>
        <v>42317.60555555555</v>
      </c>
      <c r="J2670">
        <v>1447079520</v>
      </c>
      <c r="K2670" s="11">
        <f t="shared" si="165"/>
        <v>42275.588715277772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170.70000000000002</v>
      </c>
      <c r="R2670" s="7">
        <f t="shared" si="167"/>
        <v>60.964285714285715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1">
        <f t="shared" si="164"/>
        <v>42379.035833333335</v>
      </c>
      <c r="J2671">
        <v>1452387096</v>
      </c>
      <c r="K2671" s="11">
        <f t="shared" si="165"/>
        <v>42319.035833333335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125.125</v>
      </c>
      <c r="R2671" s="7">
        <f t="shared" si="167"/>
        <v>91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1">
        <f t="shared" si="164"/>
        <v>41849.020601851851</v>
      </c>
      <c r="J2672">
        <v>1406593780</v>
      </c>
      <c r="K2672" s="11">
        <f t="shared" si="165"/>
        <v>41821.020601851851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6.4158609339642041</v>
      </c>
      <c r="R2672" s="7">
        <f t="shared" si="167"/>
        <v>41.583333333333336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1">
        <f t="shared" si="164"/>
        <v>41992.818055555559</v>
      </c>
      <c r="J2673">
        <v>1419017880</v>
      </c>
      <c r="K2673" s="11">
        <f t="shared" si="165"/>
        <v>41962.749027777783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11.343999999999999</v>
      </c>
      <c r="R2673" s="7">
        <f t="shared" si="167"/>
        <v>33.761904761904759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1">
        <f t="shared" si="164"/>
        <v>42366.25</v>
      </c>
      <c r="J2674">
        <v>1451282400</v>
      </c>
      <c r="K2674" s="11">
        <f t="shared" si="165"/>
        <v>42344.884143518517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33.19</v>
      </c>
      <c r="R2674" s="7">
        <f t="shared" si="167"/>
        <v>70.61702127659575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1">
        <f t="shared" si="164"/>
        <v>41941.947916666664</v>
      </c>
      <c r="J2675">
        <v>1414622700</v>
      </c>
      <c r="K2675" s="11">
        <f t="shared" si="165"/>
        <v>41912.541655092595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27.58</v>
      </c>
      <c r="R2675" s="7">
        <f t="shared" si="167"/>
        <v>167.15151515151516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1">
        <f t="shared" si="164"/>
        <v>42556.207638888889</v>
      </c>
      <c r="J2676">
        <v>1467694740</v>
      </c>
      <c r="K2676" s="11">
        <f t="shared" si="165"/>
        <v>42529.632754629631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62.839999999999996</v>
      </c>
      <c r="R2676" s="7">
        <f t="shared" si="167"/>
        <v>128.61988304093566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1">
        <f t="shared" si="164"/>
        <v>41953.899178240739</v>
      </c>
      <c r="J2677">
        <v>1415655289</v>
      </c>
      <c r="K2677" s="11">
        <f t="shared" si="165"/>
        <v>41923.857511574075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7.5880000000000001</v>
      </c>
      <c r="R2677" s="7">
        <f t="shared" si="167"/>
        <v>65.41379310344827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1">
        <f t="shared" si="164"/>
        <v>42512.624699074076</v>
      </c>
      <c r="J2678">
        <v>1463929174</v>
      </c>
      <c r="K2678" s="11">
        <f t="shared" si="165"/>
        <v>42482.624699074076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50.38095238095238</v>
      </c>
      <c r="R2678" s="7">
        <f t="shared" si="167"/>
        <v>117.55555555555556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1">
        <f t="shared" si="164"/>
        <v>41823.029432870368</v>
      </c>
      <c r="J2679">
        <v>1404348143</v>
      </c>
      <c r="K2679" s="11">
        <f t="shared" si="165"/>
        <v>41793.029432870368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17.512820512820511</v>
      </c>
      <c r="R2679" s="7">
        <f t="shared" si="167"/>
        <v>126.48148148148148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1">
        <f t="shared" si="164"/>
        <v>42271.798206018517</v>
      </c>
      <c r="J2680">
        <v>1443121765</v>
      </c>
      <c r="K2680" s="11">
        <f t="shared" si="165"/>
        <v>42241.798206018517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1.375E-2</v>
      </c>
      <c r="R2680" s="7">
        <f t="shared" si="167"/>
        <v>550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1">
        <f t="shared" si="164"/>
        <v>42063.001087962963</v>
      </c>
      <c r="J2681">
        <v>1425081694</v>
      </c>
      <c r="K2681" s="11">
        <f t="shared" si="165"/>
        <v>42033.001087962963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0.33</v>
      </c>
      <c r="R2681" s="7">
        <f t="shared" si="167"/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1">
        <f t="shared" si="164"/>
        <v>42466.170034722221</v>
      </c>
      <c r="J2682">
        <v>1459915491</v>
      </c>
      <c r="K2682" s="11">
        <f t="shared" si="165"/>
        <v>42436.211701388893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0.86250000000000004</v>
      </c>
      <c r="R2682" s="7">
        <f t="shared" si="167"/>
        <v>69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1">
        <f t="shared" si="164"/>
        <v>41830.895254629628</v>
      </c>
      <c r="J2683">
        <v>1405027750</v>
      </c>
      <c r="K2683" s="11">
        <f t="shared" si="165"/>
        <v>41805.895254629628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0.6875</v>
      </c>
      <c r="R2683" s="7">
        <f t="shared" si="167"/>
        <v>27.5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1">
        <f t="shared" si="164"/>
        <v>41965.249305555553</v>
      </c>
      <c r="J2684">
        <v>1416635940</v>
      </c>
      <c r="K2684" s="11">
        <f t="shared" si="165"/>
        <v>41932.871990740743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28.299999999999997</v>
      </c>
      <c r="R2684" s="7">
        <f t="shared" si="167"/>
        <v>84.9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1">
        <f t="shared" si="164"/>
        <v>42064.75509259259</v>
      </c>
      <c r="J2685">
        <v>1425233240</v>
      </c>
      <c r="K2685" s="11">
        <f t="shared" si="165"/>
        <v>42034.75509259259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0.24</v>
      </c>
      <c r="R2685" s="7">
        <f t="shared" si="167"/>
        <v>12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1">
        <f t="shared" si="164"/>
        <v>41860.914641203701</v>
      </c>
      <c r="J2686">
        <v>1407621425</v>
      </c>
      <c r="K2686" s="11">
        <f t="shared" si="165"/>
        <v>41820.914641203701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1.1428571428571428</v>
      </c>
      <c r="R2686" s="7">
        <f t="shared" si="167"/>
        <v>200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1">
        <f t="shared" si="164"/>
        <v>42121.654282407413</v>
      </c>
      <c r="J2687">
        <v>1430149330</v>
      </c>
      <c r="K2687" s="11">
        <f t="shared" si="165"/>
        <v>42061.69594907407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0.02</v>
      </c>
      <c r="R2687" s="7">
        <f t="shared" si="167"/>
        <v>10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1">
        <f t="shared" si="164"/>
        <v>41912.974803240737</v>
      </c>
      <c r="J2688">
        <v>1412119423</v>
      </c>
      <c r="K2688" s="11">
        <f t="shared" si="165"/>
        <v>41892.974803240737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7" t="e">
        <f t="shared" si="167"/>
        <v>#DIV/0!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1">
        <f t="shared" si="164"/>
        <v>42184.64025462963</v>
      </c>
      <c r="J2689">
        <v>1435591318</v>
      </c>
      <c r="K2689" s="11">
        <f t="shared" si="165"/>
        <v>42154.64025462963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7" t="e">
        <f t="shared" si="167"/>
        <v>#DIV/0!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1">
        <f t="shared" si="164"/>
        <v>42059.125</v>
      </c>
      <c r="J2690">
        <v>1424746800</v>
      </c>
      <c r="K2690" s="11">
        <f t="shared" si="165"/>
        <v>42028.118865740747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0.14799999999999999</v>
      </c>
      <c r="R2690" s="7">
        <f t="shared" si="167"/>
        <v>5.2857142857142856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1">
        <f t="shared" ref="I2691:I2754" si="168">(((J2691/60)/60)/24)+DATE(1970,1,1)</f>
        <v>42581.961689814809</v>
      </c>
      <c r="J2691">
        <v>1469919890</v>
      </c>
      <c r="K2691" s="11">
        <f t="shared" ref="K2691:K2754" si="169">(((L2691/60)/60)/24)+DATE(1970,1,1)</f>
        <v>42551.961689814809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(E2691/D2691)*100</f>
        <v>2.8571428571428571E-3</v>
      </c>
      <c r="R2691" s="7">
        <f t="shared" ref="R2691:R2754" si="171">E2691/N2691</f>
        <v>1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1">
        <f t="shared" si="168"/>
        <v>42158.105046296296</v>
      </c>
      <c r="J2692">
        <v>1433298676</v>
      </c>
      <c r="K2692" s="11">
        <f t="shared" si="169"/>
        <v>42113.105046296296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10.7325</v>
      </c>
      <c r="R2692" s="7">
        <f t="shared" si="171"/>
        <v>72.762711864406782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1">
        <f t="shared" si="168"/>
        <v>42134.724039351851</v>
      </c>
      <c r="J2693">
        <v>1431278557</v>
      </c>
      <c r="K2693" s="11">
        <f t="shared" si="169"/>
        <v>42089.724039351851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5.3846153846153842E-2</v>
      </c>
      <c r="R2693" s="7">
        <f t="shared" si="171"/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1">
        <f t="shared" si="168"/>
        <v>42088.292361111111</v>
      </c>
      <c r="J2694">
        <v>1427266860</v>
      </c>
      <c r="K2694" s="11">
        <f t="shared" si="169"/>
        <v>42058.334027777775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0.7142857142857143</v>
      </c>
      <c r="R2694" s="7">
        <f t="shared" si="171"/>
        <v>25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1">
        <f t="shared" si="168"/>
        <v>41864.138495370367</v>
      </c>
      <c r="J2695">
        <v>1407899966</v>
      </c>
      <c r="K2695" s="11">
        <f t="shared" si="169"/>
        <v>41834.138495370367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0.8</v>
      </c>
      <c r="R2695" s="7">
        <f t="shared" si="171"/>
        <v>13.333333333333334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1">
        <f t="shared" si="168"/>
        <v>41908.140497685185</v>
      </c>
      <c r="J2696">
        <v>1411701739</v>
      </c>
      <c r="K2696" s="11">
        <f t="shared" si="169"/>
        <v>41878.140497685185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3.3333333333333335E-3</v>
      </c>
      <c r="R2696" s="7">
        <f t="shared" si="171"/>
        <v>1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1">
        <f t="shared" si="168"/>
        <v>42108.14025462963</v>
      </c>
      <c r="J2697">
        <v>1428981718</v>
      </c>
      <c r="K2697" s="11">
        <f t="shared" si="169"/>
        <v>42048.181921296295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0.47333333333333333</v>
      </c>
      <c r="R2697" s="7">
        <f t="shared" si="171"/>
        <v>23.666666666666668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1">
        <f t="shared" si="168"/>
        <v>41998.844444444447</v>
      </c>
      <c r="J2698">
        <v>1419538560</v>
      </c>
      <c r="K2698" s="11">
        <f t="shared" si="169"/>
        <v>41964.844444444447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</v>
      </c>
      <c r="R2698" s="7">
        <f t="shared" si="171"/>
        <v>89.21052631578948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1">
        <f t="shared" si="168"/>
        <v>42218.916666666672</v>
      </c>
      <c r="J2699">
        <v>1438552800</v>
      </c>
      <c r="K2699" s="11">
        <f t="shared" si="169"/>
        <v>42187.940081018518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26.35217391304348</v>
      </c>
      <c r="R2699" s="7">
        <f t="shared" si="171"/>
        <v>116.55769230769231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1">
        <f t="shared" si="168"/>
        <v>41817.898240740738</v>
      </c>
      <c r="J2700">
        <v>1403904808</v>
      </c>
      <c r="K2700" s="11">
        <f t="shared" si="169"/>
        <v>41787.898240740738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0.325125</v>
      </c>
      <c r="R2700" s="7">
        <f t="shared" si="171"/>
        <v>13.005000000000001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1">
        <f t="shared" si="168"/>
        <v>41859.896562499998</v>
      </c>
      <c r="J2701">
        <v>1407533463</v>
      </c>
      <c r="K2701" s="11">
        <f t="shared" si="169"/>
        <v>41829.896562499998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7" t="e">
        <f t="shared" si="171"/>
        <v>#DIV/0!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1">
        <f t="shared" si="168"/>
        <v>41900.87467592593</v>
      </c>
      <c r="J2702">
        <v>1411073972</v>
      </c>
      <c r="K2702" s="11">
        <f t="shared" si="169"/>
        <v>41870.87467592593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0.7000700070007001</v>
      </c>
      <c r="R2702" s="7">
        <f t="shared" si="171"/>
        <v>17.5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1">
        <f t="shared" si="168"/>
        <v>42832.733032407406</v>
      </c>
      <c r="J2703">
        <v>1491586534</v>
      </c>
      <c r="K2703" s="11">
        <f t="shared" si="169"/>
        <v>42801.774699074071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46.176470588235297</v>
      </c>
      <c r="R2703" s="7">
        <f t="shared" si="171"/>
        <v>34.130434782608695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1">
        <f t="shared" si="168"/>
        <v>42830.760150462964</v>
      </c>
      <c r="J2704">
        <v>1491416077</v>
      </c>
      <c r="K2704" s="11">
        <f t="shared" si="169"/>
        <v>42800.801817129628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34.410000000000004</v>
      </c>
      <c r="R2704" s="7">
        <f t="shared" si="171"/>
        <v>132.34615384615384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1">
        <f t="shared" si="168"/>
        <v>42816.648495370369</v>
      </c>
      <c r="J2705">
        <v>1490196830</v>
      </c>
      <c r="K2705" s="11">
        <f t="shared" si="169"/>
        <v>42756.690162037034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103.75000000000001</v>
      </c>
      <c r="R2705" s="7">
        <f t="shared" si="171"/>
        <v>922.22222222222217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1">
        <f t="shared" si="168"/>
        <v>42830.820763888885</v>
      </c>
      <c r="J2706">
        <v>1491421314</v>
      </c>
      <c r="K2706" s="11">
        <f t="shared" si="169"/>
        <v>42787.862430555557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6.0263157894736841</v>
      </c>
      <c r="R2706" s="7">
        <f t="shared" si="171"/>
        <v>163.57142857142858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1">
        <f t="shared" si="168"/>
        <v>42818.874513888892</v>
      </c>
      <c r="J2707">
        <v>1490389158</v>
      </c>
      <c r="K2707" s="11">
        <f t="shared" si="169"/>
        <v>42773.916180555556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10.539393939393939</v>
      </c>
      <c r="R2707" s="7">
        <f t="shared" si="171"/>
        <v>217.375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1">
        <f t="shared" si="168"/>
        <v>41928.290972222225</v>
      </c>
      <c r="J2708">
        <v>1413442740</v>
      </c>
      <c r="K2708" s="11">
        <f t="shared" si="169"/>
        <v>41899.294942129629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112.29714285714284</v>
      </c>
      <c r="R2708" s="7">
        <f t="shared" si="171"/>
        <v>149.44486692015209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1">
        <f t="shared" si="168"/>
        <v>41421.290972222225</v>
      </c>
      <c r="J2709">
        <v>1369637940</v>
      </c>
      <c r="K2709" s="11">
        <f t="shared" si="169"/>
        <v>41391.782905092594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350.84462500000001</v>
      </c>
      <c r="R2709" s="7">
        <f t="shared" si="171"/>
        <v>71.237487309644663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1">
        <f t="shared" si="168"/>
        <v>42572.698217592595</v>
      </c>
      <c r="J2710">
        <v>1469119526</v>
      </c>
      <c r="K2710" s="11">
        <f t="shared" si="169"/>
        <v>42512.698217592595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233.21535</v>
      </c>
      <c r="R2710" s="7">
        <f t="shared" si="171"/>
        <v>44.464318398474738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1">
        <f t="shared" si="168"/>
        <v>42647.165972222225</v>
      </c>
      <c r="J2711">
        <v>1475553540</v>
      </c>
      <c r="K2711" s="11">
        <f t="shared" si="169"/>
        <v>42612.149780092594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101.60599999999999</v>
      </c>
      <c r="R2711" s="7">
        <f t="shared" si="171"/>
        <v>164.94480519480518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1">
        <f t="shared" si="168"/>
        <v>41860.083333333336</v>
      </c>
      <c r="J2712">
        <v>1407549600</v>
      </c>
      <c r="K2712" s="11">
        <f t="shared" si="169"/>
        <v>41828.229490740741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153.90035000000003</v>
      </c>
      <c r="R2712" s="7">
        <f t="shared" si="171"/>
        <v>84.871516544117654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1">
        <f t="shared" si="168"/>
        <v>41810.917361111111</v>
      </c>
      <c r="J2713">
        <v>1403301660</v>
      </c>
      <c r="K2713" s="11">
        <f t="shared" si="169"/>
        <v>41780.745254629634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100.7161125319693</v>
      </c>
      <c r="R2713" s="7">
        <f t="shared" si="171"/>
        <v>53.945205479452056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1">
        <f t="shared" si="168"/>
        <v>41468.75</v>
      </c>
      <c r="J2714">
        <v>1373738400</v>
      </c>
      <c r="K2714" s="11">
        <f t="shared" si="169"/>
        <v>41432.062037037038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131.38181818181818</v>
      </c>
      <c r="R2714" s="7">
        <f t="shared" si="171"/>
        <v>50.531468531468533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1">
        <f t="shared" si="168"/>
        <v>42362.653749999998</v>
      </c>
      <c r="J2715">
        <v>1450971684</v>
      </c>
      <c r="K2715" s="11">
        <f t="shared" si="169"/>
        <v>42322.653749999998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102.24133333333334</v>
      </c>
      <c r="R2715" s="7">
        <f t="shared" si="171"/>
        <v>108.00140845070422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1">
        <f t="shared" si="168"/>
        <v>42657.958333333328</v>
      </c>
      <c r="J2716">
        <v>1476486000</v>
      </c>
      <c r="K2716" s="11">
        <f t="shared" si="169"/>
        <v>42629.655046296291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116.35599999999999</v>
      </c>
      <c r="R2716" s="7">
        <f t="shared" si="171"/>
        <v>95.373770491803285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1">
        <f t="shared" si="168"/>
        <v>42421.398472222223</v>
      </c>
      <c r="J2717">
        <v>1456047228</v>
      </c>
      <c r="K2717" s="11">
        <f t="shared" si="169"/>
        <v>42387.398472222223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264.62241666666665</v>
      </c>
      <c r="R2717" s="7">
        <f t="shared" si="171"/>
        <v>57.631016333938291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1">
        <f t="shared" si="168"/>
        <v>42285.333252314813</v>
      </c>
      <c r="J2718">
        <v>1444291193</v>
      </c>
      <c r="K2718" s="11">
        <f t="shared" si="169"/>
        <v>42255.333252314813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119.98010000000001</v>
      </c>
      <c r="R2718" s="7">
        <f t="shared" si="171"/>
        <v>64.160481283422456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1">
        <f t="shared" si="168"/>
        <v>41979.956585648149</v>
      </c>
      <c r="J2719">
        <v>1417906649</v>
      </c>
      <c r="K2719" s="11">
        <f t="shared" si="169"/>
        <v>41934.914918981485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120.10400000000001</v>
      </c>
      <c r="R2719" s="7">
        <f t="shared" si="171"/>
        <v>92.387692307692305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1">
        <f t="shared" si="168"/>
        <v>42493.958333333328</v>
      </c>
      <c r="J2720">
        <v>1462316400</v>
      </c>
      <c r="K2720" s="11">
        <f t="shared" si="169"/>
        <v>42465.596585648149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103.58333333333334</v>
      </c>
      <c r="R2720" s="7">
        <f t="shared" si="171"/>
        <v>125.97972972972973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1">
        <f t="shared" si="168"/>
        <v>42477.989513888882</v>
      </c>
      <c r="J2721">
        <v>1460936694</v>
      </c>
      <c r="K2721" s="11">
        <f t="shared" si="169"/>
        <v>42418.031180555554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108.83333333333334</v>
      </c>
      <c r="R2721" s="7">
        <f t="shared" si="171"/>
        <v>94.637681159420296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1">
        <f t="shared" si="168"/>
        <v>42685.507557870369</v>
      </c>
      <c r="J2722">
        <v>1478866253</v>
      </c>
      <c r="K2722" s="11">
        <f t="shared" si="169"/>
        <v>42655.465891203698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118.12400000000001</v>
      </c>
      <c r="R2722" s="7">
        <f t="shared" si="171"/>
        <v>170.69942196531792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1">
        <f t="shared" si="168"/>
        <v>41523.791666666664</v>
      </c>
      <c r="J2723">
        <v>1378494000</v>
      </c>
      <c r="K2723" s="11">
        <f t="shared" si="169"/>
        <v>41493.543958333335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1462</v>
      </c>
      <c r="R2723" s="7">
        <f t="shared" si="171"/>
        <v>40.762081784386616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1">
        <f t="shared" si="168"/>
        <v>42764.857094907406</v>
      </c>
      <c r="J2724">
        <v>1485722053</v>
      </c>
      <c r="K2724" s="11">
        <f t="shared" si="169"/>
        <v>42704.857094907406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252.54</v>
      </c>
      <c r="R2724" s="7">
        <f t="shared" si="171"/>
        <v>68.254054054054052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1">
        <f t="shared" si="168"/>
        <v>42004.880648148144</v>
      </c>
      <c r="J2725">
        <v>1420060088</v>
      </c>
      <c r="K2725" s="11">
        <f t="shared" si="169"/>
        <v>41944.83898148148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140.05000000000001</v>
      </c>
      <c r="R2725" s="7">
        <f t="shared" si="171"/>
        <v>95.48863636363636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1">
        <f t="shared" si="168"/>
        <v>42231.32707175926</v>
      </c>
      <c r="J2726">
        <v>1439625059</v>
      </c>
      <c r="K2726" s="11">
        <f t="shared" si="169"/>
        <v>42199.32707175926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296.87520259319291</v>
      </c>
      <c r="R2726" s="7">
        <f t="shared" si="171"/>
        <v>7.1902649656526005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1">
        <f t="shared" si="168"/>
        <v>42795.744618055556</v>
      </c>
      <c r="J2727">
        <v>1488390735</v>
      </c>
      <c r="K2727" s="11">
        <f t="shared" si="169"/>
        <v>42745.744618055556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144.54249999999999</v>
      </c>
      <c r="R2727" s="7">
        <f t="shared" si="171"/>
        <v>511.65486725663715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1">
        <f t="shared" si="168"/>
        <v>42482.579988425925</v>
      </c>
      <c r="J2728">
        <v>1461333311</v>
      </c>
      <c r="K2728" s="11">
        <f t="shared" si="169"/>
        <v>42452.579988425925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105.745</v>
      </c>
      <c r="R2728" s="7">
        <f t="shared" si="171"/>
        <v>261.74504950495049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1">
        <f t="shared" si="168"/>
        <v>42223.676655092597</v>
      </c>
      <c r="J2729">
        <v>1438964063</v>
      </c>
      <c r="K2729" s="11">
        <f t="shared" si="169"/>
        <v>42198.676655092597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493.21000000000004</v>
      </c>
      <c r="R2729" s="7">
        <f t="shared" si="171"/>
        <v>69.760961810466767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1">
        <f t="shared" si="168"/>
        <v>42368.59993055556</v>
      </c>
      <c r="J2730">
        <v>1451485434</v>
      </c>
      <c r="K2730" s="11">
        <f t="shared" si="169"/>
        <v>42333.59993055556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201.82666666666668</v>
      </c>
      <c r="R2730" s="7">
        <f t="shared" si="171"/>
        <v>77.229591836734699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1">
        <f t="shared" si="168"/>
        <v>42125.240706018521</v>
      </c>
      <c r="J2731">
        <v>1430459197</v>
      </c>
      <c r="K2731" s="11">
        <f t="shared" si="169"/>
        <v>42095.240706018521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104.44</v>
      </c>
      <c r="R2731" s="7">
        <f t="shared" si="171"/>
        <v>340.56521739130437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1">
        <f t="shared" si="168"/>
        <v>41386.541377314818</v>
      </c>
      <c r="J2732">
        <v>1366635575</v>
      </c>
      <c r="K2732" s="11">
        <f t="shared" si="169"/>
        <v>41351.541377314818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170.29262962962963</v>
      </c>
      <c r="R2732" s="7">
        <f t="shared" si="171"/>
        <v>67.417903225806455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1">
        <f t="shared" si="168"/>
        <v>41930.166666666664</v>
      </c>
      <c r="J2733">
        <v>1413604800</v>
      </c>
      <c r="K2733" s="11">
        <f t="shared" si="169"/>
        <v>41872.525717592594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104.30333333333333</v>
      </c>
      <c r="R2733" s="7">
        <f t="shared" si="171"/>
        <v>845.70270270270271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1">
        <f t="shared" si="168"/>
        <v>41422</v>
      </c>
      <c r="J2734">
        <v>1369699200</v>
      </c>
      <c r="K2734" s="11">
        <f t="shared" si="169"/>
        <v>41389.808194444442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118.25000000000001</v>
      </c>
      <c r="R2734" s="7">
        <f t="shared" si="171"/>
        <v>97.191780821917803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1">
        <f t="shared" si="168"/>
        <v>42104.231180555551</v>
      </c>
      <c r="J2735">
        <v>1428643974</v>
      </c>
      <c r="K2735" s="11">
        <f t="shared" si="169"/>
        <v>42044.272847222222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107.538</v>
      </c>
      <c r="R2735" s="7">
        <f t="shared" si="171"/>
        <v>451.84033613445376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1">
        <f t="shared" si="168"/>
        <v>42656.915972222225</v>
      </c>
      <c r="J2736">
        <v>1476395940</v>
      </c>
      <c r="K2736" s="11">
        <f t="shared" si="169"/>
        <v>42626.668888888889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2260300</v>
      </c>
      <c r="R2736" s="7">
        <f t="shared" si="171"/>
        <v>138.66871165644173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1">
        <f t="shared" si="168"/>
        <v>41346.833333333336</v>
      </c>
      <c r="J2737">
        <v>1363204800</v>
      </c>
      <c r="K2737" s="11">
        <f t="shared" si="169"/>
        <v>41316.120949074073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978.13466666666682</v>
      </c>
      <c r="R2737" s="7">
        <f t="shared" si="171"/>
        <v>21.640147492625371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1">
        <f t="shared" si="168"/>
        <v>41752.666354166664</v>
      </c>
      <c r="J2738">
        <v>1398268773</v>
      </c>
      <c r="K2738" s="11">
        <f t="shared" si="169"/>
        <v>41722.666354166664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122.9</v>
      </c>
      <c r="R2738" s="7">
        <f t="shared" si="171"/>
        <v>169.51724137931035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1">
        <f t="shared" si="168"/>
        <v>41654.791666666664</v>
      </c>
      <c r="J2739">
        <v>1389812400</v>
      </c>
      <c r="K2739" s="11">
        <f t="shared" si="169"/>
        <v>41611.917673611111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246.0608</v>
      </c>
      <c r="R2739" s="7">
        <f t="shared" si="171"/>
        <v>161.88210526315791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1">
        <f t="shared" si="168"/>
        <v>42680.143564814818</v>
      </c>
      <c r="J2740">
        <v>1478402804</v>
      </c>
      <c r="K2740" s="11">
        <f t="shared" si="169"/>
        <v>42620.143564814818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147.94</v>
      </c>
      <c r="R2740" s="7">
        <f t="shared" si="171"/>
        <v>493.13333333333333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1">
        <f t="shared" si="168"/>
        <v>41764.887928240743</v>
      </c>
      <c r="J2741">
        <v>1399324717</v>
      </c>
      <c r="K2741" s="11">
        <f t="shared" si="169"/>
        <v>41719.887928240743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384.09090909090907</v>
      </c>
      <c r="R2741" s="7">
        <f t="shared" si="171"/>
        <v>22.120418848167539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1">
        <f t="shared" si="168"/>
        <v>42074.99018518519</v>
      </c>
      <c r="J2742">
        <v>1426117552</v>
      </c>
      <c r="K2742" s="11">
        <f t="shared" si="169"/>
        <v>42045.031851851847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103.33333333333334</v>
      </c>
      <c r="R2742" s="7">
        <f t="shared" si="171"/>
        <v>18.235294117647058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1">
        <f t="shared" si="168"/>
        <v>41932.088194444441</v>
      </c>
      <c r="J2743">
        <v>1413770820</v>
      </c>
      <c r="K2743" s="11">
        <f t="shared" si="169"/>
        <v>41911.657430555555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0.43750000000000006</v>
      </c>
      <c r="R2743" s="7">
        <f t="shared" si="171"/>
        <v>8.75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1">
        <f t="shared" si="168"/>
        <v>41044.719756944447</v>
      </c>
      <c r="J2744">
        <v>1337102187</v>
      </c>
      <c r="K2744" s="11">
        <f t="shared" si="169"/>
        <v>41030.719756944447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29.24</v>
      </c>
      <c r="R2744" s="7">
        <f t="shared" si="171"/>
        <v>40.611111111111114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1">
        <f t="shared" si="168"/>
        <v>42662.328784722224</v>
      </c>
      <c r="J2745">
        <v>1476863607</v>
      </c>
      <c r="K2745" s="11">
        <f t="shared" si="169"/>
        <v>42632.328784722224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7" t="e">
        <f t="shared" si="171"/>
        <v>#DIV/0!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1">
        <f t="shared" si="168"/>
        <v>40968.062476851854</v>
      </c>
      <c r="J2746">
        <v>1330478998</v>
      </c>
      <c r="K2746" s="11">
        <f t="shared" si="169"/>
        <v>40938.062476851854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5.21875</v>
      </c>
      <c r="R2746" s="7">
        <f t="shared" si="171"/>
        <v>37.954545454545453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1">
        <f t="shared" si="168"/>
        <v>41104.988055555557</v>
      </c>
      <c r="J2747">
        <v>1342309368</v>
      </c>
      <c r="K2747" s="11">
        <f t="shared" si="169"/>
        <v>41044.988055555557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21.887499999999999</v>
      </c>
      <c r="R2747" s="7">
        <f t="shared" si="171"/>
        <v>35.734693877551024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1">
        <f t="shared" si="168"/>
        <v>41880.781377314815</v>
      </c>
      <c r="J2748">
        <v>1409337911</v>
      </c>
      <c r="K2748" s="11">
        <f t="shared" si="169"/>
        <v>41850.781377314815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26.700000000000003</v>
      </c>
      <c r="R2748" s="7">
        <f t="shared" si="171"/>
        <v>42.157894736842103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1">
        <f t="shared" si="168"/>
        <v>41076.131944444445</v>
      </c>
      <c r="J2749">
        <v>1339816200</v>
      </c>
      <c r="K2749" s="11">
        <f t="shared" si="169"/>
        <v>41044.64811342593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28.000000000000004</v>
      </c>
      <c r="R2749" s="7">
        <f t="shared" si="171"/>
        <v>35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1">
        <f t="shared" si="168"/>
        <v>42615.7106712963</v>
      </c>
      <c r="J2750">
        <v>1472835802</v>
      </c>
      <c r="K2750" s="11">
        <f t="shared" si="169"/>
        <v>42585.7106712963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</v>
      </c>
      <c r="R2750" s="7">
        <f t="shared" si="171"/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1">
        <f t="shared" si="168"/>
        <v>42098.757372685184</v>
      </c>
      <c r="J2751">
        <v>1428171037</v>
      </c>
      <c r="K2751" s="11">
        <f t="shared" si="169"/>
        <v>42068.799039351856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</v>
      </c>
      <c r="R2751" s="7">
        <f t="shared" si="171"/>
        <v>55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1">
        <f t="shared" si="168"/>
        <v>41090.833333333336</v>
      </c>
      <c r="J2752">
        <v>1341086400</v>
      </c>
      <c r="K2752" s="11">
        <f t="shared" si="169"/>
        <v>41078.899826388886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7" t="e">
        <f t="shared" si="171"/>
        <v>#DIV/0!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1">
        <f t="shared" si="168"/>
        <v>41807.887060185189</v>
      </c>
      <c r="J2753">
        <v>1403039842</v>
      </c>
      <c r="K2753" s="11">
        <f t="shared" si="169"/>
        <v>41747.887060185189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7" t="e">
        <f t="shared" si="171"/>
        <v>#DIV/0!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1">
        <f t="shared" si="168"/>
        <v>40895.765092592592</v>
      </c>
      <c r="J2754">
        <v>1324232504</v>
      </c>
      <c r="K2754" s="11">
        <f t="shared" si="169"/>
        <v>40855.765092592592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11.458333333333332</v>
      </c>
      <c r="R2754" s="7">
        <f t="shared" si="171"/>
        <v>39.285714285714285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1">
        <f t="shared" ref="I2755:I2818" si="172">(((J2755/60)/60)/24)+DATE(1970,1,1)</f>
        <v>41147.900729166664</v>
      </c>
      <c r="J2755">
        <v>1346017023</v>
      </c>
      <c r="K2755" s="11">
        <f t="shared" ref="K2755:K2818" si="173">(((L2755/60)/60)/24)+DATE(1970,1,1)</f>
        <v>41117.900729166664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(E2755/D2755)*100</f>
        <v>19</v>
      </c>
      <c r="R2755" s="7">
        <f t="shared" ref="R2755:R2818" si="175">E2755/N2755</f>
        <v>47.5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1">
        <f t="shared" si="172"/>
        <v>41893.636006944449</v>
      </c>
      <c r="J2756">
        <v>1410448551</v>
      </c>
      <c r="K2756" s="11">
        <f t="shared" si="173"/>
        <v>41863.636006944449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7" t="e">
        <f t="shared" si="175"/>
        <v>#DIV/0!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1">
        <f t="shared" si="172"/>
        <v>42102.790821759263</v>
      </c>
      <c r="J2757">
        <v>1428519527</v>
      </c>
      <c r="K2757" s="11">
        <f t="shared" si="173"/>
        <v>42072.790821759263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52</v>
      </c>
      <c r="R2757" s="7">
        <f t="shared" si="175"/>
        <v>17.333333333333332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1">
        <f t="shared" si="172"/>
        <v>41650.90047453704</v>
      </c>
      <c r="J2758">
        <v>1389476201</v>
      </c>
      <c r="K2758" s="11">
        <f t="shared" si="173"/>
        <v>41620.90047453704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10.48</v>
      </c>
      <c r="R2758" s="7">
        <f t="shared" si="175"/>
        <v>31.757575757575758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1">
        <f t="shared" si="172"/>
        <v>42588.65662037037</v>
      </c>
      <c r="J2759">
        <v>1470498332</v>
      </c>
      <c r="K2759" s="11">
        <f t="shared" si="173"/>
        <v>42573.65662037037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0.66666666666666674</v>
      </c>
      <c r="R2759" s="7">
        <f t="shared" si="175"/>
        <v>5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1">
        <f t="shared" si="172"/>
        <v>42653.441932870366</v>
      </c>
      <c r="J2760">
        <v>1476095783</v>
      </c>
      <c r="K2760" s="11">
        <f t="shared" si="173"/>
        <v>42639.441932870366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11.700000000000001</v>
      </c>
      <c r="R2760" s="7">
        <f t="shared" si="175"/>
        <v>39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1">
        <f t="shared" si="172"/>
        <v>42567.36650462963</v>
      </c>
      <c r="J2761">
        <v>1468658866</v>
      </c>
      <c r="K2761" s="11">
        <f t="shared" si="173"/>
        <v>42524.36650462963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10.5</v>
      </c>
      <c r="R2761" s="7">
        <f t="shared" si="175"/>
        <v>52.5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1">
        <f t="shared" si="172"/>
        <v>41445.461319444446</v>
      </c>
      <c r="J2762">
        <v>1371726258</v>
      </c>
      <c r="K2762" s="11">
        <f t="shared" si="173"/>
        <v>41415.461319444446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7" t="e">
        <f t="shared" si="175"/>
        <v>#DIV/0!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1">
        <f t="shared" si="172"/>
        <v>41277.063576388886</v>
      </c>
      <c r="J2763">
        <v>1357176693</v>
      </c>
      <c r="K2763" s="11">
        <f t="shared" si="173"/>
        <v>41247.063576388886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0.72</v>
      </c>
      <c r="R2763" s="7">
        <f t="shared" si="175"/>
        <v>9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1">
        <f t="shared" si="172"/>
        <v>40986.995312500003</v>
      </c>
      <c r="J2764">
        <v>1332114795</v>
      </c>
      <c r="K2764" s="11">
        <f t="shared" si="173"/>
        <v>40927.036979166667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0.76923076923076927</v>
      </c>
      <c r="R2764" s="7">
        <f t="shared" si="175"/>
        <v>25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1">
        <f t="shared" si="172"/>
        <v>41418.579675925925</v>
      </c>
      <c r="J2765">
        <v>1369403684</v>
      </c>
      <c r="K2765" s="11">
        <f t="shared" si="173"/>
        <v>41373.579675925925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0.22842639593908631</v>
      </c>
      <c r="R2765" s="7">
        <f t="shared" si="175"/>
        <v>30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1">
        <f t="shared" si="172"/>
        <v>41059.791666666664</v>
      </c>
      <c r="J2766">
        <v>1338404400</v>
      </c>
      <c r="K2766" s="11">
        <f t="shared" si="173"/>
        <v>41030.292025462964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</v>
      </c>
      <c r="R2766" s="7">
        <f t="shared" si="175"/>
        <v>11.25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1">
        <f t="shared" si="172"/>
        <v>41210.579027777778</v>
      </c>
      <c r="J2767">
        <v>1351432428</v>
      </c>
      <c r="K2767" s="11">
        <f t="shared" si="173"/>
        <v>41194.579027777778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7" t="e">
        <f t="shared" si="175"/>
        <v>#DIV/0!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1">
        <f t="shared" si="172"/>
        <v>40766.668032407404</v>
      </c>
      <c r="J2768">
        <v>1313078518</v>
      </c>
      <c r="K2768" s="11">
        <f t="shared" si="173"/>
        <v>40736.668032407404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2</v>
      </c>
      <c r="R2768" s="7">
        <f t="shared" si="175"/>
        <v>25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1">
        <f t="shared" si="172"/>
        <v>42232.958912037036</v>
      </c>
      <c r="J2769">
        <v>1439766050</v>
      </c>
      <c r="K2769" s="11">
        <f t="shared" si="173"/>
        <v>42172.958912037036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0.85000000000000009</v>
      </c>
      <c r="R2769" s="7">
        <f t="shared" si="175"/>
        <v>11.333333333333334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1">
        <f t="shared" si="172"/>
        <v>40997.573182870372</v>
      </c>
      <c r="J2770">
        <v>1333028723</v>
      </c>
      <c r="K2770" s="11">
        <f t="shared" si="173"/>
        <v>40967.614849537036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14.314285714285715</v>
      </c>
      <c r="R2770" s="7">
        <f t="shared" si="175"/>
        <v>29.470588235294116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1">
        <f t="shared" si="172"/>
        <v>41795.826273148145</v>
      </c>
      <c r="J2771">
        <v>1401997790</v>
      </c>
      <c r="K2771" s="11">
        <f t="shared" si="173"/>
        <v>41745.826273148145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0.25</v>
      </c>
      <c r="R2771" s="7">
        <f t="shared" si="175"/>
        <v>1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1">
        <f t="shared" si="172"/>
        <v>41716.663541666669</v>
      </c>
      <c r="J2772">
        <v>1395158130</v>
      </c>
      <c r="K2772" s="11">
        <f t="shared" si="173"/>
        <v>41686.705208333333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10.411249999999999</v>
      </c>
      <c r="R2772" s="7">
        <f t="shared" si="175"/>
        <v>63.098484848484851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1">
        <f t="shared" si="172"/>
        <v>41306.708333333336</v>
      </c>
      <c r="J2773">
        <v>1359738000</v>
      </c>
      <c r="K2773" s="11">
        <f t="shared" si="173"/>
        <v>41257.531712962962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7" t="e">
        <f t="shared" si="175"/>
        <v>#DIV/0!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1">
        <f t="shared" si="172"/>
        <v>41552.869143518517</v>
      </c>
      <c r="J2774">
        <v>1381006294</v>
      </c>
      <c r="K2774" s="11">
        <f t="shared" si="173"/>
        <v>41537.869143518517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7" t="e">
        <f t="shared" si="175"/>
        <v>#DIV/0!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1">
        <f t="shared" si="172"/>
        <v>42484.86482638889</v>
      </c>
      <c r="J2775">
        <v>1461530721</v>
      </c>
      <c r="K2775" s="11">
        <f t="shared" si="173"/>
        <v>42474.86482638889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0.18867924528301888</v>
      </c>
      <c r="R2775" s="7">
        <f t="shared" si="175"/>
        <v>1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1">
        <f t="shared" si="172"/>
        <v>41341.126481481479</v>
      </c>
      <c r="J2776">
        <v>1362711728</v>
      </c>
      <c r="K2776" s="11">
        <f t="shared" si="173"/>
        <v>41311.126481481479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14.249999999999998</v>
      </c>
      <c r="R2776" s="7">
        <f t="shared" si="175"/>
        <v>43.846153846153847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1">
        <f t="shared" si="172"/>
        <v>40893.013356481482</v>
      </c>
      <c r="J2777">
        <v>1323994754</v>
      </c>
      <c r="K2777" s="11">
        <f t="shared" si="173"/>
        <v>40863.013356481482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3</v>
      </c>
      <c r="R2777" s="7">
        <f t="shared" si="175"/>
        <v>75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1">
        <f t="shared" si="172"/>
        <v>42167.297175925924</v>
      </c>
      <c r="J2778">
        <v>1434092876</v>
      </c>
      <c r="K2778" s="11">
        <f t="shared" si="173"/>
        <v>42136.297175925924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7.8809523809523814</v>
      </c>
      <c r="R2778" s="7">
        <f t="shared" si="175"/>
        <v>45.972222222222221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1">
        <f t="shared" si="172"/>
        <v>42202.669027777782</v>
      </c>
      <c r="J2779">
        <v>1437149004</v>
      </c>
      <c r="K2779" s="11">
        <f t="shared" si="173"/>
        <v>42172.669027777782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0.33333333333333337</v>
      </c>
      <c r="R2779" s="7">
        <f t="shared" si="175"/>
        <v>10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1">
        <f t="shared" si="172"/>
        <v>41876.978078703702</v>
      </c>
      <c r="J2780">
        <v>1409009306</v>
      </c>
      <c r="K2780" s="11">
        <f t="shared" si="173"/>
        <v>41846.978078703702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25.545454545454543</v>
      </c>
      <c r="R2780" s="7">
        <f t="shared" si="175"/>
        <v>93.666666666666671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1">
        <f t="shared" si="172"/>
        <v>42330.627557870372</v>
      </c>
      <c r="J2781">
        <v>1448204621</v>
      </c>
      <c r="K2781" s="11">
        <f t="shared" si="173"/>
        <v>42300.585891203707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</v>
      </c>
      <c r="R2781" s="7">
        <f t="shared" si="175"/>
        <v>53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1">
        <f t="shared" si="172"/>
        <v>42804.447777777779</v>
      </c>
      <c r="J2782">
        <v>1489142688</v>
      </c>
      <c r="K2782" s="11">
        <f t="shared" si="173"/>
        <v>42774.447777777779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7" t="e">
        <f t="shared" si="175"/>
        <v>#DIV/0!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1">
        <f t="shared" si="172"/>
        <v>42047.291666666672</v>
      </c>
      <c r="J2783">
        <v>1423724400</v>
      </c>
      <c r="K2783" s="11">
        <f t="shared" si="173"/>
        <v>42018.94159722222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105.28</v>
      </c>
      <c r="R2783" s="7">
        <f t="shared" si="175"/>
        <v>47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1">
        <f t="shared" si="172"/>
        <v>42052.207638888889</v>
      </c>
      <c r="J2784">
        <v>1424149140</v>
      </c>
      <c r="K2784" s="11">
        <f t="shared" si="173"/>
        <v>42026.924976851849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120</v>
      </c>
      <c r="R2784" s="7">
        <f t="shared" si="175"/>
        <v>66.666666666666671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1">
        <f t="shared" si="172"/>
        <v>42117.535254629634</v>
      </c>
      <c r="J2785">
        <v>1429793446</v>
      </c>
      <c r="K2785" s="11">
        <f t="shared" si="173"/>
        <v>42103.535254629634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114.5</v>
      </c>
      <c r="R2785" s="7">
        <f t="shared" si="175"/>
        <v>18.770491803278688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1">
        <f t="shared" si="172"/>
        <v>41941.787534722222</v>
      </c>
      <c r="J2786">
        <v>1414608843</v>
      </c>
      <c r="K2786" s="11">
        <f t="shared" si="173"/>
        <v>41920.787534722222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119</v>
      </c>
      <c r="R2786" s="7">
        <f t="shared" si="175"/>
        <v>66.111111111111114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1">
        <f t="shared" si="172"/>
        <v>42587.875</v>
      </c>
      <c r="J2787">
        <v>1470430800</v>
      </c>
      <c r="K2787" s="11">
        <f t="shared" si="173"/>
        <v>42558.189432870371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104.67999999999999</v>
      </c>
      <c r="R2787" s="7">
        <f t="shared" si="175"/>
        <v>36.859154929577464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1">
        <f t="shared" si="172"/>
        <v>41829.569212962961</v>
      </c>
      <c r="J2788">
        <v>1404913180</v>
      </c>
      <c r="K2788" s="11">
        <f t="shared" si="173"/>
        <v>41815.569212962961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117.83999999999999</v>
      </c>
      <c r="R2788" s="7">
        <f t="shared" si="175"/>
        <v>39.810810810810814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1">
        <f t="shared" si="172"/>
        <v>41838.198518518519</v>
      </c>
      <c r="J2789">
        <v>1405658752</v>
      </c>
      <c r="K2789" s="11">
        <f t="shared" si="173"/>
        <v>41808.198518518519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119.7</v>
      </c>
      <c r="R2789" s="7">
        <f t="shared" si="175"/>
        <v>31.5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1">
        <f t="shared" si="172"/>
        <v>42580.701886574068</v>
      </c>
      <c r="J2790">
        <v>1469811043</v>
      </c>
      <c r="K2790" s="11">
        <f t="shared" si="173"/>
        <v>42550.701886574068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102.49999999999999</v>
      </c>
      <c r="R2790" s="7">
        <f t="shared" si="175"/>
        <v>102.5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1">
        <f t="shared" si="172"/>
        <v>42075.166666666672</v>
      </c>
      <c r="J2791">
        <v>1426132800</v>
      </c>
      <c r="K2791" s="11">
        <f t="shared" si="173"/>
        <v>42056.013124999998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101.16666666666667</v>
      </c>
      <c r="R2791" s="7">
        <f t="shared" si="175"/>
        <v>126.45833333333333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1">
        <f t="shared" si="172"/>
        <v>42046.938692129625</v>
      </c>
      <c r="J2792">
        <v>1423693903</v>
      </c>
      <c r="K2792" s="11">
        <f t="shared" si="173"/>
        <v>42016.938692129625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105.33333333333333</v>
      </c>
      <c r="R2792" s="7">
        <f t="shared" si="175"/>
        <v>47.878787878787875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1">
        <f t="shared" si="172"/>
        <v>42622.166666666672</v>
      </c>
      <c r="J2793">
        <v>1473393600</v>
      </c>
      <c r="K2793" s="11">
        <f t="shared" si="173"/>
        <v>42591.899988425925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102.49999999999999</v>
      </c>
      <c r="R2793" s="7">
        <f t="shared" si="175"/>
        <v>73.214285714285708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1">
        <f t="shared" si="172"/>
        <v>42228.231006944443</v>
      </c>
      <c r="J2794">
        <v>1439357559</v>
      </c>
      <c r="K2794" s="11">
        <f t="shared" si="173"/>
        <v>42183.231006944443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107.60000000000001</v>
      </c>
      <c r="R2794" s="7">
        <f t="shared" si="175"/>
        <v>89.666666666666671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1">
        <f t="shared" si="172"/>
        <v>42206.419039351851</v>
      </c>
      <c r="J2795">
        <v>1437473005</v>
      </c>
      <c r="K2795" s="11">
        <f t="shared" si="173"/>
        <v>42176.419039351851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110.5675</v>
      </c>
      <c r="R2795" s="7">
        <f t="shared" si="175"/>
        <v>151.4623287671233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1">
        <f t="shared" si="172"/>
        <v>42432.791666666672</v>
      </c>
      <c r="J2796">
        <v>1457031600</v>
      </c>
      <c r="K2796" s="11">
        <f t="shared" si="173"/>
        <v>42416.691655092596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150</v>
      </c>
      <c r="R2796" s="7">
        <f t="shared" si="175"/>
        <v>25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1">
        <f t="shared" si="172"/>
        <v>41796.958333333336</v>
      </c>
      <c r="J2797">
        <v>1402095600</v>
      </c>
      <c r="K2797" s="11">
        <f t="shared" si="173"/>
        <v>41780.525937500002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104.28571428571429</v>
      </c>
      <c r="R2797" s="7">
        <f t="shared" si="175"/>
        <v>36.5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1">
        <f t="shared" si="172"/>
        <v>41825.528101851851</v>
      </c>
      <c r="J2798">
        <v>1404564028</v>
      </c>
      <c r="K2798" s="11">
        <f t="shared" si="173"/>
        <v>41795.528101851851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115.5</v>
      </c>
      <c r="R2798" s="7">
        <f t="shared" si="175"/>
        <v>44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1">
        <f t="shared" si="172"/>
        <v>41828.94027777778</v>
      </c>
      <c r="J2799">
        <v>1404858840</v>
      </c>
      <c r="K2799" s="11">
        <f t="shared" si="173"/>
        <v>41798.94027777778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102.64512500000001</v>
      </c>
      <c r="R2799" s="7">
        <f t="shared" si="175"/>
        <v>87.357553191489373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1">
        <f t="shared" si="172"/>
        <v>42216.666666666672</v>
      </c>
      <c r="J2800">
        <v>1438358400</v>
      </c>
      <c r="K2800" s="11">
        <f t="shared" si="173"/>
        <v>42201.675011574072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101.4</v>
      </c>
      <c r="R2800" s="7">
        <f t="shared" si="175"/>
        <v>36.474820143884891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1">
        <f t="shared" si="172"/>
        <v>42538.666666666672</v>
      </c>
      <c r="J2801">
        <v>1466179200</v>
      </c>
      <c r="K2801" s="11">
        <f t="shared" si="173"/>
        <v>42507.264699074076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116.6348</v>
      </c>
      <c r="R2801" s="7">
        <f t="shared" si="175"/>
        <v>44.859538461538463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1">
        <f t="shared" si="172"/>
        <v>42008.552847222221</v>
      </c>
      <c r="J2802">
        <v>1420377366</v>
      </c>
      <c r="K2802" s="11">
        <f t="shared" si="173"/>
        <v>41948.552847222221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133</v>
      </c>
      <c r="R2802" s="7">
        <f t="shared" si="175"/>
        <v>42.903225806451616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1">
        <f t="shared" si="172"/>
        <v>41922.458333333336</v>
      </c>
      <c r="J2803">
        <v>1412938800</v>
      </c>
      <c r="K2803" s="11">
        <f t="shared" si="173"/>
        <v>41900.243159722224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133.20000000000002</v>
      </c>
      <c r="R2803" s="7">
        <f t="shared" si="175"/>
        <v>51.230769230769234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1">
        <f t="shared" si="172"/>
        <v>42222.64707175926</v>
      </c>
      <c r="J2804">
        <v>1438875107</v>
      </c>
      <c r="K2804" s="11">
        <f t="shared" si="173"/>
        <v>42192.64707175926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101.83333333333333</v>
      </c>
      <c r="R2804" s="7">
        <f t="shared" si="175"/>
        <v>33.944444444444443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1">
        <f t="shared" si="172"/>
        <v>42201</v>
      </c>
      <c r="J2805">
        <v>1437004800</v>
      </c>
      <c r="K2805" s="11">
        <f t="shared" si="173"/>
        <v>42158.065694444449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127.95</v>
      </c>
      <c r="R2805" s="7">
        <f t="shared" si="175"/>
        <v>90.744680851063833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1">
        <f t="shared" si="172"/>
        <v>41911.453587962962</v>
      </c>
      <c r="J2806">
        <v>1411987990</v>
      </c>
      <c r="K2806" s="11">
        <f t="shared" si="173"/>
        <v>41881.453587962962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114.99999999999999</v>
      </c>
      <c r="R2806" s="7">
        <f t="shared" si="175"/>
        <v>50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1">
        <f t="shared" si="172"/>
        <v>42238.505474537036</v>
      </c>
      <c r="J2807">
        <v>1440245273</v>
      </c>
      <c r="K2807" s="11">
        <f t="shared" si="173"/>
        <v>42213.505474537036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110.00000000000001</v>
      </c>
      <c r="R2807" s="7">
        <f t="shared" si="175"/>
        <v>24.444444444444443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1">
        <f t="shared" si="172"/>
        <v>42221.458333333328</v>
      </c>
      <c r="J2808">
        <v>1438772400</v>
      </c>
      <c r="K2808" s="11">
        <f t="shared" si="173"/>
        <v>42185.267245370371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112.1</v>
      </c>
      <c r="R2808" s="7">
        <f t="shared" si="175"/>
        <v>44.25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1">
        <f t="shared" si="172"/>
        <v>42184.873124999998</v>
      </c>
      <c r="J2809">
        <v>1435611438</v>
      </c>
      <c r="K2809" s="11">
        <f t="shared" si="173"/>
        <v>42154.873124999998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126</v>
      </c>
      <c r="R2809" s="7">
        <f t="shared" si="175"/>
        <v>67.741935483870961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1">
        <f t="shared" si="172"/>
        <v>42238.84646990741</v>
      </c>
      <c r="J2810">
        <v>1440274735</v>
      </c>
      <c r="K2810" s="11">
        <f t="shared" si="173"/>
        <v>42208.84646990741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100.24444444444444</v>
      </c>
      <c r="R2810" s="7">
        <f t="shared" si="175"/>
        <v>65.376811594202906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1">
        <f t="shared" si="172"/>
        <v>42459.610416666663</v>
      </c>
      <c r="J2811">
        <v>1459348740</v>
      </c>
      <c r="K2811" s="11">
        <f t="shared" si="173"/>
        <v>42451.496817129635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102.4</v>
      </c>
      <c r="R2811" s="7">
        <f t="shared" si="175"/>
        <v>121.9047619047619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1">
        <f t="shared" si="172"/>
        <v>41791.165972222225</v>
      </c>
      <c r="J2812">
        <v>1401595140</v>
      </c>
      <c r="K2812" s="11">
        <f t="shared" si="173"/>
        <v>41759.13962962963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108.2</v>
      </c>
      <c r="R2812" s="7">
        <f t="shared" si="175"/>
        <v>47.456140350877192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1">
        <f t="shared" si="172"/>
        <v>42058.496562500004</v>
      </c>
      <c r="J2813">
        <v>1424692503</v>
      </c>
      <c r="K2813" s="11">
        <f t="shared" si="173"/>
        <v>42028.496562500004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100.27</v>
      </c>
      <c r="R2813" s="7">
        <f t="shared" si="175"/>
        <v>92.842592592592595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1">
        <f t="shared" si="172"/>
        <v>42100.166666666672</v>
      </c>
      <c r="J2814">
        <v>1428292800</v>
      </c>
      <c r="K2814" s="11">
        <f t="shared" si="173"/>
        <v>42054.74418981481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113.3</v>
      </c>
      <c r="R2814" s="7">
        <f t="shared" si="175"/>
        <v>68.253012048192772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1">
        <f t="shared" si="172"/>
        <v>42718.742604166662</v>
      </c>
      <c r="J2815">
        <v>1481737761</v>
      </c>
      <c r="K2815" s="11">
        <f t="shared" si="173"/>
        <v>42693.742604166662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127.57571428571428</v>
      </c>
      <c r="R2815" s="7">
        <f t="shared" si="175"/>
        <v>37.209583333333335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1">
        <f t="shared" si="172"/>
        <v>42133.399479166663</v>
      </c>
      <c r="J2816">
        <v>1431164115</v>
      </c>
      <c r="K2816" s="11">
        <f t="shared" si="173"/>
        <v>42103.399479166663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107.73333333333332</v>
      </c>
      <c r="R2816" s="7">
        <f t="shared" si="175"/>
        <v>25.25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1">
        <f t="shared" si="172"/>
        <v>42589.776724537034</v>
      </c>
      <c r="J2817">
        <v>1470595109</v>
      </c>
      <c r="K2817" s="11">
        <f t="shared" si="173"/>
        <v>42559.776724537034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242</v>
      </c>
      <c r="R2817" s="7">
        <f t="shared" si="175"/>
        <v>43.214285714285715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1">
        <f t="shared" si="172"/>
        <v>42218.666666666672</v>
      </c>
      <c r="J2818">
        <v>1438531200</v>
      </c>
      <c r="K2818" s="11">
        <f t="shared" si="173"/>
        <v>42188.467499999999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141.56666666666666</v>
      </c>
      <c r="R2818" s="7">
        <f t="shared" si="175"/>
        <v>25.130177514792898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1">
        <f t="shared" ref="I2819:I2882" si="176">(((J2819/60)/60)/24)+DATE(1970,1,1)</f>
        <v>42063.634976851856</v>
      </c>
      <c r="J2819">
        <v>1425136462</v>
      </c>
      <c r="K2819" s="11">
        <f t="shared" ref="K2819:K2882" si="177">(((L2819/60)/60)/24)+DATE(1970,1,1)</f>
        <v>42023.634976851856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(E2819/D2819)*100</f>
        <v>130</v>
      </c>
      <c r="R2819" s="7">
        <f t="shared" ref="R2819:R2882" si="179">E2819/N2819</f>
        <v>23.636363636363637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1">
        <f t="shared" si="176"/>
        <v>42270.598217592589</v>
      </c>
      <c r="J2820">
        <v>1443018086</v>
      </c>
      <c r="K2820" s="11">
        <f t="shared" si="177"/>
        <v>42250.598217592589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106.03</v>
      </c>
      <c r="R2820" s="7">
        <f t="shared" si="179"/>
        <v>103.95098039215686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1">
        <f t="shared" si="176"/>
        <v>42169.525567129633</v>
      </c>
      <c r="J2821">
        <v>1434285409</v>
      </c>
      <c r="K2821" s="11">
        <f t="shared" si="177"/>
        <v>42139.525567129633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104.80000000000001</v>
      </c>
      <c r="R2821" s="7">
        <f t="shared" si="179"/>
        <v>50.384615384615387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1">
        <f t="shared" si="176"/>
        <v>42426</v>
      </c>
      <c r="J2822">
        <v>1456444800</v>
      </c>
      <c r="K2822" s="11">
        <f t="shared" si="177"/>
        <v>42401.610983796301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136</v>
      </c>
      <c r="R2822" s="7">
        <f t="shared" si="179"/>
        <v>13.6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1">
        <f t="shared" si="176"/>
        <v>41905.922858796301</v>
      </c>
      <c r="J2823">
        <v>1411510135</v>
      </c>
      <c r="K2823" s="11">
        <f t="shared" si="177"/>
        <v>41875.922858796301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100</v>
      </c>
      <c r="R2823" s="7">
        <f t="shared" si="179"/>
        <v>28.571428571428573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1">
        <f t="shared" si="176"/>
        <v>42090.642268518524</v>
      </c>
      <c r="J2824">
        <v>1427469892</v>
      </c>
      <c r="K2824" s="11">
        <f t="shared" si="177"/>
        <v>42060.683935185181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100</v>
      </c>
      <c r="R2824" s="7">
        <f t="shared" si="179"/>
        <v>63.829787234042556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1">
        <f t="shared" si="176"/>
        <v>42094.957638888889</v>
      </c>
      <c r="J2825">
        <v>1427842740</v>
      </c>
      <c r="K2825" s="11">
        <f t="shared" si="177"/>
        <v>42067.011643518519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124</v>
      </c>
      <c r="R2825" s="7">
        <f t="shared" si="179"/>
        <v>8.8571428571428577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1">
        <f t="shared" si="176"/>
        <v>42168.071527777778</v>
      </c>
      <c r="J2826">
        <v>1434159780</v>
      </c>
      <c r="K2826" s="11">
        <f t="shared" si="177"/>
        <v>42136.270787037036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116.92307692307693</v>
      </c>
      <c r="R2826" s="7">
        <f t="shared" si="179"/>
        <v>50.666666666666664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1">
        <f t="shared" si="176"/>
        <v>42342.792662037042</v>
      </c>
      <c r="J2827">
        <v>1449255686</v>
      </c>
      <c r="K2827" s="11">
        <f t="shared" si="177"/>
        <v>42312.792662037042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103.33333333333334</v>
      </c>
      <c r="R2827" s="7">
        <f t="shared" si="179"/>
        <v>60.784313725490193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1">
        <f t="shared" si="176"/>
        <v>42195.291666666672</v>
      </c>
      <c r="J2828">
        <v>1436511600</v>
      </c>
      <c r="K2828" s="11">
        <f t="shared" si="177"/>
        <v>42171.034861111111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107.74999999999999</v>
      </c>
      <c r="R2828" s="7">
        <f t="shared" si="179"/>
        <v>113.42105263157895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1">
        <f t="shared" si="176"/>
        <v>42524.6875</v>
      </c>
      <c r="J2829">
        <v>1464971400</v>
      </c>
      <c r="K2829" s="11">
        <f t="shared" si="177"/>
        <v>42494.683634259258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120.24999999999999</v>
      </c>
      <c r="R2829" s="7">
        <f t="shared" si="179"/>
        <v>104.56521739130434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1">
        <f t="shared" si="176"/>
        <v>42279.958333333328</v>
      </c>
      <c r="J2830">
        <v>1443826800</v>
      </c>
      <c r="K2830" s="11">
        <f t="shared" si="177"/>
        <v>42254.264687499999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100.37894736842105</v>
      </c>
      <c r="R2830" s="7">
        <f t="shared" si="179"/>
        <v>98.30927835051547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1">
        <f t="shared" si="176"/>
        <v>42523.434236111112</v>
      </c>
      <c r="J2831">
        <v>1464863118</v>
      </c>
      <c r="K2831" s="11">
        <f t="shared" si="177"/>
        <v>42495.434236111112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106.52</v>
      </c>
      <c r="R2831" s="7">
        <f t="shared" si="179"/>
        <v>35.039473684210527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1">
        <f t="shared" si="176"/>
        <v>41771.165972222225</v>
      </c>
      <c r="J2832">
        <v>1399867140</v>
      </c>
      <c r="K2832" s="11">
        <f t="shared" si="177"/>
        <v>41758.839675925927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100</v>
      </c>
      <c r="R2832" s="7">
        <f t="shared" si="179"/>
        <v>272.72727272727275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1">
        <f t="shared" si="176"/>
        <v>42201.824884259258</v>
      </c>
      <c r="J2833">
        <v>1437076070</v>
      </c>
      <c r="K2833" s="11">
        <f t="shared" si="177"/>
        <v>42171.824884259258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110.66666666666667</v>
      </c>
      <c r="R2833" s="7">
        <f t="shared" si="179"/>
        <v>63.846153846153847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1">
        <f t="shared" si="176"/>
        <v>41966.916666666672</v>
      </c>
      <c r="J2834">
        <v>1416780000</v>
      </c>
      <c r="K2834" s="11">
        <f t="shared" si="177"/>
        <v>41938.709421296298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114.71959999999999</v>
      </c>
      <c r="R2834" s="7">
        <f t="shared" si="179"/>
        <v>30.189368421052631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1">
        <f t="shared" si="176"/>
        <v>42288.083333333328</v>
      </c>
      <c r="J2835">
        <v>1444528800</v>
      </c>
      <c r="K2835" s="11">
        <f t="shared" si="177"/>
        <v>42268.127696759257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108.25925925925925</v>
      </c>
      <c r="R2835" s="7">
        <f t="shared" si="179"/>
        <v>83.51428571428572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1">
        <f t="shared" si="176"/>
        <v>42034.959837962961</v>
      </c>
      <c r="J2836">
        <v>1422658930</v>
      </c>
      <c r="K2836" s="11">
        <f t="shared" si="177"/>
        <v>42019.959837962961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170</v>
      </c>
      <c r="R2836" s="7">
        <f t="shared" si="179"/>
        <v>64.761904761904759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1">
        <f t="shared" si="176"/>
        <v>42343</v>
      </c>
      <c r="J2837">
        <v>1449273600</v>
      </c>
      <c r="K2837" s="11">
        <f t="shared" si="177"/>
        <v>42313.703900462962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187.09899999999999</v>
      </c>
      <c r="R2837" s="7">
        <f t="shared" si="179"/>
        <v>20.118172043010752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1">
        <f t="shared" si="176"/>
        <v>42784.207638888889</v>
      </c>
      <c r="J2838">
        <v>1487393940</v>
      </c>
      <c r="K2838" s="11">
        <f t="shared" si="177"/>
        <v>42746.261782407411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107.77777777777777</v>
      </c>
      <c r="R2838" s="7">
        <f t="shared" si="179"/>
        <v>44.090909090909093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1">
        <f t="shared" si="176"/>
        <v>42347.950046296297</v>
      </c>
      <c r="J2839">
        <v>1449701284</v>
      </c>
      <c r="K2839" s="11">
        <f t="shared" si="177"/>
        <v>42307.908379629633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100</v>
      </c>
      <c r="R2839" s="7">
        <f t="shared" si="179"/>
        <v>40.476190476190474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1">
        <f t="shared" si="176"/>
        <v>41864.916666666664</v>
      </c>
      <c r="J2840">
        <v>1407967200</v>
      </c>
      <c r="K2840" s="11">
        <f t="shared" si="177"/>
        <v>41842.607592592591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120.24999999999999</v>
      </c>
      <c r="R2840" s="7">
        <f t="shared" si="179"/>
        <v>44.537037037037038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1">
        <f t="shared" si="176"/>
        <v>41876.207638888889</v>
      </c>
      <c r="J2841">
        <v>1408942740</v>
      </c>
      <c r="K2841" s="11">
        <f t="shared" si="177"/>
        <v>41853.240208333329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111.42857142857143</v>
      </c>
      <c r="R2841" s="7">
        <f t="shared" si="179"/>
        <v>125.80645161290323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1">
        <f t="shared" si="176"/>
        <v>42081.708333333328</v>
      </c>
      <c r="J2842">
        <v>1426698000</v>
      </c>
      <c r="K2842" s="11">
        <f t="shared" si="177"/>
        <v>42060.035636574074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104</v>
      </c>
      <c r="R2842" s="7">
        <f t="shared" si="179"/>
        <v>19.696969696969695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1">
        <f t="shared" si="176"/>
        <v>42351.781215277777</v>
      </c>
      <c r="J2843">
        <v>1450032297</v>
      </c>
      <c r="K2843" s="11">
        <f t="shared" si="177"/>
        <v>42291.739548611105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1</v>
      </c>
      <c r="R2843" s="7">
        <f t="shared" si="179"/>
        <v>10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1">
        <f t="shared" si="176"/>
        <v>41811.458333333336</v>
      </c>
      <c r="J2844">
        <v>1403348400</v>
      </c>
      <c r="K2844" s="11">
        <f t="shared" si="177"/>
        <v>41784.952488425923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7" t="e">
        <f t="shared" si="179"/>
        <v>#DIV/0!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1">
        <f t="shared" si="176"/>
        <v>42534.166666666672</v>
      </c>
      <c r="J2845">
        <v>1465790400</v>
      </c>
      <c r="K2845" s="11">
        <f t="shared" si="177"/>
        <v>42492.737847222219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7" t="e">
        <f t="shared" si="179"/>
        <v>#DIV/0!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1">
        <f t="shared" si="176"/>
        <v>42739.546064814815</v>
      </c>
      <c r="J2846">
        <v>1483535180</v>
      </c>
      <c r="K2846" s="11">
        <f t="shared" si="177"/>
        <v>42709.546064814815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5.4545454545454541</v>
      </c>
      <c r="R2846" s="7">
        <f t="shared" si="179"/>
        <v>30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1">
        <f t="shared" si="176"/>
        <v>42163.016585648147</v>
      </c>
      <c r="J2847">
        <v>1433723033</v>
      </c>
      <c r="K2847" s="11">
        <f t="shared" si="177"/>
        <v>42103.016585648147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31.546666666666667</v>
      </c>
      <c r="R2847" s="7">
        <f t="shared" si="179"/>
        <v>60.666666666666664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1">
        <f t="shared" si="176"/>
        <v>42153.692060185189</v>
      </c>
      <c r="J2848">
        <v>1432917394</v>
      </c>
      <c r="K2848" s="11">
        <f t="shared" si="177"/>
        <v>42108.692060185189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7" t="e">
        <f t="shared" si="179"/>
        <v>#DIV/0!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1">
        <f t="shared" si="176"/>
        <v>42513.806307870371</v>
      </c>
      <c r="J2849">
        <v>1464031265</v>
      </c>
      <c r="K2849" s="11">
        <f t="shared" si="177"/>
        <v>42453.806307870371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7" t="e">
        <f t="shared" si="179"/>
        <v>#DIV/0!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1">
        <f t="shared" si="176"/>
        <v>42153.648831018523</v>
      </c>
      <c r="J2850">
        <v>1432913659</v>
      </c>
      <c r="K2850" s="11">
        <f t="shared" si="177"/>
        <v>42123.648831018523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0.2</v>
      </c>
      <c r="R2850" s="7">
        <f t="shared" si="179"/>
        <v>23.333333333333332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1">
        <f t="shared" si="176"/>
        <v>42483.428240740745</v>
      </c>
      <c r="J2851">
        <v>1461406600</v>
      </c>
      <c r="K2851" s="11">
        <f t="shared" si="177"/>
        <v>42453.428240740745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1</v>
      </c>
      <c r="R2851" s="7">
        <f t="shared" si="179"/>
        <v>5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1">
        <f t="shared" si="176"/>
        <v>41888.007071759261</v>
      </c>
      <c r="J2852">
        <v>1409962211</v>
      </c>
      <c r="K2852" s="11">
        <f t="shared" si="177"/>
        <v>41858.007071759261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3.8875000000000002</v>
      </c>
      <c r="R2852" s="7">
        <f t="shared" si="179"/>
        <v>23.923076923076923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1">
        <f t="shared" si="176"/>
        <v>42398.970138888893</v>
      </c>
      <c r="J2853">
        <v>1454109420</v>
      </c>
      <c r="K2853" s="11">
        <f t="shared" si="177"/>
        <v>42390.002650462964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7" t="e">
        <f t="shared" si="179"/>
        <v>#DIV/0!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1">
        <f t="shared" si="176"/>
        <v>41811.045173611114</v>
      </c>
      <c r="J2854">
        <v>1403312703</v>
      </c>
      <c r="K2854" s="11">
        <f t="shared" si="177"/>
        <v>41781.045173611114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</v>
      </c>
      <c r="R2854" s="7">
        <f t="shared" si="179"/>
        <v>15.833333333333334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1">
        <f t="shared" si="176"/>
        <v>41896.190937499996</v>
      </c>
      <c r="J2855">
        <v>1410669297</v>
      </c>
      <c r="K2855" s="11">
        <f t="shared" si="177"/>
        <v>41836.190937499996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7" t="e">
        <f t="shared" si="179"/>
        <v>#DIV/0!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1">
        <f t="shared" si="176"/>
        <v>42131.71665509259</v>
      </c>
      <c r="J2856">
        <v>1431018719</v>
      </c>
      <c r="K2856" s="11">
        <f t="shared" si="177"/>
        <v>42111.71665509259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41.699999999999996</v>
      </c>
      <c r="R2856" s="7">
        <f t="shared" si="179"/>
        <v>29.785714285714285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1">
        <f t="shared" si="176"/>
        <v>42398.981944444444</v>
      </c>
      <c r="J2857">
        <v>1454110440</v>
      </c>
      <c r="K2857" s="11">
        <f t="shared" si="177"/>
        <v>42370.007766203707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50</v>
      </c>
      <c r="R2857" s="7">
        <f t="shared" si="179"/>
        <v>60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1">
        <f t="shared" si="176"/>
        <v>42224.898611111115</v>
      </c>
      <c r="J2858">
        <v>1439069640</v>
      </c>
      <c r="K2858" s="11">
        <f t="shared" si="177"/>
        <v>42165.037581018521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4.8666666666666663</v>
      </c>
      <c r="R2858" s="7">
        <f t="shared" si="179"/>
        <v>24.333333333333332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1">
        <f t="shared" si="176"/>
        <v>42786.75</v>
      </c>
      <c r="J2859">
        <v>1487613600</v>
      </c>
      <c r="K2859" s="11">
        <f t="shared" si="177"/>
        <v>42726.920081018514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19.736842105263158</v>
      </c>
      <c r="R2859" s="7">
        <f t="shared" si="179"/>
        <v>500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1">
        <f t="shared" si="176"/>
        <v>41978.477777777778</v>
      </c>
      <c r="J2860">
        <v>1417778880</v>
      </c>
      <c r="K2860" s="11">
        <f t="shared" si="177"/>
        <v>41954.545081018514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7" t="e">
        <f t="shared" si="179"/>
        <v>#DIV/0!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1">
        <f t="shared" si="176"/>
        <v>42293.362314814818</v>
      </c>
      <c r="J2861">
        <v>1444984904</v>
      </c>
      <c r="K2861" s="11">
        <f t="shared" si="177"/>
        <v>42233.362314814818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</v>
      </c>
      <c r="R2861" s="7">
        <f t="shared" si="179"/>
        <v>35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1">
        <f t="shared" si="176"/>
        <v>42540.800648148142</v>
      </c>
      <c r="J2862">
        <v>1466363576</v>
      </c>
      <c r="K2862" s="11">
        <f t="shared" si="177"/>
        <v>42480.800648148142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</v>
      </c>
      <c r="R2862" s="7">
        <f t="shared" si="179"/>
        <v>29.555555555555557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1">
        <f t="shared" si="176"/>
        <v>42271.590833333335</v>
      </c>
      <c r="J2863">
        <v>1443103848</v>
      </c>
      <c r="K2863" s="11">
        <f t="shared" si="177"/>
        <v>42257.590833333335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32</v>
      </c>
      <c r="R2863" s="7">
        <f t="shared" si="179"/>
        <v>26.666666666666668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1">
        <f t="shared" si="176"/>
        <v>41814.789687500001</v>
      </c>
      <c r="J2864">
        <v>1403636229</v>
      </c>
      <c r="K2864" s="11">
        <f t="shared" si="177"/>
        <v>41784.789687500001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0.43307086614173229</v>
      </c>
      <c r="R2864" s="7">
        <f t="shared" si="179"/>
        <v>18.333333333333332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1">
        <f t="shared" si="176"/>
        <v>41891.675034722226</v>
      </c>
      <c r="J2865">
        <v>1410279123</v>
      </c>
      <c r="K2865" s="11">
        <f t="shared" si="177"/>
        <v>41831.675034722226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0.04</v>
      </c>
      <c r="R2865" s="7">
        <f t="shared" si="179"/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1">
        <f t="shared" si="176"/>
        <v>42202.554166666669</v>
      </c>
      <c r="J2866">
        <v>1437139080</v>
      </c>
      <c r="K2866" s="11">
        <f t="shared" si="177"/>
        <v>42172.613506944443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</v>
      </c>
      <c r="R2866" s="7">
        <f t="shared" si="179"/>
        <v>13.333333333333334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1">
        <f t="shared" si="176"/>
        <v>42010.114108796297</v>
      </c>
      <c r="J2867">
        <v>1420512259</v>
      </c>
      <c r="K2867" s="11">
        <f t="shared" si="177"/>
        <v>41950.114108796297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7" t="e">
        <f t="shared" si="179"/>
        <v>#DIV/0!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1">
        <f t="shared" si="176"/>
        <v>42657.916666666672</v>
      </c>
      <c r="J2868">
        <v>1476482400</v>
      </c>
      <c r="K2868" s="11">
        <f t="shared" si="177"/>
        <v>42627.955104166671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0.89999999999999991</v>
      </c>
      <c r="R2868" s="7">
        <f t="shared" si="179"/>
        <v>22.5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1">
        <f t="shared" si="176"/>
        <v>42555.166666666672</v>
      </c>
      <c r="J2869">
        <v>1467604800</v>
      </c>
      <c r="K2869" s="11">
        <f t="shared" si="177"/>
        <v>42531.195277777777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20.16</v>
      </c>
      <c r="R2869" s="7">
        <f t="shared" si="179"/>
        <v>50.4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1">
        <f t="shared" si="176"/>
        <v>42648.827013888891</v>
      </c>
      <c r="J2870">
        <v>1475697054</v>
      </c>
      <c r="K2870" s="11">
        <f t="shared" si="177"/>
        <v>42618.827013888891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42.011733333333332</v>
      </c>
      <c r="R2870" s="7">
        <f t="shared" si="179"/>
        <v>105.02933333333334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1">
        <f t="shared" si="176"/>
        <v>42570.593530092592</v>
      </c>
      <c r="J2871">
        <v>1468937681</v>
      </c>
      <c r="K2871" s="11">
        <f t="shared" si="177"/>
        <v>42540.593530092592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0.88500000000000001</v>
      </c>
      <c r="R2871" s="7">
        <f t="shared" si="179"/>
        <v>35.4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1">
        <f t="shared" si="176"/>
        <v>41776.189409722225</v>
      </c>
      <c r="J2872">
        <v>1400301165</v>
      </c>
      <c r="K2872" s="11">
        <f t="shared" si="177"/>
        <v>41746.189409722225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15</v>
      </c>
      <c r="R2872" s="7">
        <f t="shared" si="179"/>
        <v>83.333333333333329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1">
        <f t="shared" si="176"/>
        <v>41994.738576388889</v>
      </c>
      <c r="J2873">
        <v>1419183813</v>
      </c>
      <c r="K2873" s="11">
        <f t="shared" si="177"/>
        <v>41974.738576388889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4.67</v>
      </c>
      <c r="R2873" s="7">
        <f t="shared" si="179"/>
        <v>35.92307692307692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1">
        <f t="shared" si="176"/>
        <v>42175.11618055556</v>
      </c>
      <c r="J2874">
        <v>1434768438</v>
      </c>
      <c r="K2874" s="11">
        <f t="shared" si="177"/>
        <v>42115.11618055556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7" t="e">
        <f t="shared" si="179"/>
        <v>#DIV/0!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1">
        <f t="shared" si="176"/>
        <v>42032.817488425921</v>
      </c>
      <c r="J2875">
        <v>1422473831</v>
      </c>
      <c r="K2875" s="11">
        <f t="shared" si="177"/>
        <v>42002.817488425921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38.119999999999997</v>
      </c>
      <c r="R2875" s="7">
        <f t="shared" si="179"/>
        <v>119.125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1">
        <f t="shared" si="176"/>
        <v>42752.84474537037</v>
      </c>
      <c r="J2876">
        <v>1484684186</v>
      </c>
      <c r="K2876" s="11">
        <f t="shared" si="177"/>
        <v>42722.84474537037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5.42</v>
      </c>
      <c r="R2876" s="7">
        <f t="shared" si="179"/>
        <v>90.333333333333329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1">
        <f t="shared" si="176"/>
        <v>42495.128391203703</v>
      </c>
      <c r="J2877">
        <v>1462417493</v>
      </c>
      <c r="K2877" s="11">
        <f t="shared" si="177"/>
        <v>42465.128391203703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3.4999999999999996E-2</v>
      </c>
      <c r="R2877" s="7">
        <f t="shared" si="179"/>
        <v>2.3333333333333335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1">
        <f t="shared" si="176"/>
        <v>42201.743969907402</v>
      </c>
      <c r="J2878">
        <v>1437069079</v>
      </c>
      <c r="K2878" s="11">
        <f t="shared" si="177"/>
        <v>42171.743969907402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7" t="e">
        <f t="shared" si="179"/>
        <v>#DIV/0!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1">
        <f t="shared" si="176"/>
        <v>42704.708333333328</v>
      </c>
      <c r="J2879">
        <v>1480525200</v>
      </c>
      <c r="K2879" s="11">
        <f t="shared" si="177"/>
        <v>42672.955138888887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10.833333333333334</v>
      </c>
      <c r="R2879" s="7">
        <f t="shared" si="179"/>
        <v>108.33333333333333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1">
        <f t="shared" si="176"/>
        <v>42188.615682870368</v>
      </c>
      <c r="J2880">
        <v>1435934795</v>
      </c>
      <c r="K2880" s="11">
        <f t="shared" si="177"/>
        <v>42128.615682870368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</v>
      </c>
      <c r="R2880" s="7">
        <f t="shared" si="179"/>
        <v>15.75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1">
        <f t="shared" si="176"/>
        <v>42389.725243055553</v>
      </c>
      <c r="J2881">
        <v>1453310661</v>
      </c>
      <c r="K2881" s="11">
        <f t="shared" si="177"/>
        <v>42359.725243055553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0.2589285714285714</v>
      </c>
      <c r="R2881" s="7">
        <f t="shared" si="179"/>
        <v>29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1">
        <f t="shared" si="176"/>
        <v>42236.711805555555</v>
      </c>
      <c r="J2882">
        <v>1440090300</v>
      </c>
      <c r="K2882" s="11">
        <f t="shared" si="177"/>
        <v>42192.905694444446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23.333333333333332</v>
      </c>
      <c r="R2882" s="7">
        <f t="shared" si="179"/>
        <v>96.551724137931032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1">
        <f t="shared" ref="I2883:I2946" si="180">(((J2883/60)/60)/24)+DATE(1970,1,1)</f>
        <v>41976.639305555553</v>
      </c>
      <c r="J2883">
        <v>1417620036</v>
      </c>
      <c r="K2883" s="11">
        <f t="shared" ref="K2883:K2946" si="181">(((L2883/60)/60)/24)+DATE(1970,1,1)</f>
        <v>41916.597638888888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(E2883/D2883)*100</f>
        <v>0</v>
      </c>
      <c r="R2883" s="7" t="e">
        <f t="shared" ref="R2883:R2946" si="183">E2883/N2883</f>
        <v>#DIV/0!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1">
        <f t="shared" si="180"/>
        <v>42491.596273148149</v>
      </c>
      <c r="J2884">
        <v>1462112318</v>
      </c>
      <c r="K2884" s="11">
        <f t="shared" si="181"/>
        <v>42461.596273148149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33.6</v>
      </c>
      <c r="R2884" s="7">
        <f t="shared" si="183"/>
        <v>63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1">
        <f t="shared" si="180"/>
        <v>42406.207638888889</v>
      </c>
      <c r="J2885">
        <v>1454734740</v>
      </c>
      <c r="K2885" s="11">
        <f t="shared" si="181"/>
        <v>42370.90320601852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19.079999999999998</v>
      </c>
      <c r="R2885" s="7">
        <f t="shared" si="183"/>
        <v>381.6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1">
        <f t="shared" si="180"/>
        <v>41978.727256944447</v>
      </c>
      <c r="J2886">
        <v>1417800435</v>
      </c>
      <c r="K2886" s="11">
        <f t="shared" si="181"/>
        <v>41948.727256944447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0.41111111111111115</v>
      </c>
      <c r="R2886" s="7">
        <f t="shared" si="183"/>
        <v>46.25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1">
        <f t="shared" si="180"/>
        <v>42077.034733796296</v>
      </c>
      <c r="J2887">
        <v>1426294201</v>
      </c>
      <c r="K2887" s="11">
        <f t="shared" si="181"/>
        <v>42047.07640046296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32.5</v>
      </c>
      <c r="R2887" s="7">
        <f t="shared" si="183"/>
        <v>26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1">
        <f t="shared" si="180"/>
        <v>42266.165972222225</v>
      </c>
      <c r="J2888">
        <v>1442635140</v>
      </c>
      <c r="K2888" s="11">
        <f t="shared" si="181"/>
        <v>42261.632916666669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5</v>
      </c>
      <c r="R2888" s="7">
        <f t="shared" si="183"/>
        <v>10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1">
        <f t="shared" si="180"/>
        <v>42015.427361111113</v>
      </c>
      <c r="J2889">
        <v>1420971324</v>
      </c>
      <c r="K2889" s="11">
        <f t="shared" si="181"/>
        <v>41985.427361111113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0.16666666666666669</v>
      </c>
      <c r="R2889" s="7">
        <f t="shared" si="183"/>
        <v>5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1">
        <f t="shared" si="180"/>
        <v>41930.207638888889</v>
      </c>
      <c r="J2890">
        <v>1413608340</v>
      </c>
      <c r="K2890" s="11">
        <f t="shared" si="181"/>
        <v>41922.535185185188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7" t="e">
        <f t="shared" si="183"/>
        <v>#DIV/0!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1">
        <f t="shared" si="180"/>
        <v>41880.863252314812</v>
      </c>
      <c r="J2891">
        <v>1409344985</v>
      </c>
      <c r="K2891" s="11">
        <f t="shared" si="181"/>
        <v>41850.863252314812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38.066666666666663</v>
      </c>
      <c r="R2891" s="7">
        <f t="shared" si="183"/>
        <v>81.571428571428569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1">
        <f t="shared" si="180"/>
        <v>41860.125</v>
      </c>
      <c r="J2892">
        <v>1407553200</v>
      </c>
      <c r="K2892" s="11">
        <f t="shared" si="181"/>
        <v>41831.742962962962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</v>
      </c>
      <c r="R2892" s="7">
        <f t="shared" si="183"/>
        <v>7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1">
        <f t="shared" si="180"/>
        <v>42475.84175925926</v>
      </c>
      <c r="J2893">
        <v>1460751128</v>
      </c>
      <c r="K2893" s="11">
        <f t="shared" si="181"/>
        <v>42415.883425925931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</v>
      </c>
      <c r="R2893" s="7">
        <f t="shared" si="183"/>
        <v>27.3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1">
        <f t="shared" si="180"/>
        <v>41876.875</v>
      </c>
      <c r="J2894">
        <v>1409000400</v>
      </c>
      <c r="K2894" s="11">
        <f t="shared" si="181"/>
        <v>41869.714166666665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9.0909090909090917</v>
      </c>
      <c r="R2894" s="7">
        <f t="shared" si="183"/>
        <v>29.411764705882351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1">
        <f t="shared" si="180"/>
        <v>42013.083333333328</v>
      </c>
      <c r="J2895">
        <v>1420768800</v>
      </c>
      <c r="K2895" s="11">
        <f t="shared" si="181"/>
        <v>41953.773090277777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0.5</v>
      </c>
      <c r="R2895" s="7">
        <f t="shared" si="183"/>
        <v>12.5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1">
        <f t="shared" si="180"/>
        <v>42097.944618055553</v>
      </c>
      <c r="J2896">
        <v>1428100815</v>
      </c>
      <c r="K2896" s="11">
        <f t="shared" si="181"/>
        <v>42037.986284722225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7" t="e">
        <f t="shared" si="183"/>
        <v>#DIV/0!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1">
        <f t="shared" si="180"/>
        <v>41812.875</v>
      </c>
      <c r="J2897">
        <v>1403470800</v>
      </c>
      <c r="K2897" s="11">
        <f t="shared" si="181"/>
        <v>41811.555462962962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4.5999999999999996</v>
      </c>
      <c r="R2897" s="7">
        <f t="shared" si="183"/>
        <v>5.75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1">
        <f t="shared" si="180"/>
        <v>42716.25</v>
      </c>
      <c r="J2898">
        <v>1481522400</v>
      </c>
      <c r="K2898" s="11">
        <f t="shared" si="181"/>
        <v>42701.908807870372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20.833333333333336</v>
      </c>
      <c r="R2898" s="7">
        <f t="shared" si="183"/>
        <v>52.083333333333336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1">
        <f t="shared" si="180"/>
        <v>42288.645196759258</v>
      </c>
      <c r="J2899">
        <v>1444577345</v>
      </c>
      <c r="K2899" s="11">
        <f t="shared" si="181"/>
        <v>42258.646504629629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</v>
      </c>
      <c r="R2899" s="7">
        <f t="shared" si="183"/>
        <v>183.33333333333334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1">
        <f t="shared" si="180"/>
        <v>42308.664965277778</v>
      </c>
      <c r="J2900">
        <v>1446307053</v>
      </c>
      <c r="K2900" s="11">
        <f t="shared" si="181"/>
        <v>42278.664965277778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4.2133333333333338</v>
      </c>
      <c r="R2900" s="7">
        <f t="shared" si="183"/>
        <v>26.333333333333332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1">
        <f t="shared" si="180"/>
        <v>42575.078217592592</v>
      </c>
      <c r="J2901">
        <v>1469325158</v>
      </c>
      <c r="K2901" s="11">
        <f t="shared" si="181"/>
        <v>42515.078217592592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7" t="e">
        <f t="shared" si="183"/>
        <v>#DIV/0!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1">
        <f t="shared" si="180"/>
        <v>41860.234166666669</v>
      </c>
      <c r="J2902">
        <v>1407562632</v>
      </c>
      <c r="K2902" s="11">
        <f t="shared" si="181"/>
        <v>41830.234166666669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61.909090909090914</v>
      </c>
      <c r="R2902" s="7">
        <f t="shared" si="183"/>
        <v>486.42857142857144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1">
        <f t="shared" si="180"/>
        <v>42042.904386574075</v>
      </c>
      <c r="J2903">
        <v>1423345339</v>
      </c>
      <c r="K2903" s="11">
        <f t="shared" si="181"/>
        <v>41982.904386574075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0.8</v>
      </c>
      <c r="R2903" s="7">
        <f t="shared" si="183"/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1">
        <f t="shared" si="180"/>
        <v>42240.439768518518</v>
      </c>
      <c r="J2904">
        <v>1440412396</v>
      </c>
      <c r="K2904" s="11">
        <f t="shared" si="181"/>
        <v>42210.439768518518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1.6666666666666666E-2</v>
      </c>
      <c r="R2904" s="7">
        <f t="shared" si="183"/>
        <v>25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1">
        <f t="shared" si="180"/>
        <v>42256.166874999995</v>
      </c>
      <c r="J2905">
        <v>1441771218</v>
      </c>
      <c r="K2905" s="11">
        <f t="shared" si="181"/>
        <v>42196.166874999995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0.77999999999999992</v>
      </c>
      <c r="R2905" s="7">
        <f t="shared" si="183"/>
        <v>9.75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1">
        <f t="shared" si="180"/>
        <v>41952.5</v>
      </c>
      <c r="J2906">
        <v>1415534400</v>
      </c>
      <c r="K2906" s="11">
        <f t="shared" si="181"/>
        <v>41940.967951388891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5</v>
      </c>
      <c r="R2906" s="7">
        <f t="shared" si="183"/>
        <v>18.75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1">
        <f t="shared" si="180"/>
        <v>42620.056863425925</v>
      </c>
      <c r="J2907">
        <v>1473211313</v>
      </c>
      <c r="K2907" s="11">
        <f t="shared" si="181"/>
        <v>42606.056863425925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17.771428571428572</v>
      </c>
      <c r="R2907" s="7">
        <f t="shared" si="183"/>
        <v>36.588235294117645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1">
        <f t="shared" si="180"/>
        <v>42217.041666666672</v>
      </c>
      <c r="J2908">
        <v>1438390800</v>
      </c>
      <c r="K2908" s="11">
        <f t="shared" si="181"/>
        <v>42199.648912037039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9.4166666666666661</v>
      </c>
      <c r="R2908" s="7">
        <f t="shared" si="183"/>
        <v>80.714285714285708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1">
        <f t="shared" si="180"/>
        <v>42504.877743055549</v>
      </c>
      <c r="J2909">
        <v>1463259837</v>
      </c>
      <c r="K2909" s="11">
        <f t="shared" si="181"/>
        <v>42444.877743055549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0.08</v>
      </c>
      <c r="R2909" s="7">
        <f t="shared" si="183"/>
        <v>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1">
        <f t="shared" si="180"/>
        <v>42529.731701388882</v>
      </c>
      <c r="J2910">
        <v>1465407219</v>
      </c>
      <c r="K2910" s="11">
        <f t="shared" si="181"/>
        <v>42499.731701388882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</v>
      </c>
      <c r="R2910" s="7">
        <f t="shared" si="183"/>
        <v>52.8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1">
        <f t="shared" si="180"/>
        <v>41968.823611111111</v>
      </c>
      <c r="J2911">
        <v>1416944760</v>
      </c>
      <c r="K2911" s="11">
        <f t="shared" si="181"/>
        <v>41929.266215277778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1.1111111111111112E-2</v>
      </c>
      <c r="R2911" s="7">
        <f t="shared" si="183"/>
        <v>20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1">
        <f t="shared" si="180"/>
        <v>42167.841284722221</v>
      </c>
      <c r="J2912">
        <v>1434139887</v>
      </c>
      <c r="K2912" s="11">
        <f t="shared" si="181"/>
        <v>42107.841284722221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3.3333333333333335E-3</v>
      </c>
      <c r="R2912" s="7">
        <f t="shared" si="183"/>
        <v>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1">
        <f t="shared" si="180"/>
        <v>42182.768819444449</v>
      </c>
      <c r="J2913">
        <v>1435429626</v>
      </c>
      <c r="K2913" s="11">
        <f t="shared" si="181"/>
        <v>42142.768819444449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36.5</v>
      </c>
      <c r="R2913" s="7">
        <f t="shared" si="183"/>
        <v>46.928571428571431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1">
        <f t="shared" si="180"/>
        <v>42384.131643518514</v>
      </c>
      <c r="J2914">
        <v>1452827374</v>
      </c>
      <c r="K2914" s="11">
        <f t="shared" si="181"/>
        <v>42354.131643518514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14.058171745152354</v>
      </c>
      <c r="R2914" s="7">
        <f t="shared" si="183"/>
        <v>78.07692307692308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1">
        <f t="shared" si="180"/>
        <v>41888.922905092593</v>
      </c>
      <c r="J2915">
        <v>1410041339</v>
      </c>
      <c r="K2915" s="11">
        <f t="shared" si="181"/>
        <v>41828.922905092593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0.02</v>
      </c>
      <c r="R2915" s="7">
        <f t="shared" si="183"/>
        <v>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1">
        <f t="shared" si="180"/>
        <v>42077.865671296298</v>
      </c>
      <c r="J2916">
        <v>1426365994</v>
      </c>
      <c r="K2916" s="11">
        <f t="shared" si="181"/>
        <v>42017.907337962963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4.0000000000000001E-3</v>
      </c>
      <c r="R2916" s="7">
        <f t="shared" si="183"/>
        <v>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1">
        <f t="shared" si="180"/>
        <v>42445.356365740736</v>
      </c>
      <c r="J2917">
        <v>1458117190</v>
      </c>
      <c r="K2917" s="11">
        <f t="shared" si="181"/>
        <v>42415.398032407407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61.1</v>
      </c>
      <c r="R2917" s="7">
        <f t="shared" si="183"/>
        <v>203.66666666666666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1">
        <f t="shared" si="180"/>
        <v>41778.476724537039</v>
      </c>
      <c r="J2918">
        <v>1400498789</v>
      </c>
      <c r="K2918" s="11">
        <f t="shared" si="181"/>
        <v>41755.476724537039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7.8378378378378386</v>
      </c>
      <c r="R2918" s="7">
        <f t="shared" si="183"/>
        <v>20.714285714285715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1">
        <f t="shared" si="180"/>
        <v>42263.234340277777</v>
      </c>
      <c r="J2919">
        <v>1442381847</v>
      </c>
      <c r="K2919" s="11">
        <f t="shared" si="181"/>
        <v>42245.234340277777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21.85</v>
      </c>
      <c r="R2919" s="7">
        <f t="shared" si="183"/>
        <v>48.555555555555557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1">
        <f t="shared" si="180"/>
        <v>42306.629710648151</v>
      </c>
      <c r="J2920">
        <v>1446131207</v>
      </c>
      <c r="K2920" s="11">
        <f t="shared" si="181"/>
        <v>42278.629710648151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27.24</v>
      </c>
      <c r="R2920" s="7">
        <f t="shared" si="183"/>
        <v>68.099999999999994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1">
        <f t="shared" si="180"/>
        <v>41856.61954861111</v>
      </c>
      <c r="J2921">
        <v>1407250329</v>
      </c>
      <c r="K2921" s="11">
        <f t="shared" si="181"/>
        <v>41826.61954861111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</v>
      </c>
      <c r="R2921" s="7">
        <f t="shared" si="183"/>
        <v>8.5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1">
        <f t="shared" si="180"/>
        <v>42088.750810185185</v>
      </c>
      <c r="J2922">
        <v>1427306470</v>
      </c>
      <c r="K2922" s="11">
        <f t="shared" si="181"/>
        <v>42058.792476851857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26.840000000000003</v>
      </c>
      <c r="R2922" s="7">
        <f t="shared" si="183"/>
        <v>51.615384615384613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1">
        <f t="shared" si="180"/>
        <v>41907.886620370373</v>
      </c>
      <c r="J2923">
        <v>1411679804</v>
      </c>
      <c r="K2923" s="11">
        <f t="shared" si="181"/>
        <v>41877.886620370373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129</v>
      </c>
      <c r="R2923" s="7">
        <f t="shared" si="183"/>
        <v>43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1">
        <f t="shared" si="180"/>
        <v>42142.874155092592</v>
      </c>
      <c r="J2924">
        <v>1431982727</v>
      </c>
      <c r="K2924" s="11">
        <f t="shared" si="181"/>
        <v>42097.874155092592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100</v>
      </c>
      <c r="R2924" s="7">
        <f t="shared" si="183"/>
        <v>83.333333333333329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1">
        <f t="shared" si="180"/>
        <v>42028.125</v>
      </c>
      <c r="J2925">
        <v>1422068400</v>
      </c>
      <c r="K2925" s="11">
        <f t="shared" si="181"/>
        <v>42013.15253472222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100</v>
      </c>
      <c r="R2925" s="7">
        <f t="shared" si="183"/>
        <v>30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1">
        <f t="shared" si="180"/>
        <v>42133.165972222225</v>
      </c>
      <c r="J2926">
        <v>1431143940</v>
      </c>
      <c r="K2926" s="11">
        <f t="shared" si="181"/>
        <v>42103.556828703702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103.2</v>
      </c>
      <c r="R2926" s="7">
        <f t="shared" si="183"/>
        <v>175.51020408163265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1">
        <f t="shared" si="180"/>
        <v>41893.584120370368</v>
      </c>
      <c r="J2927">
        <v>1410444068</v>
      </c>
      <c r="K2927" s="11">
        <f t="shared" si="181"/>
        <v>41863.584120370368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102.44597777777777</v>
      </c>
      <c r="R2927" s="7">
        <f t="shared" si="183"/>
        <v>231.66175879396985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1">
        <f t="shared" si="180"/>
        <v>42058.765960648147</v>
      </c>
      <c r="J2928">
        <v>1424715779</v>
      </c>
      <c r="K2928" s="11">
        <f t="shared" si="181"/>
        <v>42044.765960648147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125</v>
      </c>
      <c r="R2928" s="7">
        <f t="shared" si="183"/>
        <v>75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1">
        <f t="shared" si="180"/>
        <v>41835.208333333336</v>
      </c>
      <c r="J2929">
        <v>1405400400</v>
      </c>
      <c r="K2929" s="11">
        <f t="shared" si="181"/>
        <v>41806.669317129628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130.83333333333334</v>
      </c>
      <c r="R2929" s="7">
        <f t="shared" si="183"/>
        <v>112.14285714285714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1">
        <f t="shared" si="180"/>
        <v>42433.998217592598</v>
      </c>
      <c r="J2930">
        <v>1457135846</v>
      </c>
      <c r="K2930" s="11">
        <f t="shared" si="181"/>
        <v>42403.998217592598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100</v>
      </c>
      <c r="R2930" s="7">
        <f t="shared" si="183"/>
        <v>41.666666666666664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1">
        <f t="shared" si="180"/>
        <v>41784.564328703702</v>
      </c>
      <c r="J2931">
        <v>1401024758</v>
      </c>
      <c r="K2931" s="11">
        <f t="shared" si="181"/>
        <v>41754.564328703702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102.06937499999999</v>
      </c>
      <c r="R2931" s="7">
        <f t="shared" si="183"/>
        <v>255.17343750000001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1">
        <f t="shared" si="180"/>
        <v>42131.584074074075</v>
      </c>
      <c r="J2932">
        <v>1431007264</v>
      </c>
      <c r="K2932" s="11">
        <f t="shared" si="181"/>
        <v>42101.584074074075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100.92000000000002</v>
      </c>
      <c r="R2932" s="7">
        <f t="shared" si="183"/>
        <v>162.7741935483871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1">
        <f t="shared" si="180"/>
        <v>41897.255555555559</v>
      </c>
      <c r="J2933">
        <v>1410761280</v>
      </c>
      <c r="K2933" s="11">
        <f t="shared" si="181"/>
        <v>41872.291238425925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106</v>
      </c>
      <c r="R2933" s="7">
        <f t="shared" si="183"/>
        <v>88.333333333333329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1">
        <f t="shared" si="180"/>
        <v>42056.458333333328</v>
      </c>
      <c r="J2934">
        <v>1424516400</v>
      </c>
      <c r="K2934" s="11">
        <f t="shared" si="181"/>
        <v>42025.164780092593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105.0967741935484</v>
      </c>
      <c r="R2934" s="7">
        <f t="shared" si="183"/>
        <v>85.736842105263165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1">
        <f t="shared" si="180"/>
        <v>42525.956631944442</v>
      </c>
      <c r="J2935">
        <v>1465081053</v>
      </c>
      <c r="K2935" s="11">
        <f t="shared" si="181"/>
        <v>42495.956631944442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102.76</v>
      </c>
      <c r="R2935" s="7">
        <f t="shared" si="183"/>
        <v>47.574074074074076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1">
        <f t="shared" si="180"/>
        <v>41805.636157407411</v>
      </c>
      <c r="J2936">
        <v>1402845364</v>
      </c>
      <c r="K2936" s="11">
        <f t="shared" si="181"/>
        <v>41775.636157407411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108</v>
      </c>
      <c r="R2936" s="7">
        <f t="shared" si="183"/>
        <v>72.972972972972968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1">
        <f t="shared" si="180"/>
        <v>42611.708333333328</v>
      </c>
      <c r="J2937">
        <v>1472490000</v>
      </c>
      <c r="K2937" s="11">
        <f t="shared" si="181"/>
        <v>42553.583425925928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100.88571428571429</v>
      </c>
      <c r="R2937" s="7">
        <f t="shared" si="183"/>
        <v>90.538461538461533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1">
        <f t="shared" si="180"/>
        <v>41925.207638888889</v>
      </c>
      <c r="J2938">
        <v>1413176340</v>
      </c>
      <c r="K2938" s="11">
        <f t="shared" si="181"/>
        <v>41912.650729166664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128</v>
      </c>
      <c r="R2938" s="7">
        <f t="shared" si="183"/>
        <v>37.647058823529413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1">
        <f t="shared" si="180"/>
        <v>41833.457326388889</v>
      </c>
      <c r="J2939">
        <v>1405249113</v>
      </c>
      <c r="K2939" s="11">
        <f t="shared" si="181"/>
        <v>41803.457326388889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133.33333333333331</v>
      </c>
      <c r="R2939" s="7">
        <f t="shared" si="183"/>
        <v>36.363636363636367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1">
        <f t="shared" si="180"/>
        <v>42034.703865740739</v>
      </c>
      <c r="J2940">
        <v>1422636814</v>
      </c>
      <c r="K2940" s="11">
        <f t="shared" si="181"/>
        <v>42004.703865740739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101.375</v>
      </c>
      <c r="R2940" s="7">
        <f t="shared" si="183"/>
        <v>126.71875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1">
        <f t="shared" si="180"/>
        <v>41879.041666666664</v>
      </c>
      <c r="J2941">
        <v>1409187600</v>
      </c>
      <c r="K2941" s="11">
        <f t="shared" si="181"/>
        <v>41845.809166666666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102.875</v>
      </c>
      <c r="R2941" s="7">
        <f t="shared" si="183"/>
        <v>329.2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1">
        <f t="shared" si="180"/>
        <v>42022.773356481484</v>
      </c>
      <c r="J2942">
        <v>1421606018</v>
      </c>
      <c r="K2942" s="11">
        <f t="shared" si="181"/>
        <v>41982.773356481484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107.24000000000001</v>
      </c>
      <c r="R2942" s="7">
        <f t="shared" si="183"/>
        <v>81.242424242424249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1">
        <f t="shared" si="180"/>
        <v>42064.960127314815</v>
      </c>
      <c r="J2943">
        <v>1425250955</v>
      </c>
      <c r="K2943" s="11">
        <f t="shared" si="181"/>
        <v>42034.960127314815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4.0000000000000001E-3</v>
      </c>
      <c r="R2943" s="7">
        <f t="shared" si="183"/>
        <v>1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1">
        <f t="shared" si="180"/>
        <v>42354.845833333333</v>
      </c>
      <c r="J2944">
        <v>1450297080</v>
      </c>
      <c r="K2944" s="11">
        <f t="shared" si="181"/>
        <v>42334.803923611107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20.424999999999997</v>
      </c>
      <c r="R2944" s="7">
        <f t="shared" si="183"/>
        <v>202.22772277227722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1">
        <f t="shared" si="180"/>
        <v>42107.129398148143</v>
      </c>
      <c r="J2945">
        <v>1428894380</v>
      </c>
      <c r="K2945" s="11">
        <f t="shared" si="181"/>
        <v>42077.129398148143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7" t="e">
        <f t="shared" si="183"/>
        <v>#DIV/0!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1">
        <f t="shared" si="180"/>
        <v>42162.9143287037</v>
      </c>
      <c r="J2946">
        <v>1433714198</v>
      </c>
      <c r="K2946" s="11">
        <f t="shared" si="181"/>
        <v>42132.9143287037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1</v>
      </c>
      <c r="R2946" s="7">
        <f t="shared" si="183"/>
        <v>100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1">
        <f t="shared" ref="I2947:I3010" si="184">(((J2947/60)/60)/24)+DATE(1970,1,1)</f>
        <v>42148.139583333337</v>
      </c>
      <c r="J2947">
        <v>1432437660</v>
      </c>
      <c r="K2947" s="11">
        <f t="shared" ref="K2947:K3010" si="185">(((L2947/60)/60)/24)+DATE(1970,1,1)</f>
        <v>42118.139583333337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(E2947/D2947)*100</f>
        <v>0</v>
      </c>
      <c r="R2947" s="7" t="e">
        <f t="shared" ref="R2947:R3010" si="187">E2947/N2947</f>
        <v>#DIV/0!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1">
        <f t="shared" si="184"/>
        <v>42597.531157407408</v>
      </c>
      <c r="J2948">
        <v>1471265092</v>
      </c>
      <c r="K2948" s="11">
        <f t="shared" si="185"/>
        <v>42567.531157407408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0.1</v>
      </c>
      <c r="R2948" s="7">
        <f t="shared" si="187"/>
        <v>1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1">
        <f t="shared" si="184"/>
        <v>42698.715972222228</v>
      </c>
      <c r="J2949">
        <v>1480007460</v>
      </c>
      <c r="K2949" s="11">
        <f t="shared" si="185"/>
        <v>42649.562118055561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4.2880000000000003</v>
      </c>
      <c r="R2949" s="7">
        <f t="shared" si="187"/>
        <v>82.461538461538467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1">
        <f t="shared" si="184"/>
        <v>42157.649224537032</v>
      </c>
      <c r="J2950">
        <v>1433259293</v>
      </c>
      <c r="K2950" s="11">
        <f t="shared" si="185"/>
        <v>42097.649224537032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4.8000000000000004E-3</v>
      </c>
      <c r="R2950" s="7">
        <f t="shared" si="187"/>
        <v>2.6666666666666665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1">
        <f t="shared" si="184"/>
        <v>42327.864780092597</v>
      </c>
      <c r="J2951">
        <v>1447965917</v>
      </c>
      <c r="K2951" s="11">
        <f t="shared" si="185"/>
        <v>42297.823113425926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</v>
      </c>
      <c r="R2951" s="7">
        <f t="shared" si="187"/>
        <v>12.5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1">
        <f t="shared" si="184"/>
        <v>42392.36518518519</v>
      </c>
      <c r="J2952">
        <v>1453538752</v>
      </c>
      <c r="K2952" s="11">
        <f t="shared" si="185"/>
        <v>42362.36518518519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7" t="e">
        <f t="shared" si="187"/>
        <v>#DIV/0!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1">
        <f t="shared" si="184"/>
        <v>41917.802928240737</v>
      </c>
      <c r="J2953">
        <v>1412536573</v>
      </c>
      <c r="K2953" s="11">
        <f t="shared" si="185"/>
        <v>41872.802928240737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2.1919999999999997</v>
      </c>
      <c r="R2953" s="7">
        <f t="shared" si="187"/>
        <v>18.896551724137932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1">
        <f t="shared" si="184"/>
        <v>42660.166666666672</v>
      </c>
      <c r="J2954">
        <v>1476676800</v>
      </c>
      <c r="K2954" s="11">
        <f t="shared" si="185"/>
        <v>42628.690266203703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8.0250000000000004</v>
      </c>
      <c r="R2954" s="7">
        <f t="shared" si="187"/>
        <v>200.625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1">
        <f t="shared" si="184"/>
        <v>42285.791909722218</v>
      </c>
      <c r="J2955">
        <v>1444330821</v>
      </c>
      <c r="K2955" s="11">
        <f t="shared" si="185"/>
        <v>42255.791909722218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0.15125</v>
      </c>
      <c r="R2955" s="7">
        <f t="shared" si="187"/>
        <v>201.66666666666666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1">
        <f t="shared" si="184"/>
        <v>42810.541701388895</v>
      </c>
      <c r="J2956">
        <v>1489669203</v>
      </c>
      <c r="K2956" s="11">
        <f t="shared" si="185"/>
        <v>42790.583368055552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7" t="e">
        <f t="shared" si="187"/>
        <v>#DIV/0!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1">
        <f t="shared" si="184"/>
        <v>42171.741307870368</v>
      </c>
      <c r="J2957">
        <v>1434476849</v>
      </c>
      <c r="K2957" s="11">
        <f t="shared" si="185"/>
        <v>42141.741307870368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59.583333333333336</v>
      </c>
      <c r="R2957" s="7">
        <f t="shared" si="187"/>
        <v>65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1">
        <f t="shared" si="184"/>
        <v>42494.958912037036</v>
      </c>
      <c r="J2958">
        <v>1462402850</v>
      </c>
      <c r="K2958" s="11">
        <f t="shared" si="185"/>
        <v>42464.958912037036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16.734177215189874</v>
      </c>
      <c r="R2958" s="7">
        <f t="shared" si="187"/>
        <v>66.099999999999994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1">
        <f t="shared" si="184"/>
        <v>42090.969583333332</v>
      </c>
      <c r="J2959">
        <v>1427498172</v>
      </c>
      <c r="K2959" s="11">
        <f t="shared" si="185"/>
        <v>42031.011249999996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1.8666666666666669</v>
      </c>
      <c r="R2959" s="7">
        <f t="shared" si="187"/>
        <v>93.333333333333329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1">
        <f t="shared" si="184"/>
        <v>42498.73746527778</v>
      </c>
      <c r="J2960">
        <v>1462729317</v>
      </c>
      <c r="K2960" s="11">
        <f t="shared" si="185"/>
        <v>42438.779131944444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7" t="e">
        <f t="shared" si="187"/>
        <v>#DIV/0!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1">
        <f t="shared" si="184"/>
        <v>42528.008391203708</v>
      </c>
      <c r="J2961">
        <v>1465258325</v>
      </c>
      <c r="K2961" s="11">
        <f t="shared" si="185"/>
        <v>42498.008391203708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7" t="e">
        <f t="shared" si="187"/>
        <v>#DIV/0!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1">
        <f t="shared" si="184"/>
        <v>41893.757210648146</v>
      </c>
      <c r="J2962">
        <v>1410459023</v>
      </c>
      <c r="K2962" s="11">
        <f t="shared" si="185"/>
        <v>41863.757210648146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7" t="e">
        <f t="shared" si="187"/>
        <v>#DIV/0!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1">
        <f t="shared" si="184"/>
        <v>42089.166666666672</v>
      </c>
      <c r="J2963">
        <v>1427342400</v>
      </c>
      <c r="K2963" s="11">
        <f t="shared" si="185"/>
        <v>42061.212488425925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109.62</v>
      </c>
      <c r="R2963" s="7">
        <f t="shared" si="187"/>
        <v>50.75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1">
        <f t="shared" si="184"/>
        <v>42064.290972222225</v>
      </c>
      <c r="J2964">
        <v>1425193140</v>
      </c>
      <c r="K2964" s="11">
        <f t="shared" si="185"/>
        <v>42036.24428240741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121.8</v>
      </c>
      <c r="R2964" s="7">
        <f t="shared" si="187"/>
        <v>60.9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1">
        <f t="shared" si="184"/>
        <v>42187.470185185186</v>
      </c>
      <c r="J2965">
        <v>1435835824</v>
      </c>
      <c r="K2965" s="11">
        <f t="shared" si="185"/>
        <v>42157.470185185186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106.85</v>
      </c>
      <c r="R2965" s="7">
        <f t="shared" si="187"/>
        <v>109.03061224489795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1">
        <f t="shared" si="184"/>
        <v>41857.897222222222</v>
      </c>
      <c r="J2966">
        <v>1407360720</v>
      </c>
      <c r="K2966" s="11">
        <f t="shared" si="185"/>
        <v>41827.909942129627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100.71379999999999</v>
      </c>
      <c r="R2966" s="7">
        <f t="shared" si="187"/>
        <v>25.692295918367346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1">
        <f t="shared" si="184"/>
        <v>42192.729548611111</v>
      </c>
      <c r="J2967">
        <v>1436290233</v>
      </c>
      <c r="K2967" s="11">
        <f t="shared" si="185"/>
        <v>42162.729548611111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109.00000000000001</v>
      </c>
      <c r="R2967" s="7">
        <f t="shared" si="187"/>
        <v>41.92307692307692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1">
        <f t="shared" si="184"/>
        <v>42263.738564814819</v>
      </c>
      <c r="J2968">
        <v>1442425412</v>
      </c>
      <c r="K2968" s="11">
        <f t="shared" si="185"/>
        <v>42233.738564814819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113.63000000000001</v>
      </c>
      <c r="R2968" s="7">
        <f t="shared" si="187"/>
        <v>88.7734375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1">
        <f t="shared" si="184"/>
        <v>42072.156157407408</v>
      </c>
      <c r="J2969">
        <v>1425872692</v>
      </c>
      <c r="K2969" s="11">
        <f t="shared" si="185"/>
        <v>42042.197824074072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113.92</v>
      </c>
      <c r="R2969" s="7">
        <f t="shared" si="187"/>
        <v>80.225352112676063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1">
        <f t="shared" si="184"/>
        <v>42599.165972222225</v>
      </c>
      <c r="J2970">
        <v>1471406340</v>
      </c>
      <c r="K2970" s="11">
        <f t="shared" si="185"/>
        <v>42585.523842592593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106</v>
      </c>
      <c r="R2970" s="7">
        <f t="shared" si="187"/>
        <v>78.936170212765958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1">
        <f t="shared" si="184"/>
        <v>42127.952083333337</v>
      </c>
      <c r="J2971">
        <v>1430693460</v>
      </c>
      <c r="K2971" s="11">
        <f t="shared" si="185"/>
        <v>42097.786493055552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162.5</v>
      </c>
      <c r="R2971" s="7">
        <f t="shared" si="187"/>
        <v>95.588235294117652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1">
        <f t="shared" si="184"/>
        <v>41838.669571759259</v>
      </c>
      <c r="J2972">
        <v>1405699451</v>
      </c>
      <c r="K2972" s="11">
        <f t="shared" si="185"/>
        <v>41808.669571759259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106</v>
      </c>
      <c r="R2972" s="7">
        <f t="shared" si="187"/>
        <v>69.890109890109883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1">
        <f t="shared" si="184"/>
        <v>41882.658310185187</v>
      </c>
      <c r="J2973">
        <v>1409500078</v>
      </c>
      <c r="K2973" s="11">
        <f t="shared" si="185"/>
        <v>41852.658310185187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100.15624999999999</v>
      </c>
      <c r="R2973" s="7">
        <f t="shared" si="187"/>
        <v>74.534883720930239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1">
        <f t="shared" si="184"/>
        <v>42709.041666666672</v>
      </c>
      <c r="J2974">
        <v>1480899600</v>
      </c>
      <c r="K2974" s="11">
        <f t="shared" si="185"/>
        <v>42694.110185185185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105.35000000000001</v>
      </c>
      <c r="R2974" s="7">
        <f t="shared" si="187"/>
        <v>123.94117647058823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1">
        <f t="shared" si="184"/>
        <v>42370.166666666672</v>
      </c>
      <c r="J2975">
        <v>1451620800</v>
      </c>
      <c r="K2975" s="11">
        <f t="shared" si="185"/>
        <v>42341.818379629629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174.8</v>
      </c>
      <c r="R2975" s="7">
        <f t="shared" si="187"/>
        <v>264.84848484848487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1">
        <f t="shared" si="184"/>
        <v>41908.065972222219</v>
      </c>
      <c r="J2976">
        <v>1411695300</v>
      </c>
      <c r="K2976" s="11">
        <f t="shared" si="185"/>
        <v>41880.061006944445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102</v>
      </c>
      <c r="R2976" s="7">
        <f t="shared" si="187"/>
        <v>58.620689655172413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1">
        <f t="shared" si="184"/>
        <v>41970.125</v>
      </c>
      <c r="J2977">
        <v>1417057200</v>
      </c>
      <c r="K2977" s="11">
        <f t="shared" si="185"/>
        <v>41941.683865740742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100.125</v>
      </c>
      <c r="R2977" s="7">
        <f t="shared" si="187"/>
        <v>70.884955752212392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1">
        <f t="shared" si="184"/>
        <v>42442.5</v>
      </c>
      <c r="J2978">
        <v>1457870400</v>
      </c>
      <c r="K2978" s="11">
        <f t="shared" si="185"/>
        <v>42425.730671296296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171.42857142857142</v>
      </c>
      <c r="R2978" s="7">
        <f t="shared" si="187"/>
        <v>8.5714285714285712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1">
        <f t="shared" si="184"/>
        <v>42086.093055555553</v>
      </c>
      <c r="J2979">
        <v>1427076840</v>
      </c>
      <c r="K2979" s="11">
        <f t="shared" si="185"/>
        <v>42026.88118055556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113.56666666666666</v>
      </c>
      <c r="R2979" s="7">
        <f t="shared" si="187"/>
        <v>113.56666666666666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1">
        <f t="shared" si="184"/>
        <v>41932.249305555553</v>
      </c>
      <c r="J2980">
        <v>1413784740</v>
      </c>
      <c r="K2980" s="11">
        <f t="shared" si="185"/>
        <v>41922.640590277777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129.46666666666667</v>
      </c>
      <c r="R2980" s="7">
        <f t="shared" si="187"/>
        <v>60.6875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1">
        <f t="shared" si="184"/>
        <v>42010.25</v>
      </c>
      <c r="J2981">
        <v>1420524000</v>
      </c>
      <c r="K2981" s="11">
        <f t="shared" si="185"/>
        <v>41993.824340277773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101.4</v>
      </c>
      <c r="R2981" s="7">
        <f t="shared" si="187"/>
        <v>110.21739130434783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1">
        <f t="shared" si="184"/>
        <v>42240.083333333328</v>
      </c>
      <c r="J2982">
        <v>1440381600</v>
      </c>
      <c r="K2982" s="11">
        <f t="shared" si="185"/>
        <v>42219.915856481486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109.16666666666666</v>
      </c>
      <c r="R2982" s="7">
        <f t="shared" si="187"/>
        <v>136.45833333333334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1">
        <f t="shared" si="184"/>
        <v>42270.559675925921</v>
      </c>
      <c r="J2983">
        <v>1443014756</v>
      </c>
      <c r="K2983" s="11">
        <f t="shared" si="185"/>
        <v>42225.559675925921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128.92500000000001</v>
      </c>
      <c r="R2983" s="7">
        <f t="shared" si="187"/>
        <v>53.164948453608247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1">
        <f t="shared" si="184"/>
        <v>42411.686840277776</v>
      </c>
      <c r="J2984">
        <v>1455208143</v>
      </c>
      <c r="K2984" s="11">
        <f t="shared" si="185"/>
        <v>42381.686840277776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102.06</v>
      </c>
      <c r="R2984" s="7">
        <f t="shared" si="187"/>
        <v>86.491525423728817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1">
        <f t="shared" si="184"/>
        <v>41954.674027777779</v>
      </c>
      <c r="J2985">
        <v>1415722236</v>
      </c>
      <c r="K2985" s="11">
        <f t="shared" si="185"/>
        <v>41894.632361111115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146.53957758620692</v>
      </c>
      <c r="R2985" s="7">
        <f t="shared" si="187"/>
        <v>155.23827397260274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1">
        <f t="shared" si="184"/>
        <v>42606.278715277775</v>
      </c>
      <c r="J2986">
        <v>1472020881</v>
      </c>
      <c r="K2986" s="11">
        <f t="shared" si="185"/>
        <v>42576.278715277775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100.352</v>
      </c>
      <c r="R2986" s="7">
        <f t="shared" si="187"/>
        <v>115.08256880733946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1">
        <f t="shared" si="184"/>
        <v>42674.166666666672</v>
      </c>
      <c r="J2987">
        <v>1477886400</v>
      </c>
      <c r="K2987" s="11">
        <f t="shared" si="185"/>
        <v>42654.973703703698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121.64999999999999</v>
      </c>
      <c r="R2987" s="7">
        <f t="shared" si="187"/>
        <v>109.5945945945946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1">
        <f t="shared" si="184"/>
        <v>42491.458402777775</v>
      </c>
      <c r="J2988">
        <v>1462100406</v>
      </c>
      <c r="K2988" s="11">
        <f t="shared" si="185"/>
        <v>42431.500069444446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105.5</v>
      </c>
      <c r="R2988" s="7">
        <f t="shared" si="187"/>
        <v>45.214285714285715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1">
        <f t="shared" si="184"/>
        <v>42656</v>
      </c>
      <c r="J2989">
        <v>1476316800</v>
      </c>
      <c r="K2989" s="11">
        <f t="shared" si="185"/>
        <v>42627.307303240741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110.4008</v>
      </c>
      <c r="R2989" s="7">
        <f t="shared" si="187"/>
        <v>104.15169811320754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1">
        <f t="shared" si="184"/>
        <v>42541.362048611118</v>
      </c>
      <c r="J2990">
        <v>1466412081</v>
      </c>
      <c r="K2990" s="11">
        <f t="shared" si="185"/>
        <v>42511.362048611118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100</v>
      </c>
      <c r="R2990" s="7">
        <f t="shared" si="187"/>
        <v>35.714285714285715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1">
        <f t="shared" si="184"/>
        <v>42359.207638888889</v>
      </c>
      <c r="J2991">
        <v>1450673940</v>
      </c>
      <c r="K2991" s="11">
        <f t="shared" si="185"/>
        <v>42337.02039351852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176.535</v>
      </c>
      <c r="R2991" s="7">
        <f t="shared" si="187"/>
        <v>96.997252747252745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1">
        <f t="shared" si="184"/>
        <v>42376.57430555555</v>
      </c>
      <c r="J2992">
        <v>1452174420</v>
      </c>
      <c r="K2992" s="11">
        <f t="shared" si="185"/>
        <v>42341.57430555555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100</v>
      </c>
      <c r="R2992" s="7">
        <f t="shared" si="187"/>
        <v>370.37037037037038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1">
        <f t="shared" si="184"/>
        <v>42762.837152777778</v>
      </c>
      <c r="J2993">
        <v>1485547530</v>
      </c>
      <c r="K2993" s="11">
        <f t="shared" si="185"/>
        <v>42740.837152777778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103.29411764705883</v>
      </c>
      <c r="R2993" s="7">
        <f t="shared" si="187"/>
        <v>94.408602150537632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1">
        <f t="shared" si="184"/>
        <v>42652.767476851848</v>
      </c>
      <c r="J2994">
        <v>1476037510</v>
      </c>
      <c r="K2994" s="11">
        <f t="shared" si="185"/>
        <v>42622.767476851848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104.5</v>
      </c>
      <c r="R2994" s="7">
        <f t="shared" si="187"/>
        <v>48.984375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1">
        <f t="shared" si="184"/>
        <v>42420.838738425926</v>
      </c>
      <c r="J2995">
        <v>1455998867</v>
      </c>
      <c r="K2995" s="11">
        <f t="shared" si="185"/>
        <v>42390.838738425926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100.29999999999998</v>
      </c>
      <c r="R2995" s="7">
        <f t="shared" si="187"/>
        <v>45.590909090909093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1">
        <f t="shared" si="184"/>
        <v>41915.478842592594</v>
      </c>
      <c r="J2996">
        <v>1412335772</v>
      </c>
      <c r="K2996" s="11">
        <f t="shared" si="185"/>
        <v>41885.478842592594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457.74666666666673</v>
      </c>
      <c r="R2996" s="7">
        <f t="shared" si="187"/>
        <v>23.275254237288134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1">
        <f t="shared" si="184"/>
        <v>42754.665173611109</v>
      </c>
      <c r="J2997">
        <v>1484841471</v>
      </c>
      <c r="K2997" s="11">
        <f t="shared" si="185"/>
        <v>42724.665173611109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104.96000000000001</v>
      </c>
      <c r="R2997" s="7">
        <f t="shared" si="187"/>
        <v>63.2289156626506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1">
        <f t="shared" si="184"/>
        <v>42150.912500000006</v>
      </c>
      <c r="J2998">
        <v>1432677240</v>
      </c>
      <c r="K2998" s="11">
        <f t="shared" si="185"/>
        <v>42090.912500000006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171.94285714285715</v>
      </c>
      <c r="R2998" s="7">
        <f t="shared" si="187"/>
        <v>153.5204081632653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1">
        <f t="shared" si="184"/>
        <v>42793.207638888889</v>
      </c>
      <c r="J2999">
        <v>1488171540</v>
      </c>
      <c r="K2999" s="11">
        <f t="shared" si="185"/>
        <v>42775.733715277776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103.73000000000002</v>
      </c>
      <c r="R2999" s="7">
        <f t="shared" si="187"/>
        <v>90.2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1">
        <f t="shared" si="184"/>
        <v>41806.184027777781</v>
      </c>
      <c r="J3000">
        <v>1402892700</v>
      </c>
      <c r="K3000" s="11">
        <f t="shared" si="185"/>
        <v>41778.193622685183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103.029</v>
      </c>
      <c r="R3000" s="7">
        <f t="shared" si="187"/>
        <v>118.97113163972287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1">
        <f t="shared" si="184"/>
        <v>42795.083333333328</v>
      </c>
      <c r="J3001">
        <v>1488333600</v>
      </c>
      <c r="K3001" s="11">
        <f t="shared" si="185"/>
        <v>42780.740277777775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118.88888888888889</v>
      </c>
      <c r="R3001" s="7">
        <f t="shared" si="187"/>
        <v>80.25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1">
        <f t="shared" si="184"/>
        <v>42766.75</v>
      </c>
      <c r="J3002">
        <v>1485885600</v>
      </c>
      <c r="K3002" s="11">
        <f t="shared" si="185"/>
        <v>42752.827199074076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100</v>
      </c>
      <c r="R3002" s="7">
        <f t="shared" si="187"/>
        <v>62.5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1">
        <f t="shared" si="184"/>
        <v>42564.895625000005</v>
      </c>
      <c r="J3003">
        <v>1468445382</v>
      </c>
      <c r="K3003" s="11">
        <f t="shared" si="185"/>
        <v>42534.895625000005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318.69988910451895</v>
      </c>
      <c r="R3003" s="7">
        <f t="shared" si="187"/>
        <v>131.37719999999999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1">
        <f t="shared" si="184"/>
        <v>41269.83625</v>
      </c>
      <c r="J3004">
        <v>1356552252</v>
      </c>
      <c r="K3004" s="11">
        <f t="shared" si="185"/>
        <v>41239.83625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108.50614285714286</v>
      </c>
      <c r="R3004" s="7">
        <f t="shared" si="187"/>
        <v>73.032980769230775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1">
        <f t="shared" si="184"/>
        <v>42430.249305555553</v>
      </c>
      <c r="J3005">
        <v>1456811940</v>
      </c>
      <c r="K3005" s="11">
        <f t="shared" si="185"/>
        <v>42398.849259259259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101.16666666666667</v>
      </c>
      <c r="R3005" s="7">
        <f t="shared" si="187"/>
        <v>178.52941176470588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1">
        <f t="shared" si="184"/>
        <v>41958.922731481478</v>
      </c>
      <c r="J3006">
        <v>1416089324</v>
      </c>
      <c r="K3006" s="11">
        <f t="shared" si="185"/>
        <v>41928.881064814814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112.815</v>
      </c>
      <c r="R3006" s="7">
        <f t="shared" si="187"/>
        <v>162.90974729241879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1">
        <f t="shared" si="184"/>
        <v>41918.674826388888</v>
      </c>
      <c r="J3007">
        <v>1412611905</v>
      </c>
      <c r="K3007" s="11">
        <f t="shared" si="185"/>
        <v>41888.674826388888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120.49622641509434</v>
      </c>
      <c r="R3007" s="7">
        <f t="shared" si="187"/>
        <v>108.24237288135593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1">
        <f t="shared" si="184"/>
        <v>41987.756840277783</v>
      </c>
      <c r="J3008">
        <v>1418580591</v>
      </c>
      <c r="K3008" s="11">
        <f t="shared" si="185"/>
        <v>41957.756840277783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107.74999999999999</v>
      </c>
      <c r="R3008" s="7">
        <f t="shared" si="187"/>
        <v>88.865979381443296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1">
        <f t="shared" si="184"/>
        <v>42119.216238425928</v>
      </c>
      <c r="J3009">
        <v>1429938683</v>
      </c>
      <c r="K3009" s="11">
        <f t="shared" si="185"/>
        <v>42098.216238425928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180</v>
      </c>
      <c r="R3009" s="7">
        <f t="shared" si="187"/>
        <v>54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1">
        <f t="shared" si="184"/>
        <v>42390.212025462963</v>
      </c>
      <c r="J3010">
        <v>1453352719</v>
      </c>
      <c r="K3010" s="11">
        <f t="shared" si="185"/>
        <v>42360.212025462963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101.16666666666667</v>
      </c>
      <c r="R3010" s="7">
        <f t="shared" si="187"/>
        <v>116.73076923076923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1">
        <f t="shared" ref="I3011:I3074" si="188">(((J3011/60)/60)/24)+DATE(1970,1,1)</f>
        <v>41969.611574074079</v>
      </c>
      <c r="J3011">
        <v>1417012840</v>
      </c>
      <c r="K3011" s="11">
        <f t="shared" ref="K3011:K3074" si="189">(((L3011/60)/60)/24)+DATE(1970,1,1)</f>
        <v>41939.569907407407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(E3011/D3011)*100</f>
        <v>119.756</v>
      </c>
      <c r="R3011" s="7">
        <f t="shared" ref="R3011:R3074" si="191">E3011/N3011</f>
        <v>233.8984375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1">
        <f t="shared" si="188"/>
        <v>42056.832395833335</v>
      </c>
      <c r="J3012">
        <v>1424548719</v>
      </c>
      <c r="K3012" s="11">
        <f t="shared" si="189"/>
        <v>41996.832395833335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158</v>
      </c>
      <c r="R3012" s="7">
        <f t="shared" si="191"/>
        <v>158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1">
        <f t="shared" si="188"/>
        <v>42361.957638888889</v>
      </c>
      <c r="J3013">
        <v>1450911540</v>
      </c>
      <c r="K3013" s="11">
        <f t="shared" si="189"/>
        <v>42334.468935185185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123.66666666666666</v>
      </c>
      <c r="R3013" s="7">
        <f t="shared" si="191"/>
        <v>14.84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1">
        <f t="shared" si="188"/>
        <v>42045.702893518523</v>
      </c>
      <c r="J3014">
        <v>1423587130</v>
      </c>
      <c r="K3014" s="11">
        <f t="shared" si="189"/>
        <v>42024.702893518523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117.12499999999999</v>
      </c>
      <c r="R3014" s="7">
        <f t="shared" si="191"/>
        <v>85.181818181818187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1">
        <f t="shared" si="188"/>
        <v>42176.836215277777</v>
      </c>
      <c r="J3015">
        <v>1434917049</v>
      </c>
      <c r="K3015" s="11">
        <f t="shared" si="189"/>
        <v>42146.836215277777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156.96</v>
      </c>
      <c r="R3015" s="7">
        <f t="shared" si="191"/>
        <v>146.69158878504672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1">
        <f t="shared" si="188"/>
        <v>41948.208333333336</v>
      </c>
      <c r="J3016">
        <v>1415163600</v>
      </c>
      <c r="K3016" s="11">
        <f t="shared" si="189"/>
        <v>41920.123611111114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113.104</v>
      </c>
      <c r="R3016" s="7">
        <f t="shared" si="191"/>
        <v>50.764811490125673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1">
        <f t="shared" si="188"/>
        <v>41801.166666666664</v>
      </c>
      <c r="J3017">
        <v>1402459200</v>
      </c>
      <c r="K3017" s="11">
        <f t="shared" si="189"/>
        <v>41785.72729166667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103.17647058823529</v>
      </c>
      <c r="R3017" s="7">
        <f t="shared" si="191"/>
        <v>87.7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1">
        <f t="shared" si="188"/>
        <v>41838.548055555555</v>
      </c>
      <c r="J3018">
        <v>1405688952</v>
      </c>
      <c r="K3018" s="11">
        <f t="shared" si="189"/>
        <v>41778.548055555555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102.61176470588236</v>
      </c>
      <c r="R3018" s="7">
        <f t="shared" si="191"/>
        <v>242.27777777777777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1">
        <f t="shared" si="188"/>
        <v>41871.850034722222</v>
      </c>
      <c r="J3019">
        <v>1408566243</v>
      </c>
      <c r="K3019" s="11">
        <f t="shared" si="189"/>
        <v>41841.850034722222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105.84090909090908</v>
      </c>
      <c r="R3019" s="7">
        <f t="shared" si="191"/>
        <v>146.44654088050314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1">
        <f t="shared" si="188"/>
        <v>42205.916666666672</v>
      </c>
      <c r="J3020">
        <v>1437429600</v>
      </c>
      <c r="K3020" s="11">
        <f t="shared" si="189"/>
        <v>42163.29833333334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100.71428571428571</v>
      </c>
      <c r="R3020" s="7">
        <f t="shared" si="191"/>
        <v>103.17073170731707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1">
        <f t="shared" si="188"/>
        <v>41786.125</v>
      </c>
      <c r="J3021">
        <v>1401159600</v>
      </c>
      <c r="K3021" s="11">
        <f t="shared" si="189"/>
        <v>41758.833564814813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121.23333333333332</v>
      </c>
      <c r="R3021" s="7">
        <f t="shared" si="191"/>
        <v>80.464601769911511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1">
        <f t="shared" si="188"/>
        <v>42230.846446759257</v>
      </c>
      <c r="J3022">
        <v>1439583533</v>
      </c>
      <c r="K3022" s="11">
        <f t="shared" si="189"/>
        <v>42170.846446759257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100.57142857142858</v>
      </c>
      <c r="R3022" s="7">
        <f t="shared" si="191"/>
        <v>234.66666666666666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1">
        <f t="shared" si="188"/>
        <v>42696.249305555553</v>
      </c>
      <c r="J3023">
        <v>1479794340</v>
      </c>
      <c r="K3023" s="11">
        <f t="shared" si="189"/>
        <v>42660.618854166663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116.02222222222223</v>
      </c>
      <c r="R3023" s="7">
        <f t="shared" si="191"/>
        <v>50.689320388349515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1">
        <f t="shared" si="188"/>
        <v>42609.95380787037</v>
      </c>
      <c r="J3024">
        <v>1472338409</v>
      </c>
      <c r="K3024" s="11">
        <f t="shared" si="189"/>
        <v>42564.95380787037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100.88</v>
      </c>
      <c r="R3024" s="7">
        <f t="shared" si="191"/>
        <v>162.70967741935485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1">
        <f t="shared" si="188"/>
        <v>42166.675763888896</v>
      </c>
      <c r="J3025">
        <v>1434039186</v>
      </c>
      <c r="K3025" s="11">
        <f t="shared" si="189"/>
        <v>42121.675763888896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103</v>
      </c>
      <c r="R3025" s="7">
        <f t="shared" si="191"/>
        <v>120.16666666666667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1">
        <f t="shared" si="188"/>
        <v>41188.993923611109</v>
      </c>
      <c r="J3026">
        <v>1349567475</v>
      </c>
      <c r="K3026" s="11">
        <f t="shared" si="189"/>
        <v>41158.993923611109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246.42</v>
      </c>
      <c r="R3026" s="7">
        <f t="shared" si="191"/>
        <v>67.697802197802204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1">
        <f t="shared" si="188"/>
        <v>41789.666666666664</v>
      </c>
      <c r="J3027">
        <v>1401465600</v>
      </c>
      <c r="K3027" s="11">
        <f t="shared" si="189"/>
        <v>41761.509409722225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302.2</v>
      </c>
      <c r="R3027" s="7">
        <f t="shared" si="191"/>
        <v>52.103448275862071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1">
        <f t="shared" si="188"/>
        <v>42797.459398148145</v>
      </c>
      <c r="J3028">
        <v>1488538892</v>
      </c>
      <c r="K3028" s="11">
        <f t="shared" si="189"/>
        <v>42783.459398148145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143.33333333333334</v>
      </c>
      <c r="R3028" s="7">
        <f t="shared" si="191"/>
        <v>51.6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1">
        <f t="shared" si="188"/>
        <v>42083.662627314814</v>
      </c>
      <c r="J3029">
        <v>1426866851</v>
      </c>
      <c r="K3029" s="11">
        <f t="shared" si="189"/>
        <v>42053.704293981486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131.44</v>
      </c>
      <c r="R3029" s="7">
        <f t="shared" si="191"/>
        <v>164.3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1">
        <f t="shared" si="188"/>
        <v>42597.264178240745</v>
      </c>
      <c r="J3030">
        <v>1471242025</v>
      </c>
      <c r="K3030" s="11">
        <f t="shared" si="189"/>
        <v>42567.264178240745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168.01999999999998</v>
      </c>
      <c r="R3030" s="7">
        <f t="shared" si="191"/>
        <v>84.858585858585855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1">
        <f t="shared" si="188"/>
        <v>41961.190972222219</v>
      </c>
      <c r="J3031">
        <v>1416285300</v>
      </c>
      <c r="K3031" s="11">
        <f t="shared" si="189"/>
        <v>41932.708877314813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109.67666666666666</v>
      </c>
      <c r="R3031" s="7">
        <f t="shared" si="191"/>
        <v>94.548850574712645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1">
        <f t="shared" si="188"/>
        <v>42263.747349537036</v>
      </c>
      <c r="J3032">
        <v>1442426171</v>
      </c>
      <c r="K3032" s="11">
        <f t="shared" si="189"/>
        <v>42233.747349537036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106.6857142857143</v>
      </c>
      <c r="R3032" s="7">
        <f t="shared" si="191"/>
        <v>45.536585365853661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1">
        <f t="shared" si="188"/>
        <v>42657.882488425923</v>
      </c>
      <c r="J3033">
        <v>1476479447</v>
      </c>
      <c r="K3033" s="11">
        <f t="shared" si="189"/>
        <v>42597.882488425923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100</v>
      </c>
      <c r="R3033" s="7">
        <f t="shared" si="191"/>
        <v>51.724137931034484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1">
        <f t="shared" si="188"/>
        <v>42258.044664351852</v>
      </c>
      <c r="J3034">
        <v>1441933459</v>
      </c>
      <c r="K3034" s="11">
        <f t="shared" si="189"/>
        <v>42228.044664351852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127.2</v>
      </c>
      <c r="R3034" s="7">
        <f t="shared" si="191"/>
        <v>50.88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1">
        <f t="shared" si="188"/>
        <v>42600.110243055555</v>
      </c>
      <c r="J3035">
        <v>1471487925</v>
      </c>
      <c r="K3035" s="11">
        <f t="shared" si="189"/>
        <v>42570.110243055555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146.53333333333333</v>
      </c>
      <c r="R3035" s="7">
        <f t="shared" si="191"/>
        <v>191.13043478260869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1">
        <f t="shared" si="188"/>
        <v>42675.165972222225</v>
      </c>
      <c r="J3036">
        <v>1477972740</v>
      </c>
      <c r="K3036" s="11">
        <f t="shared" si="189"/>
        <v>42644.535358796296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112.53599999999999</v>
      </c>
      <c r="R3036" s="7">
        <f t="shared" si="191"/>
        <v>89.314285714285717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1">
        <f t="shared" si="188"/>
        <v>41398.560289351852</v>
      </c>
      <c r="J3037">
        <v>1367674009</v>
      </c>
      <c r="K3037" s="11">
        <f t="shared" si="189"/>
        <v>41368.560289351852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108.78684000000001</v>
      </c>
      <c r="R3037" s="7">
        <f t="shared" si="191"/>
        <v>88.588631921824103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1">
        <f t="shared" si="188"/>
        <v>41502.499305555553</v>
      </c>
      <c r="J3038">
        <v>1376654340</v>
      </c>
      <c r="K3038" s="11">
        <f t="shared" si="189"/>
        <v>41466.785231481481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126.732</v>
      </c>
      <c r="R3038" s="7">
        <f t="shared" si="191"/>
        <v>96.300911854103347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1">
        <f t="shared" si="188"/>
        <v>40453.207638888889</v>
      </c>
      <c r="J3039">
        <v>1285995540</v>
      </c>
      <c r="K3039" s="11">
        <f t="shared" si="189"/>
        <v>40378.893206018518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213.20000000000002</v>
      </c>
      <c r="R3039" s="7">
        <f t="shared" si="191"/>
        <v>33.3125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1">
        <f t="shared" si="188"/>
        <v>42433.252280092594</v>
      </c>
      <c r="J3040">
        <v>1457071397</v>
      </c>
      <c r="K3040" s="11">
        <f t="shared" si="189"/>
        <v>42373.252280092594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100.49999999999999</v>
      </c>
      <c r="R3040" s="7">
        <f t="shared" si="191"/>
        <v>37.222222222222221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1">
        <f t="shared" si="188"/>
        <v>41637.332638888889</v>
      </c>
      <c r="J3041">
        <v>1388303940</v>
      </c>
      <c r="K3041" s="11">
        <f t="shared" si="189"/>
        <v>41610.794421296298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108.71389999999998</v>
      </c>
      <c r="R3041" s="7">
        <f t="shared" si="191"/>
        <v>92.130423728813554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1">
        <f t="shared" si="188"/>
        <v>42181.958333333328</v>
      </c>
      <c r="J3042">
        <v>1435359600</v>
      </c>
      <c r="K3042" s="11">
        <f t="shared" si="189"/>
        <v>42177.791909722218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107.5</v>
      </c>
      <c r="R3042" s="7">
        <f t="shared" si="191"/>
        <v>76.785714285714292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1">
        <f t="shared" si="188"/>
        <v>42389.868611111116</v>
      </c>
      <c r="J3043">
        <v>1453323048</v>
      </c>
      <c r="K3043" s="11">
        <f t="shared" si="189"/>
        <v>42359.868611111116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110.48192771084338</v>
      </c>
      <c r="R3043" s="7">
        <f t="shared" si="191"/>
        <v>96.526315789473685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1">
        <f t="shared" si="188"/>
        <v>42283.688043981485</v>
      </c>
      <c r="J3044">
        <v>1444149047</v>
      </c>
      <c r="K3044" s="11">
        <f t="shared" si="189"/>
        <v>42253.688043981485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128</v>
      </c>
      <c r="R3044" s="7">
        <f t="shared" si="191"/>
        <v>51.891891891891895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1">
        <f t="shared" si="188"/>
        <v>42110.118055555555</v>
      </c>
      <c r="J3045">
        <v>1429152600</v>
      </c>
      <c r="K3045" s="11">
        <f t="shared" si="189"/>
        <v>42083.070590277777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110.00666666666667</v>
      </c>
      <c r="R3045" s="7">
        <f t="shared" si="191"/>
        <v>128.9140625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1">
        <f t="shared" si="188"/>
        <v>42402.7268287037</v>
      </c>
      <c r="J3046">
        <v>1454433998</v>
      </c>
      <c r="K3046" s="11">
        <f t="shared" si="189"/>
        <v>42387.7268287037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109.34166666666667</v>
      </c>
      <c r="R3046" s="7">
        <f t="shared" si="191"/>
        <v>84.108974358974365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1">
        <f t="shared" si="188"/>
        <v>41873.155729166669</v>
      </c>
      <c r="J3047">
        <v>1408679055</v>
      </c>
      <c r="K3047" s="11">
        <f t="shared" si="189"/>
        <v>41843.155729166669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132.70650000000001</v>
      </c>
      <c r="R3047" s="7">
        <f t="shared" si="191"/>
        <v>82.941562500000003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1">
        <f t="shared" si="188"/>
        <v>41892.202777777777</v>
      </c>
      <c r="J3048">
        <v>1410324720</v>
      </c>
      <c r="K3048" s="11">
        <f t="shared" si="189"/>
        <v>41862.803078703706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190.84810126582278</v>
      </c>
      <c r="R3048" s="7">
        <f t="shared" si="191"/>
        <v>259.94827586206895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1">
        <f t="shared" si="188"/>
        <v>42487.552777777775</v>
      </c>
      <c r="J3049">
        <v>1461762960</v>
      </c>
      <c r="K3049" s="11">
        <f t="shared" si="189"/>
        <v>42443.989050925928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149</v>
      </c>
      <c r="R3049" s="7">
        <f t="shared" si="191"/>
        <v>37.25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1">
        <f t="shared" si="188"/>
        <v>42004.890277777777</v>
      </c>
      <c r="J3050">
        <v>1420060920</v>
      </c>
      <c r="K3050" s="11">
        <f t="shared" si="189"/>
        <v>41975.901180555549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166.4</v>
      </c>
      <c r="R3050" s="7">
        <f t="shared" si="191"/>
        <v>177.02127659574469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1">
        <f t="shared" si="188"/>
        <v>42169.014525462961</v>
      </c>
      <c r="J3051">
        <v>1434241255</v>
      </c>
      <c r="K3051" s="11">
        <f t="shared" si="189"/>
        <v>42139.014525462961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106.66666666666667</v>
      </c>
      <c r="R3051" s="7">
        <f t="shared" si="191"/>
        <v>74.074074074074076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1">
        <f t="shared" si="188"/>
        <v>42495.16851851852</v>
      </c>
      <c r="J3052">
        <v>1462420960</v>
      </c>
      <c r="K3052" s="11">
        <f t="shared" si="189"/>
        <v>42465.16851851852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106</v>
      </c>
      <c r="R3052" s="7">
        <f t="shared" si="191"/>
        <v>70.666666666666671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1">
        <f t="shared" si="188"/>
        <v>42774.416030092587</v>
      </c>
      <c r="J3053">
        <v>1486547945</v>
      </c>
      <c r="K3053" s="11">
        <f t="shared" si="189"/>
        <v>42744.416030092587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23.62857142857143</v>
      </c>
      <c r="R3053" s="7">
        <f t="shared" si="191"/>
        <v>23.62857142857143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1">
        <f t="shared" si="188"/>
        <v>42152.665972222225</v>
      </c>
      <c r="J3054">
        <v>1432828740</v>
      </c>
      <c r="K3054" s="11">
        <f t="shared" si="189"/>
        <v>42122.670069444444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0.15</v>
      </c>
      <c r="R3054" s="7">
        <f t="shared" si="191"/>
        <v>37.5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1">
        <f t="shared" si="188"/>
        <v>41914.165972222225</v>
      </c>
      <c r="J3055">
        <v>1412222340</v>
      </c>
      <c r="K3055" s="11">
        <f t="shared" si="189"/>
        <v>41862.761724537035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0.4</v>
      </c>
      <c r="R3055" s="7">
        <f t="shared" si="191"/>
        <v>13.333333333333334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1">
        <f t="shared" si="188"/>
        <v>42065.044444444444</v>
      </c>
      <c r="J3056">
        <v>1425258240</v>
      </c>
      <c r="K3056" s="11">
        <f t="shared" si="189"/>
        <v>42027.832800925928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7" t="e">
        <f t="shared" si="191"/>
        <v>#DIV/0!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1">
        <f t="shared" si="188"/>
        <v>42013.95821759259</v>
      </c>
      <c r="J3057">
        <v>1420844390</v>
      </c>
      <c r="K3057" s="11">
        <f t="shared" si="189"/>
        <v>41953.95821759259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5.0000000000000001E-3</v>
      </c>
      <c r="R3057" s="7">
        <f t="shared" si="191"/>
        <v>1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1">
        <f t="shared" si="188"/>
        <v>41911.636388888888</v>
      </c>
      <c r="J3058">
        <v>1412003784</v>
      </c>
      <c r="K3058" s="11">
        <f t="shared" si="189"/>
        <v>41851.636388888888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7" t="e">
        <f t="shared" si="191"/>
        <v>#DIV/0!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1">
        <f t="shared" si="188"/>
        <v>42463.608923611115</v>
      </c>
      <c r="J3059">
        <v>1459694211</v>
      </c>
      <c r="K3059" s="11">
        <f t="shared" si="189"/>
        <v>42433.650590277779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7" t="e">
        <f t="shared" si="191"/>
        <v>#DIV/0!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1">
        <f t="shared" si="188"/>
        <v>42510.374305555553</v>
      </c>
      <c r="J3060">
        <v>1463734740</v>
      </c>
      <c r="K3060" s="11">
        <f t="shared" si="189"/>
        <v>42460.374305555553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1.6666666666666666E-2</v>
      </c>
      <c r="R3060" s="7">
        <f t="shared" si="191"/>
        <v>1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1">
        <f t="shared" si="188"/>
        <v>41859.935717592591</v>
      </c>
      <c r="J3061">
        <v>1407536846</v>
      </c>
      <c r="K3061" s="11">
        <f t="shared" si="189"/>
        <v>41829.935717592591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3.0066666666666664</v>
      </c>
      <c r="R3061" s="7">
        <f t="shared" si="191"/>
        <v>41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1">
        <f t="shared" si="188"/>
        <v>42275.274699074071</v>
      </c>
      <c r="J3062">
        <v>1443422134</v>
      </c>
      <c r="K3062" s="11">
        <f t="shared" si="189"/>
        <v>42245.274699074071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0.15227272727272728</v>
      </c>
      <c r="R3062" s="7">
        <f t="shared" si="191"/>
        <v>55.833333333333336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1">
        <f t="shared" si="188"/>
        <v>41864.784120370372</v>
      </c>
      <c r="J3063">
        <v>1407955748</v>
      </c>
      <c r="K3063" s="11">
        <f t="shared" si="189"/>
        <v>41834.784120370372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7" t="e">
        <f t="shared" si="191"/>
        <v>#DIV/0!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1">
        <f t="shared" si="188"/>
        <v>42277.75</v>
      </c>
      <c r="J3064">
        <v>1443636000</v>
      </c>
      <c r="K3064" s="11">
        <f t="shared" si="189"/>
        <v>42248.535787037035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66.84</v>
      </c>
      <c r="R3064" s="7">
        <f t="shared" si="191"/>
        <v>99.761194029850742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1">
        <f t="shared" si="188"/>
        <v>42665.922893518517</v>
      </c>
      <c r="J3065">
        <v>1477174138</v>
      </c>
      <c r="K3065" s="11">
        <f t="shared" si="189"/>
        <v>42630.922893518517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19.566666666666666</v>
      </c>
      <c r="R3065" s="7">
        <f t="shared" si="191"/>
        <v>25.521739130434781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1">
        <f t="shared" si="188"/>
        <v>42330.290972222225</v>
      </c>
      <c r="J3066">
        <v>1448175540</v>
      </c>
      <c r="K3066" s="11">
        <f t="shared" si="189"/>
        <v>42299.130162037036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11.294666666666666</v>
      </c>
      <c r="R3066" s="7">
        <f t="shared" si="191"/>
        <v>117.65277777777777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1">
        <f t="shared" si="188"/>
        <v>41850.055231481485</v>
      </c>
      <c r="J3067">
        <v>1406683172</v>
      </c>
      <c r="K3067" s="11">
        <f t="shared" si="189"/>
        <v>41825.055231481485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0.04</v>
      </c>
      <c r="R3067" s="7">
        <f t="shared" si="191"/>
        <v>5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1">
        <f t="shared" si="188"/>
        <v>42561.228437500002</v>
      </c>
      <c r="J3068">
        <v>1468128537</v>
      </c>
      <c r="K3068" s="11">
        <f t="shared" si="189"/>
        <v>42531.228437500002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11.985714285714286</v>
      </c>
      <c r="R3068" s="7">
        <f t="shared" si="191"/>
        <v>2796.6666666666665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1">
        <f t="shared" si="188"/>
        <v>42256.938414351855</v>
      </c>
      <c r="J3069">
        <v>1441837879</v>
      </c>
      <c r="K3069" s="11">
        <f t="shared" si="189"/>
        <v>42226.938414351855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</v>
      </c>
      <c r="R3069" s="7">
        <f t="shared" si="191"/>
        <v>200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1">
        <f t="shared" si="188"/>
        <v>42293.691574074073</v>
      </c>
      <c r="J3070">
        <v>1445013352</v>
      </c>
      <c r="K3070" s="11">
        <f t="shared" si="189"/>
        <v>42263.691574074073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6.9999999999999993E-2</v>
      </c>
      <c r="R3070" s="7">
        <f t="shared" si="191"/>
        <v>87.5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1">
        <f t="shared" si="188"/>
        <v>41987.833726851852</v>
      </c>
      <c r="J3071">
        <v>1418587234</v>
      </c>
      <c r="K3071" s="11">
        <f t="shared" si="189"/>
        <v>41957.833726851852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14.099999999999998</v>
      </c>
      <c r="R3071" s="7">
        <f t="shared" si="191"/>
        <v>20.142857142857142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1">
        <f t="shared" si="188"/>
        <v>42711.733437499999</v>
      </c>
      <c r="J3072">
        <v>1481132169</v>
      </c>
      <c r="K3072" s="11">
        <f t="shared" si="189"/>
        <v>42690.733437499999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3.34</v>
      </c>
      <c r="R3072" s="7">
        <f t="shared" si="191"/>
        <v>20.875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1">
        <f t="shared" si="188"/>
        <v>42115.249305555553</v>
      </c>
      <c r="J3073">
        <v>1429595940</v>
      </c>
      <c r="K3073" s="11">
        <f t="shared" si="189"/>
        <v>42097.732418981483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59.774999999999999</v>
      </c>
      <c r="R3073" s="7">
        <f t="shared" si="191"/>
        <v>61.307692307692307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1">
        <f t="shared" si="188"/>
        <v>42673.073611111111</v>
      </c>
      <c r="J3074">
        <v>1477791960</v>
      </c>
      <c r="K3074" s="11">
        <f t="shared" si="189"/>
        <v>42658.690532407403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1.6666666666666666E-2</v>
      </c>
      <c r="R3074" s="7">
        <f t="shared" si="191"/>
        <v>1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1">
        <f t="shared" ref="I3075:I3138" si="192">(((J3075/60)/60)/24)+DATE(1970,1,1)</f>
        <v>42169.804861111115</v>
      </c>
      <c r="J3075">
        <v>1434309540</v>
      </c>
      <c r="K3075" s="11">
        <f t="shared" ref="K3075:K3138" si="193">(((L3075/60)/60)/24)+DATE(1970,1,1)</f>
        <v>42111.684027777781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(E3075/D3075)*100</f>
        <v>2.3035714285714284E-2</v>
      </c>
      <c r="R3075" s="7">
        <f t="shared" ref="R3075:R3138" si="195">E3075/N3075</f>
        <v>92.142857142857139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1">
        <f t="shared" si="192"/>
        <v>42439.571284722217</v>
      </c>
      <c r="J3076">
        <v>1457617359</v>
      </c>
      <c r="K3076" s="11">
        <f t="shared" si="193"/>
        <v>42409.571284722217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8.8000000000000009E-2</v>
      </c>
      <c r="R3076" s="7">
        <f t="shared" si="195"/>
        <v>7.333333333333333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1">
        <f t="shared" si="192"/>
        <v>42601.102314814809</v>
      </c>
      <c r="J3077">
        <v>1471573640</v>
      </c>
      <c r="K3077" s="11">
        <f t="shared" si="193"/>
        <v>42551.102314814809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</v>
      </c>
      <c r="R3077" s="7">
        <f t="shared" si="195"/>
        <v>64.8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1">
        <f t="shared" si="192"/>
        <v>42286.651886574073</v>
      </c>
      <c r="J3078">
        <v>1444405123</v>
      </c>
      <c r="K3078" s="11">
        <f t="shared" si="193"/>
        <v>42226.651886574073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15.06</v>
      </c>
      <c r="R3078" s="7">
        <f t="shared" si="195"/>
        <v>30.12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1">
        <f t="shared" si="192"/>
        <v>42796.956921296296</v>
      </c>
      <c r="J3079">
        <v>1488495478</v>
      </c>
      <c r="K3079" s="11">
        <f t="shared" si="193"/>
        <v>42766.956921296296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0.47727272727272729</v>
      </c>
      <c r="R3079" s="7">
        <f t="shared" si="195"/>
        <v>52.5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1">
        <f t="shared" si="192"/>
        <v>42061.138831018514</v>
      </c>
      <c r="J3080">
        <v>1424920795</v>
      </c>
      <c r="K3080" s="11">
        <f t="shared" si="193"/>
        <v>42031.138831018514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0.11833333333333333</v>
      </c>
      <c r="R3080" s="7">
        <f t="shared" si="195"/>
        <v>23.666666666666668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1">
        <f t="shared" si="192"/>
        <v>42085.671701388885</v>
      </c>
      <c r="J3081">
        <v>1427040435</v>
      </c>
      <c r="K3081" s="11">
        <f t="shared" si="193"/>
        <v>42055.713368055556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0.8417399858735245</v>
      </c>
      <c r="R3081" s="7">
        <f t="shared" si="195"/>
        <v>415.77777777777777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1">
        <f t="shared" si="192"/>
        <v>42000.0699537037</v>
      </c>
      <c r="J3082">
        <v>1419644444</v>
      </c>
      <c r="K3082" s="11">
        <f t="shared" si="193"/>
        <v>41940.028287037036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1.8799999999999997E-2</v>
      </c>
      <c r="R3082" s="7">
        <f t="shared" si="195"/>
        <v>53.714285714285715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1">
        <f t="shared" si="192"/>
        <v>42267.181608796294</v>
      </c>
      <c r="J3083">
        <v>1442722891</v>
      </c>
      <c r="K3083" s="11">
        <f t="shared" si="193"/>
        <v>42237.181608796294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0.21029999999999999</v>
      </c>
      <c r="R3083" s="7">
        <f t="shared" si="195"/>
        <v>420.6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1">
        <f t="shared" si="192"/>
        <v>42323.96465277778</v>
      </c>
      <c r="J3084">
        <v>1447628946</v>
      </c>
      <c r="K3084" s="11">
        <f t="shared" si="193"/>
        <v>42293.922986111109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7" t="e">
        <f t="shared" si="195"/>
        <v>#DIV/0!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1">
        <f t="shared" si="192"/>
        <v>41883.208333333336</v>
      </c>
      <c r="J3085">
        <v>1409547600</v>
      </c>
      <c r="K3085" s="11">
        <f t="shared" si="193"/>
        <v>41853.563402777778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0.27999999999999997</v>
      </c>
      <c r="R3085" s="7">
        <f t="shared" si="195"/>
        <v>18.666666666666668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1">
        <f t="shared" si="192"/>
        <v>42129.783333333333</v>
      </c>
      <c r="J3086">
        <v>1430851680</v>
      </c>
      <c r="K3086" s="11">
        <f t="shared" si="193"/>
        <v>42100.723738425921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11.57920670115792</v>
      </c>
      <c r="R3086" s="7">
        <f t="shared" si="195"/>
        <v>78.333333333333329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1">
        <f t="shared" si="192"/>
        <v>42276.883784722217</v>
      </c>
      <c r="J3087">
        <v>1443561159</v>
      </c>
      <c r="K3087" s="11">
        <f t="shared" si="193"/>
        <v>42246.883784722217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</v>
      </c>
      <c r="R3087" s="7">
        <f t="shared" si="195"/>
        <v>67.777777777777771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1">
        <f t="shared" si="192"/>
        <v>42233.67082175926</v>
      </c>
      <c r="J3088">
        <v>1439827559</v>
      </c>
      <c r="K3088" s="11">
        <f t="shared" si="193"/>
        <v>42173.67082175926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0.25</v>
      </c>
      <c r="R3088" s="7">
        <f t="shared" si="195"/>
        <v>16.666666666666668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1">
        <f t="shared" si="192"/>
        <v>42725.192013888889</v>
      </c>
      <c r="J3089">
        <v>1482294990</v>
      </c>
      <c r="K3089" s="11">
        <f t="shared" si="193"/>
        <v>42665.150347222225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0.625</v>
      </c>
      <c r="R3089" s="7">
        <f t="shared" si="195"/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1">
        <f t="shared" si="192"/>
        <v>42012.570138888885</v>
      </c>
      <c r="J3090">
        <v>1420724460</v>
      </c>
      <c r="K3090" s="11">
        <f t="shared" si="193"/>
        <v>41981.57230324074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0.19384615384615383</v>
      </c>
      <c r="R3090" s="7">
        <f t="shared" si="195"/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1">
        <f t="shared" si="192"/>
        <v>42560.082638888889</v>
      </c>
      <c r="J3091">
        <v>1468029540</v>
      </c>
      <c r="K3091" s="11">
        <f t="shared" si="193"/>
        <v>42528.542627314819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23.416</v>
      </c>
      <c r="R3091" s="7">
        <f t="shared" si="195"/>
        <v>130.0888888888889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1">
        <f t="shared" si="192"/>
        <v>42125.777141203704</v>
      </c>
      <c r="J3092">
        <v>1430505545</v>
      </c>
      <c r="K3092" s="11">
        <f t="shared" si="193"/>
        <v>42065.818807870368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5.0808888888888886</v>
      </c>
      <c r="R3092" s="7">
        <f t="shared" si="195"/>
        <v>1270.2222222222222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1">
        <f t="shared" si="192"/>
        <v>42596.948414351849</v>
      </c>
      <c r="J3093">
        <v>1471214743</v>
      </c>
      <c r="K3093" s="11">
        <f t="shared" si="193"/>
        <v>42566.948414351849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15.920000000000002</v>
      </c>
      <c r="R3093" s="7">
        <f t="shared" si="195"/>
        <v>88.444444444444443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1">
        <f t="shared" si="192"/>
        <v>42292.916666666672</v>
      </c>
      <c r="J3094">
        <v>1444946400</v>
      </c>
      <c r="K3094" s="11">
        <f t="shared" si="193"/>
        <v>42255.619351851856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1.1831900000000002</v>
      </c>
      <c r="R3094" s="7">
        <f t="shared" si="195"/>
        <v>56.342380952380957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1">
        <f t="shared" si="192"/>
        <v>41791.165972222225</v>
      </c>
      <c r="J3095">
        <v>1401595140</v>
      </c>
      <c r="K3095" s="11">
        <f t="shared" si="193"/>
        <v>41760.909039351849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22.75</v>
      </c>
      <c r="R3095" s="7">
        <f t="shared" si="195"/>
        <v>53.529411764705884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1">
        <f t="shared" si="192"/>
        <v>42267.795787037037</v>
      </c>
      <c r="J3096">
        <v>1442775956</v>
      </c>
      <c r="K3096" s="11">
        <f t="shared" si="193"/>
        <v>42207.795787037037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2.5000000000000001E-2</v>
      </c>
      <c r="R3096" s="7">
        <f t="shared" si="195"/>
        <v>25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1">
        <f t="shared" si="192"/>
        <v>42583.025231481486</v>
      </c>
      <c r="J3097">
        <v>1470011780</v>
      </c>
      <c r="K3097" s="11">
        <f t="shared" si="193"/>
        <v>42523.025231481486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0.33512064343163539</v>
      </c>
      <c r="R3097" s="7">
        <f t="shared" si="195"/>
        <v>50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1">
        <f t="shared" si="192"/>
        <v>42144.825532407413</v>
      </c>
      <c r="J3098">
        <v>1432151326</v>
      </c>
      <c r="K3098" s="11">
        <f t="shared" si="193"/>
        <v>42114.825532407413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</v>
      </c>
      <c r="R3098" s="7">
        <f t="shared" si="195"/>
        <v>56.785714285714285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1">
        <f t="shared" si="192"/>
        <v>42650.583333333328</v>
      </c>
      <c r="J3099">
        <v>1475848800</v>
      </c>
      <c r="K3099" s="11">
        <f t="shared" si="193"/>
        <v>42629.503483796296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17.150000000000002</v>
      </c>
      <c r="R3099" s="7">
        <f t="shared" si="195"/>
        <v>40.833333333333336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1">
        <f t="shared" si="192"/>
        <v>42408.01180555555</v>
      </c>
      <c r="J3100">
        <v>1454890620</v>
      </c>
      <c r="K3100" s="11">
        <f t="shared" si="193"/>
        <v>42359.792233796295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3.6080041046690612</v>
      </c>
      <c r="R3100" s="7">
        <f t="shared" si="195"/>
        <v>65.111111111111114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1">
        <f t="shared" si="192"/>
        <v>42412.189710648148</v>
      </c>
      <c r="J3101">
        <v>1455251591</v>
      </c>
      <c r="K3101" s="11">
        <f t="shared" si="193"/>
        <v>42382.189710648148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13.900000000000002</v>
      </c>
      <c r="R3101" s="7">
        <f t="shared" si="195"/>
        <v>55.6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1">
        <f t="shared" si="192"/>
        <v>41932.622395833336</v>
      </c>
      <c r="J3102">
        <v>1413816975</v>
      </c>
      <c r="K3102" s="11">
        <f t="shared" si="193"/>
        <v>41902.622395833336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15.225</v>
      </c>
      <c r="R3102" s="7">
        <f t="shared" si="195"/>
        <v>140.53846153846155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1">
        <f t="shared" si="192"/>
        <v>42201.330555555556</v>
      </c>
      <c r="J3103">
        <v>1437033360</v>
      </c>
      <c r="K3103" s="11">
        <f t="shared" si="193"/>
        <v>42171.383530092593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12</v>
      </c>
      <c r="R3103" s="7">
        <f t="shared" si="195"/>
        <v>25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1">
        <f t="shared" si="192"/>
        <v>42605.340486111112</v>
      </c>
      <c r="J3104">
        <v>1471939818</v>
      </c>
      <c r="K3104" s="11">
        <f t="shared" si="193"/>
        <v>42555.340486111112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39.112499999999997</v>
      </c>
      <c r="R3104" s="7">
        <f t="shared" si="195"/>
        <v>69.533333333333331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1">
        <f t="shared" si="192"/>
        <v>42167.156319444446</v>
      </c>
      <c r="J3105">
        <v>1434080706</v>
      </c>
      <c r="K3105" s="11">
        <f t="shared" si="193"/>
        <v>42107.156319444446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0.26829268292682928</v>
      </c>
      <c r="R3105" s="7">
        <f t="shared" si="195"/>
        <v>5.5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1">
        <f t="shared" si="192"/>
        <v>42038.083333333328</v>
      </c>
      <c r="J3106">
        <v>1422928800</v>
      </c>
      <c r="K3106" s="11">
        <f t="shared" si="193"/>
        <v>42006.908692129626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29.625</v>
      </c>
      <c r="R3106" s="7">
        <f t="shared" si="195"/>
        <v>237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1">
        <f t="shared" si="192"/>
        <v>41931.208333333336</v>
      </c>
      <c r="J3107">
        <v>1413694800</v>
      </c>
      <c r="K3107" s="11">
        <f t="shared" si="193"/>
        <v>41876.718935185185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42.360992301112063</v>
      </c>
      <c r="R3107" s="7">
        <f t="shared" si="195"/>
        <v>79.870967741935488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1">
        <f t="shared" si="192"/>
        <v>42263.916666666672</v>
      </c>
      <c r="J3108">
        <v>1442440800</v>
      </c>
      <c r="K3108" s="11">
        <f t="shared" si="193"/>
        <v>42241.429120370376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4.1000000000000005</v>
      </c>
      <c r="R3108" s="7">
        <f t="shared" si="195"/>
        <v>10.25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1">
        <f t="shared" si="192"/>
        <v>42135.814247685179</v>
      </c>
      <c r="J3109">
        <v>1431372751</v>
      </c>
      <c r="K3109" s="11">
        <f t="shared" si="193"/>
        <v>42128.814247685179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19.762499999999999</v>
      </c>
      <c r="R3109" s="7">
        <f t="shared" si="195"/>
        <v>272.58620689655174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1">
        <f t="shared" si="192"/>
        <v>42122.638819444444</v>
      </c>
      <c r="J3110">
        <v>1430234394</v>
      </c>
      <c r="K3110" s="11">
        <f t="shared" si="193"/>
        <v>42062.680486111116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5.1999999999999998E-2</v>
      </c>
      <c r="R3110" s="7">
        <f t="shared" si="195"/>
        <v>13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1">
        <f t="shared" si="192"/>
        <v>41879.125115740739</v>
      </c>
      <c r="J3111">
        <v>1409194810</v>
      </c>
      <c r="K3111" s="11">
        <f t="shared" si="193"/>
        <v>41844.125115740739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25.030188679245285</v>
      </c>
      <c r="R3111" s="7">
        <f t="shared" si="195"/>
        <v>58.184210526315788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1">
        <f t="shared" si="192"/>
        <v>42785.031469907408</v>
      </c>
      <c r="J3112">
        <v>1487465119</v>
      </c>
      <c r="K3112" s="11">
        <f t="shared" si="193"/>
        <v>42745.031469907408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0.04</v>
      </c>
      <c r="R3112" s="7">
        <f t="shared" si="195"/>
        <v>10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1">
        <f t="shared" si="192"/>
        <v>41916.595138888886</v>
      </c>
      <c r="J3113">
        <v>1412432220</v>
      </c>
      <c r="K3113" s="11">
        <f t="shared" si="193"/>
        <v>41885.595138888886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26.640000000000004</v>
      </c>
      <c r="R3113" s="7">
        <f t="shared" si="195"/>
        <v>70.10526315789474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1">
        <f t="shared" si="192"/>
        <v>42675.121921296297</v>
      </c>
      <c r="J3114">
        <v>1477968934</v>
      </c>
      <c r="K3114" s="11">
        <f t="shared" si="193"/>
        <v>42615.121921296297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4.7363636363636363</v>
      </c>
      <c r="R3114" s="7">
        <f t="shared" si="195"/>
        <v>57.888888888888886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1">
        <f t="shared" si="192"/>
        <v>42111.731273148151</v>
      </c>
      <c r="J3115">
        <v>1429291982</v>
      </c>
      <c r="K3115" s="11">
        <f t="shared" si="193"/>
        <v>42081.731273148151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4.2435339894712749</v>
      </c>
      <c r="R3115" s="7">
        <f t="shared" si="195"/>
        <v>125.27027027027027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1">
        <f t="shared" si="192"/>
        <v>41903.632523148146</v>
      </c>
      <c r="J3116">
        <v>1411312250</v>
      </c>
      <c r="K3116" s="11">
        <f t="shared" si="193"/>
        <v>41843.632523148146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7" t="e">
        <f t="shared" si="195"/>
        <v>#DIV/0!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1">
        <f t="shared" si="192"/>
        <v>42526.447071759263</v>
      </c>
      <c r="J3117">
        <v>1465123427</v>
      </c>
      <c r="K3117" s="11">
        <f t="shared" si="193"/>
        <v>42496.447071759263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3</v>
      </c>
      <c r="R3117" s="7">
        <f t="shared" si="195"/>
        <v>300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1">
        <f t="shared" si="192"/>
        <v>42095.515335648146</v>
      </c>
      <c r="J3118">
        <v>1427890925</v>
      </c>
      <c r="K3118" s="11">
        <f t="shared" si="193"/>
        <v>42081.515335648146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57.333333333333336</v>
      </c>
      <c r="R3118" s="7">
        <f t="shared" si="195"/>
        <v>43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1">
        <f t="shared" si="192"/>
        <v>42517.55</v>
      </c>
      <c r="J3119">
        <v>1464354720</v>
      </c>
      <c r="K3119" s="11">
        <f t="shared" si="193"/>
        <v>42509.374537037031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0.1</v>
      </c>
      <c r="R3119" s="7">
        <f t="shared" si="195"/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1">
        <f t="shared" si="192"/>
        <v>42553.649571759262</v>
      </c>
      <c r="J3120">
        <v>1467473723</v>
      </c>
      <c r="K3120" s="11">
        <f t="shared" si="193"/>
        <v>42534.649571759262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0.31</v>
      </c>
      <c r="R3120" s="7">
        <f t="shared" si="195"/>
        <v>775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1">
        <f t="shared" si="192"/>
        <v>42090.003842592589</v>
      </c>
      <c r="J3121">
        <v>1427414732</v>
      </c>
      <c r="K3121" s="11">
        <f t="shared" si="193"/>
        <v>42060.04550925926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0.05</v>
      </c>
      <c r="R3121" s="7">
        <f t="shared" si="195"/>
        <v>5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1">
        <f t="shared" si="192"/>
        <v>42495.900416666671</v>
      </c>
      <c r="J3122">
        <v>1462484196</v>
      </c>
      <c r="K3122" s="11">
        <f t="shared" si="193"/>
        <v>42435.942083333335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9.8461538461538465E-3</v>
      </c>
      <c r="R3122" s="7">
        <f t="shared" si="195"/>
        <v>12.8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1">
        <f t="shared" si="192"/>
        <v>41908.679803240739</v>
      </c>
      <c r="J3123">
        <v>1411748335</v>
      </c>
      <c r="K3123" s="11">
        <f t="shared" si="193"/>
        <v>41848.679803240739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0.66666666666666674</v>
      </c>
      <c r="R3123" s="7">
        <f t="shared" si="195"/>
        <v>10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1">
        <f t="shared" si="192"/>
        <v>42683.973750000005</v>
      </c>
      <c r="J3124">
        <v>1478733732</v>
      </c>
      <c r="K3124" s="11">
        <f t="shared" si="193"/>
        <v>42678.932083333333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58.291457286432156</v>
      </c>
      <c r="R3124" s="7">
        <f t="shared" si="195"/>
        <v>58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1">
        <f t="shared" si="192"/>
        <v>42560.993032407408</v>
      </c>
      <c r="J3125">
        <v>1468108198</v>
      </c>
      <c r="K3125" s="11">
        <f t="shared" si="193"/>
        <v>42530.993032407408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68.153599999999997</v>
      </c>
      <c r="R3125" s="7">
        <f t="shared" si="195"/>
        <v>244.80459770114942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1">
        <f t="shared" si="192"/>
        <v>42037.780104166668</v>
      </c>
      <c r="J3126">
        <v>1422902601</v>
      </c>
      <c r="K3126" s="11">
        <f t="shared" si="193"/>
        <v>41977.780104166668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3.2499999999999999E-3</v>
      </c>
      <c r="R3126" s="7">
        <f t="shared" si="195"/>
        <v>6.5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1">
        <f t="shared" si="192"/>
        <v>42376.20685185185</v>
      </c>
      <c r="J3127">
        <v>1452142672</v>
      </c>
      <c r="K3127" s="11">
        <f t="shared" si="193"/>
        <v>42346.20685185185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7" t="e">
        <f t="shared" si="195"/>
        <v>#DIV/0!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1">
        <f t="shared" si="192"/>
        <v>42456.976412037038</v>
      </c>
      <c r="J3128">
        <v>1459121162</v>
      </c>
      <c r="K3128" s="11">
        <f t="shared" si="193"/>
        <v>42427.01807870371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4.16</v>
      </c>
      <c r="R3128" s="7">
        <f t="shared" si="195"/>
        <v>61.176470588235297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1">
        <f t="shared" si="192"/>
        <v>42064.856817129628</v>
      </c>
      <c r="J3129">
        <v>1425242029</v>
      </c>
      <c r="K3129" s="11">
        <f t="shared" si="193"/>
        <v>42034.856817129628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7" t="e">
        <f t="shared" si="195"/>
        <v>#DIV/0!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1">
        <f t="shared" si="192"/>
        <v>42810.784039351856</v>
      </c>
      <c r="J3130">
        <v>1489690141</v>
      </c>
      <c r="K3130" s="11">
        <f t="shared" si="193"/>
        <v>42780.825706018513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108.60666666666667</v>
      </c>
      <c r="R3130" s="7">
        <f t="shared" si="195"/>
        <v>139.23931623931625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1">
        <f t="shared" si="192"/>
        <v>42843.801145833335</v>
      </c>
      <c r="J3131">
        <v>1492542819</v>
      </c>
      <c r="K3131" s="11">
        <f t="shared" si="193"/>
        <v>42803.842812499999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0.8</v>
      </c>
      <c r="R3131" s="7">
        <f t="shared" si="195"/>
        <v>10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1">
        <f t="shared" si="192"/>
        <v>42839.207638888889</v>
      </c>
      <c r="J3132">
        <v>1492145940</v>
      </c>
      <c r="K3132" s="11">
        <f t="shared" si="193"/>
        <v>42808.640231481477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3.75</v>
      </c>
      <c r="R3132" s="7">
        <f t="shared" si="195"/>
        <v>93.75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1">
        <f t="shared" si="192"/>
        <v>42833.537557870368</v>
      </c>
      <c r="J3133">
        <v>1491656045</v>
      </c>
      <c r="K3133" s="11">
        <f t="shared" si="193"/>
        <v>42803.579224537039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15.731707317073171</v>
      </c>
      <c r="R3133" s="7">
        <f t="shared" si="195"/>
        <v>53.75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1">
        <f t="shared" si="192"/>
        <v>42846.308564814812</v>
      </c>
      <c r="J3134">
        <v>1492759460</v>
      </c>
      <c r="K3134" s="11">
        <f t="shared" si="193"/>
        <v>42786.350231481483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3.3333333333333333E-2</v>
      </c>
      <c r="R3134" s="7">
        <f t="shared" si="195"/>
        <v>10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1">
        <f t="shared" si="192"/>
        <v>42818.523541666669</v>
      </c>
      <c r="J3135">
        <v>1490358834</v>
      </c>
      <c r="K3135" s="11">
        <f t="shared" si="193"/>
        <v>42788.565208333333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108</v>
      </c>
      <c r="R3135" s="7">
        <f t="shared" si="195"/>
        <v>33.75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1">
        <f t="shared" si="192"/>
        <v>42821.678460648152</v>
      </c>
      <c r="J3136">
        <v>1490631419</v>
      </c>
      <c r="K3136" s="11">
        <f t="shared" si="193"/>
        <v>42800.720127314817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22.5</v>
      </c>
      <c r="R3136" s="7">
        <f t="shared" si="195"/>
        <v>18.75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1">
        <f t="shared" si="192"/>
        <v>42829.151863425926</v>
      </c>
      <c r="J3137">
        <v>1491277121</v>
      </c>
      <c r="K3137" s="11">
        <f t="shared" si="193"/>
        <v>42807.151863425926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20.849420849420849</v>
      </c>
      <c r="R3137" s="7">
        <f t="shared" si="195"/>
        <v>23.142857142857142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1">
        <f t="shared" si="192"/>
        <v>42825.957638888889</v>
      </c>
      <c r="J3138">
        <v>1491001140</v>
      </c>
      <c r="K3138" s="11">
        <f t="shared" si="193"/>
        <v>42789.462430555555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127.8</v>
      </c>
      <c r="R3138" s="7">
        <f t="shared" si="195"/>
        <v>29.045454545454547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1">
        <f t="shared" ref="I3139:I3202" si="196">(((J3139/60)/60)/24)+DATE(1970,1,1)</f>
        <v>42858.8</v>
      </c>
      <c r="J3139">
        <v>1493838720</v>
      </c>
      <c r="K3139" s="11">
        <f t="shared" ref="K3139:K3202" si="197">(((L3139/60)/60)/24)+DATE(1970,1,1)</f>
        <v>42807.885057870371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(E3139/D3139)*100</f>
        <v>3.3333333333333335</v>
      </c>
      <c r="R3139" s="7">
        <f t="shared" ref="R3139:R3202" si="199">E3139/N3139</f>
        <v>50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1">
        <f t="shared" si="196"/>
        <v>42828.645914351851</v>
      </c>
      <c r="J3140">
        <v>1491233407</v>
      </c>
      <c r="K3140" s="11">
        <f t="shared" si="197"/>
        <v>42809.645914351851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7" t="e">
        <f t="shared" si="199"/>
        <v>#DIV/0!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1">
        <f t="shared" si="196"/>
        <v>42819.189583333333</v>
      </c>
      <c r="J3141">
        <v>1490416380</v>
      </c>
      <c r="K3141" s="11">
        <f t="shared" si="197"/>
        <v>42785.270370370374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5.4</v>
      </c>
      <c r="R3141" s="7">
        <f t="shared" si="199"/>
        <v>450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1">
        <f t="shared" si="196"/>
        <v>42832.677118055552</v>
      </c>
      <c r="J3142">
        <v>1491581703</v>
      </c>
      <c r="K3142" s="11">
        <f t="shared" si="197"/>
        <v>42802.718784722223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0.96</v>
      </c>
      <c r="R3142" s="7">
        <f t="shared" si="199"/>
        <v>24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1">
        <f t="shared" si="196"/>
        <v>42841.833333333328</v>
      </c>
      <c r="J3143">
        <v>1492372800</v>
      </c>
      <c r="K3143" s="11">
        <f t="shared" si="197"/>
        <v>42800.753333333334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51.6</v>
      </c>
      <c r="R3143" s="7">
        <f t="shared" si="199"/>
        <v>32.25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1">
        <f t="shared" si="196"/>
        <v>42813.471516203703</v>
      </c>
      <c r="J3144">
        <v>1489922339</v>
      </c>
      <c r="K3144" s="11">
        <f t="shared" si="197"/>
        <v>42783.513182870374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</v>
      </c>
      <c r="R3144" s="7">
        <f t="shared" si="199"/>
        <v>15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1">
        <f t="shared" si="196"/>
        <v>42834.358287037037</v>
      </c>
      <c r="J3145">
        <v>1491726956</v>
      </c>
      <c r="K3145" s="11">
        <f t="shared" si="197"/>
        <v>42808.358287037037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7" t="e">
        <f t="shared" si="199"/>
        <v>#DIV/0!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1">
        <f t="shared" si="196"/>
        <v>42813.25</v>
      </c>
      <c r="J3146">
        <v>1489903200</v>
      </c>
      <c r="K3146" s="11">
        <f t="shared" si="197"/>
        <v>42796.538275462968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75.400000000000006</v>
      </c>
      <c r="R3146" s="7">
        <f t="shared" si="199"/>
        <v>251.33333333333334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1">
        <f t="shared" si="196"/>
        <v>42821.999236111107</v>
      </c>
      <c r="J3147">
        <v>1490659134</v>
      </c>
      <c r="K3147" s="11">
        <f t="shared" si="197"/>
        <v>42762.040902777779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7" t="e">
        <f t="shared" si="199"/>
        <v>#DIV/0!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1">
        <f t="shared" si="196"/>
        <v>42841.640810185185</v>
      </c>
      <c r="J3148">
        <v>1492356166</v>
      </c>
      <c r="K3148" s="11">
        <f t="shared" si="197"/>
        <v>42796.682476851856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10.5</v>
      </c>
      <c r="R3148" s="7">
        <f t="shared" si="199"/>
        <v>437.5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1">
        <f t="shared" si="196"/>
        <v>41950.011053240742</v>
      </c>
      <c r="J3149">
        <v>1415319355</v>
      </c>
      <c r="K3149" s="11">
        <f t="shared" si="197"/>
        <v>41909.969386574077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117.52499999999999</v>
      </c>
      <c r="R3149" s="7">
        <f t="shared" si="199"/>
        <v>110.35211267605634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1">
        <f t="shared" si="196"/>
        <v>41913.166666666664</v>
      </c>
      <c r="J3150">
        <v>1412136000</v>
      </c>
      <c r="K3150" s="11">
        <f t="shared" si="197"/>
        <v>41891.665324074071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131.16666666666669</v>
      </c>
      <c r="R3150" s="7">
        <f t="shared" si="199"/>
        <v>41.421052631578945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1">
        <f t="shared" si="196"/>
        <v>41250.083333333336</v>
      </c>
      <c r="J3151">
        <v>1354845600</v>
      </c>
      <c r="K3151" s="11">
        <f t="shared" si="197"/>
        <v>41226.017361111109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104</v>
      </c>
      <c r="R3151" s="7">
        <f t="shared" si="199"/>
        <v>52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1">
        <f t="shared" si="196"/>
        <v>40568.166666666664</v>
      </c>
      <c r="J3152">
        <v>1295928000</v>
      </c>
      <c r="K3152" s="11">
        <f t="shared" si="197"/>
        <v>40478.263923611114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101</v>
      </c>
      <c r="R3152" s="7">
        <f t="shared" si="199"/>
        <v>33.990384615384613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1">
        <f t="shared" si="196"/>
        <v>41892.83997685185</v>
      </c>
      <c r="J3153">
        <v>1410379774</v>
      </c>
      <c r="K3153" s="11">
        <f t="shared" si="197"/>
        <v>41862.83997685185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100.4</v>
      </c>
      <c r="R3153" s="7">
        <f t="shared" si="199"/>
        <v>103.35294117647059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1">
        <f t="shared" si="196"/>
        <v>41580.867673611108</v>
      </c>
      <c r="J3154">
        <v>1383425367</v>
      </c>
      <c r="K3154" s="11">
        <f t="shared" si="197"/>
        <v>41550.867673611108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105.95454545454545</v>
      </c>
      <c r="R3154" s="7">
        <f t="shared" si="199"/>
        <v>34.791044776119406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1">
        <f t="shared" si="196"/>
        <v>40664.207638888889</v>
      </c>
      <c r="J3155">
        <v>1304225940</v>
      </c>
      <c r="K3155" s="11">
        <f t="shared" si="197"/>
        <v>40633.154363425929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335.58333333333337</v>
      </c>
      <c r="R3155" s="7">
        <f t="shared" si="199"/>
        <v>41.773858921161825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1">
        <f t="shared" si="196"/>
        <v>41000.834004629629</v>
      </c>
      <c r="J3156">
        <v>1333310458</v>
      </c>
      <c r="K3156" s="11">
        <f t="shared" si="197"/>
        <v>40970.875671296293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112.92857142857142</v>
      </c>
      <c r="R3156" s="7">
        <f t="shared" si="199"/>
        <v>64.268292682926827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1">
        <f t="shared" si="196"/>
        <v>41263.499131944445</v>
      </c>
      <c r="J3157">
        <v>1356004725</v>
      </c>
      <c r="K3157" s="11">
        <f t="shared" si="197"/>
        <v>41233.499131944445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188.50460000000001</v>
      </c>
      <c r="R3157" s="7">
        <f t="shared" si="199"/>
        <v>31.209370860927152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1">
        <f t="shared" si="196"/>
        <v>41061.953055555554</v>
      </c>
      <c r="J3158">
        <v>1338591144</v>
      </c>
      <c r="K3158" s="11">
        <f t="shared" si="197"/>
        <v>41026.953055555554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101.81818181818181</v>
      </c>
      <c r="R3158" s="7">
        <f t="shared" si="199"/>
        <v>62.921348314606739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1">
        <f t="shared" si="196"/>
        <v>41839.208333333336</v>
      </c>
      <c r="J3159">
        <v>1405746000</v>
      </c>
      <c r="K3159" s="11">
        <f t="shared" si="197"/>
        <v>41829.788252314815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101</v>
      </c>
      <c r="R3159" s="7">
        <f t="shared" si="199"/>
        <v>98.536585365853654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1">
        <f t="shared" si="196"/>
        <v>41477.839722222219</v>
      </c>
      <c r="J3160">
        <v>1374523752</v>
      </c>
      <c r="K3160" s="11">
        <f t="shared" si="197"/>
        <v>41447.839722222219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113.99999999999999</v>
      </c>
      <c r="R3160" s="7">
        <f t="shared" si="199"/>
        <v>82.608695652173907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1">
        <f t="shared" si="196"/>
        <v>40926.958333333336</v>
      </c>
      <c r="J3161">
        <v>1326927600</v>
      </c>
      <c r="K3161" s="11">
        <f t="shared" si="197"/>
        <v>40884.066678240742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133.48133333333334</v>
      </c>
      <c r="R3161" s="7">
        <f t="shared" si="199"/>
        <v>38.504230769230773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1">
        <f t="shared" si="196"/>
        <v>41864.207638888889</v>
      </c>
      <c r="J3162">
        <v>1407905940</v>
      </c>
      <c r="K3162" s="11">
        <f t="shared" si="197"/>
        <v>41841.26489583333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101.53333333333335</v>
      </c>
      <c r="R3162" s="7">
        <f t="shared" si="199"/>
        <v>80.15789473684211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1">
        <f t="shared" si="196"/>
        <v>41927.536134259259</v>
      </c>
      <c r="J3163">
        <v>1413377522</v>
      </c>
      <c r="K3163" s="11">
        <f t="shared" si="197"/>
        <v>41897.536134259259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105.1</v>
      </c>
      <c r="R3163" s="7">
        <f t="shared" si="199"/>
        <v>28.405405405405407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1">
        <f t="shared" si="196"/>
        <v>41827.083333333336</v>
      </c>
      <c r="J3164">
        <v>1404698400</v>
      </c>
      <c r="K3164" s="11">
        <f t="shared" si="197"/>
        <v>41799.685902777775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127.15</v>
      </c>
      <c r="R3164" s="7">
        <f t="shared" si="199"/>
        <v>80.730158730158735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1">
        <f t="shared" si="196"/>
        <v>41805.753761574073</v>
      </c>
      <c r="J3165">
        <v>1402855525</v>
      </c>
      <c r="K3165" s="11">
        <f t="shared" si="197"/>
        <v>41775.753761574073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111.15384615384616</v>
      </c>
      <c r="R3165" s="7">
        <f t="shared" si="199"/>
        <v>200.69444444444446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1">
        <f t="shared" si="196"/>
        <v>41799.80572916667</v>
      </c>
      <c r="J3166">
        <v>1402341615</v>
      </c>
      <c r="K3166" s="11">
        <f t="shared" si="197"/>
        <v>41766.80572916667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106.76</v>
      </c>
      <c r="R3166" s="7">
        <f t="shared" si="199"/>
        <v>37.591549295774648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1">
        <f t="shared" si="196"/>
        <v>40666.165972222225</v>
      </c>
      <c r="J3167">
        <v>1304395140</v>
      </c>
      <c r="K3167" s="11">
        <f t="shared" si="197"/>
        <v>40644.159259259257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162.66666666666666</v>
      </c>
      <c r="R3167" s="7">
        <f t="shared" si="199"/>
        <v>58.095238095238095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1">
        <f t="shared" si="196"/>
        <v>41969.332638888889</v>
      </c>
      <c r="J3168">
        <v>1416988740</v>
      </c>
      <c r="K3168" s="11">
        <f t="shared" si="197"/>
        <v>41940.69158564815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160.22808571428573</v>
      </c>
      <c r="R3168" s="7">
        <f t="shared" si="199"/>
        <v>60.300892473118282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1">
        <f t="shared" si="196"/>
        <v>41853.175706018519</v>
      </c>
      <c r="J3169">
        <v>1406952781</v>
      </c>
      <c r="K3169" s="11">
        <f t="shared" si="197"/>
        <v>41839.175706018519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116.16666666666666</v>
      </c>
      <c r="R3169" s="7">
        <f t="shared" si="199"/>
        <v>63.363636363636367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1">
        <f t="shared" si="196"/>
        <v>41803.916666666664</v>
      </c>
      <c r="J3170">
        <v>1402696800</v>
      </c>
      <c r="K3170" s="11">
        <f t="shared" si="197"/>
        <v>41772.105937500004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124.2</v>
      </c>
      <c r="R3170" s="7">
        <f t="shared" si="199"/>
        <v>50.901639344262293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1">
        <f t="shared" si="196"/>
        <v>41621.207638888889</v>
      </c>
      <c r="J3171">
        <v>1386910740</v>
      </c>
      <c r="K3171" s="11">
        <f t="shared" si="197"/>
        <v>41591.737974537034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103.01249999999999</v>
      </c>
      <c r="R3171" s="7">
        <f t="shared" si="199"/>
        <v>100.5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1">
        <f t="shared" si="196"/>
        <v>41822.166666666664</v>
      </c>
      <c r="J3172">
        <v>1404273600</v>
      </c>
      <c r="K3172" s="11">
        <f t="shared" si="197"/>
        <v>41789.080370370371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112.25</v>
      </c>
      <c r="R3172" s="7">
        <f t="shared" si="199"/>
        <v>31.619718309859156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1">
        <f t="shared" si="196"/>
        <v>42496.608310185184</v>
      </c>
      <c r="J3173">
        <v>1462545358</v>
      </c>
      <c r="K3173" s="11">
        <f t="shared" si="197"/>
        <v>42466.608310185184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108.8142857142857</v>
      </c>
      <c r="R3173" s="7">
        <f t="shared" si="199"/>
        <v>65.102564102564102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1">
        <f t="shared" si="196"/>
        <v>40953.729953703703</v>
      </c>
      <c r="J3174">
        <v>1329240668</v>
      </c>
      <c r="K3174" s="11">
        <f t="shared" si="197"/>
        <v>40923.729953703703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114.99999999999999</v>
      </c>
      <c r="R3174" s="7">
        <f t="shared" si="199"/>
        <v>79.310344827586206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1">
        <f t="shared" si="196"/>
        <v>41908.878379629627</v>
      </c>
      <c r="J3175">
        <v>1411765492</v>
      </c>
      <c r="K3175" s="11">
        <f t="shared" si="197"/>
        <v>41878.878379629627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103</v>
      </c>
      <c r="R3175" s="7">
        <f t="shared" si="199"/>
        <v>139.18918918918919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1">
        <f t="shared" si="196"/>
        <v>41876.864675925928</v>
      </c>
      <c r="J3176">
        <v>1408999508</v>
      </c>
      <c r="K3176" s="11">
        <f t="shared" si="197"/>
        <v>41862.864675925928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101.13333333333334</v>
      </c>
      <c r="R3176" s="7">
        <f t="shared" si="199"/>
        <v>131.91304347826087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1">
        <f t="shared" si="196"/>
        <v>40591.886886574073</v>
      </c>
      <c r="J3177">
        <v>1297977427</v>
      </c>
      <c r="K3177" s="11">
        <f t="shared" si="197"/>
        <v>40531.886886574073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109.55999999999999</v>
      </c>
      <c r="R3177" s="7">
        <f t="shared" si="199"/>
        <v>91.3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1">
        <f t="shared" si="196"/>
        <v>41504.625</v>
      </c>
      <c r="J3178">
        <v>1376838000</v>
      </c>
      <c r="K3178" s="11">
        <f t="shared" si="197"/>
        <v>41477.930914351848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114.8421052631579</v>
      </c>
      <c r="R3178" s="7">
        <f t="shared" si="199"/>
        <v>39.672727272727272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1">
        <f t="shared" si="196"/>
        <v>41811.666770833333</v>
      </c>
      <c r="J3179">
        <v>1403366409</v>
      </c>
      <c r="K3179" s="11">
        <f t="shared" si="197"/>
        <v>41781.666770833333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117.39999999999999</v>
      </c>
      <c r="R3179" s="7">
        <f t="shared" si="199"/>
        <v>57.549019607843135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1">
        <f t="shared" si="196"/>
        <v>41836.605034722219</v>
      </c>
      <c r="J3180">
        <v>1405521075</v>
      </c>
      <c r="K3180" s="11">
        <f t="shared" si="197"/>
        <v>41806.605034722219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171.73333333333335</v>
      </c>
      <c r="R3180" s="7">
        <f t="shared" si="199"/>
        <v>33.025641025641029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1">
        <f t="shared" si="196"/>
        <v>41400.702210648145</v>
      </c>
      <c r="J3181">
        <v>1367859071</v>
      </c>
      <c r="K3181" s="11">
        <f t="shared" si="197"/>
        <v>41375.702210648145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114.16238095238094</v>
      </c>
      <c r="R3181" s="7">
        <f t="shared" si="199"/>
        <v>77.335806451612896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1">
        <f t="shared" si="196"/>
        <v>41810.412604166668</v>
      </c>
      <c r="J3182">
        <v>1403258049</v>
      </c>
      <c r="K3182" s="11">
        <f t="shared" si="197"/>
        <v>41780.412604166668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119.75</v>
      </c>
      <c r="R3182" s="7">
        <f t="shared" si="199"/>
        <v>31.933333333333334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1">
        <f t="shared" si="196"/>
        <v>41805.666666666664</v>
      </c>
      <c r="J3183">
        <v>1402848000</v>
      </c>
      <c r="K3183" s="11">
        <f t="shared" si="197"/>
        <v>41779.310034722221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109.00000000000001</v>
      </c>
      <c r="R3183" s="7">
        <f t="shared" si="199"/>
        <v>36.333333333333336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1">
        <f t="shared" si="196"/>
        <v>40939.708333333336</v>
      </c>
      <c r="J3184">
        <v>1328029200</v>
      </c>
      <c r="K3184" s="11">
        <f t="shared" si="197"/>
        <v>40883.949317129627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100.88571428571429</v>
      </c>
      <c r="R3184" s="7">
        <f t="shared" si="199"/>
        <v>46.768211920529801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1">
        <f t="shared" si="196"/>
        <v>41509.79478009259</v>
      </c>
      <c r="J3185">
        <v>1377284669</v>
      </c>
      <c r="K3185" s="11">
        <f t="shared" si="197"/>
        <v>41491.79478009259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109.00000000000001</v>
      </c>
      <c r="R3185" s="7">
        <f t="shared" si="199"/>
        <v>40.073529411764703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1">
        <f t="shared" si="196"/>
        <v>41821.993414351848</v>
      </c>
      <c r="J3186">
        <v>1404258631</v>
      </c>
      <c r="K3186" s="11">
        <f t="shared" si="197"/>
        <v>41791.993414351848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107.20930232558139</v>
      </c>
      <c r="R3186" s="7">
        <f t="shared" si="199"/>
        <v>100.21739130434783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1">
        <f t="shared" si="196"/>
        <v>41836.977326388893</v>
      </c>
      <c r="J3187">
        <v>1405553241</v>
      </c>
      <c r="K3187" s="11">
        <f t="shared" si="197"/>
        <v>41829.977326388893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100</v>
      </c>
      <c r="R3187" s="7">
        <f t="shared" si="199"/>
        <v>41.666666666666664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1">
        <f t="shared" si="196"/>
        <v>41898.875</v>
      </c>
      <c r="J3188">
        <v>1410901200</v>
      </c>
      <c r="K3188" s="11">
        <f t="shared" si="197"/>
        <v>41868.924050925925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102.18750000000001</v>
      </c>
      <c r="R3188" s="7">
        <f t="shared" si="199"/>
        <v>46.714285714285715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1">
        <f t="shared" si="196"/>
        <v>41855.666354166664</v>
      </c>
      <c r="J3189">
        <v>1407167973</v>
      </c>
      <c r="K3189" s="11">
        <f t="shared" si="197"/>
        <v>41835.666354166664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116.29333333333334</v>
      </c>
      <c r="R3189" s="7">
        <f t="shared" si="199"/>
        <v>71.491803278688522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1">
        <f t="shared" si="196"/>
        <v>42165.415532407409</v>
      </c>
      <c r="J3190">
        <v>1433930302</v>
      </c>
      <c r="K3190" s="11">
        <f t="shared" si="197"/>
        <v>42144.415532407409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65</v>
      </c>
      <c r="R3190" s="7">
        <f t="shared" si="199"/>
        <v>14.444444444444445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1">
        <f t="shared" si="196"/>
        <v>42148.346435185187</v>
      </c>
      <c r="J3191">
        <v>1432455532</v>
      </c>
      <c r="K3191" s="11">
        <f t="shared" si="197"/>
        <v>42118.346435185187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12.327272727272726</v>
      </c>
      <c r="R3191" s="7">
        <f t="shared" si="199"/>
        <v>356.84210526315792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1">
        <f t="shared" si="196"/>
        <v>42713.192997685182</v>
      </c>
      <c r="J3192">
        <v>1481258275</v>
      </c>
      <c r="K3192" s="11">
        <f t="shared" si="197"/>
        <v>42683.151331018518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7" t="e">
        <f t="shared" si="199"/>
        <v>#DIV/0!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1">
        <f t="shared" si="196"/>
        <v>42598.755428240736</v>
      </c>
      <c r="J3193">
        <v>1471370869</v>
      </c>
      <c r="K3193" s="11">
        <f t="shared" si="197"/>
        <v>42538.755428240736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4.0266666666666664</v>
      </c>
      <c r="R3193" s="7">
        <f t="shared" si="199"/>
        <v>37.75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1">
        <f t="shared" si="196"/>
        <v>42063.916666666672</v>
      </c>
      <c r="J3194">
        <v>1425160800</v>
      </c>
      <c r="K3194" s="11">
        <f t="shared" si="197"/>
        <v>42018.94049768518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</v>
      </c>
      <c r="R3194" s="7">
        <f t="shared" si="199"/>
        <v>12.75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1">
        <f t="shared" si="196"/>
        <v>42055.968240740738</v>
      </c>
      <c r="J3195">
        <v>1424474056</v>
      </c>
      <c r="K3195" s="11">
        <f t="shared" si="197"/>
        <v>42010.968240740738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11.74</v>
      </c>
      <c r="R3195" s="7">
        <f t="shared" si="199"/>
        <v>24.458333333333332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1">
        <f t="shared" si="196"/>
        <v>42212.062476851846</v>
      </c>
      <c r="J3196">
        <v>1437960598</v>
      </c>
      <c r="K3196" s="11">
        <f t="shared" si="197"/>
        <v>42182.062476851846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7" t="e">
        <f t="shared" si="199"/>
        <v>#DIV/0!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1">
        <f t="shared" si="196"/>
        <v>42047.594236111108</v>
      </c>
      <c r="J3197">
        <v>1423750542</v>
      </c>
      <c r="K3197" s="11">
        <f t="shared" si="197"/>
        <v>42017.594236111108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59.142857142857139</v>
      </c>
      <c r="R3197" s="7">
        <f t="shared" si="199"/>
        <v>53.07692307692308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1">
        <f t="shared" si="196"/>
        <v>42217.583333333328</v>
      </c>
      <c r="J3198">
        <v>1438437600</v>
      </c>
      <c r="K3198" s="11">
        <f t="shared" si="197"/>
        <v>42157.598090277781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0.06</v>
      </c>
      <c r="R3198" s="7">
        <f t="shared" si="199"/>
        <v>300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1">
        <f t="shared" si="196"/>
        <v>42039.493263888886</v>
      </c>
      <c r="J3199">
        <v>1423050618</v>
      </c>
      <c r="K3199" s="11">
        <f t="shared" si="197"/>
        <v>42009.493263888886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11.450000000000001</v>
      </c>
      <c r="R3199" s="7">
        <f t="shared" si="199"/>
        <v>286.25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1">
        <f t="shared" si="196"/>
        <v>42051.424502314811</v>
      </c>
      <c r="J3200">
        <v>1424081477</v>
      </c>
      <c r="K3200" s="11">
        <f t="shared" si="197"/>
        <v>42013.424502314811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0.36666666666666664</v>
      </c>
      <c r="R3200" s="7">
        <f t="shared" si="199"/>
        <v>36.666666666666664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1">
        <f t="shared" si="196"/>
        <v>41888.875</v>
      </c>
      <c r="J3201">
        <v>1410037200</v>
      </c>
      <c r="K3201" s="11">
        <f t="shared" si="197"/>
        <v>41858.761782407404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52.16</v>
      </c>
      <c r="R3201" s="7">
        <f t="shared" si="199"/>
        <v>49.20754716981132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1">
        <f t="shared" si="196"/>
        <v>42490.231944444444</v>
      </c>
      <c r="J3202">
        <v>1461994440</v>
      </c>
      <c r="K3202" s="11">
        <f t="shared" si="197"/>
        <v>42460.320613425924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2E-3</v>
      </c>
      <c r="R3202" s="7">
        <f t="shared" si="199"/>
        <v>1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1">
        <f t="shared" ref="I3203:I3266" si="200">(((J3203/60)/60)/24)+DATE(1970,1,1)</f>
        <v>41882.767094907409</v>
      </c>
      <c r="J3203">
        <v>1409509477</v>
      </c>
      <c r="K3203" s="11">
        <f t="shared" ref="K3203:K3266" si="201">(((L3203/60)/60)/24)+DATE(1970,1,1)</f>
        <v>41861.767094907409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(E3203/D3203)*100</f>
        <v>1.25</v>
      </c>
      <c r="R3203" s="7">
        <f t="shared" ref="R3203:R3266" si="203">E3203/N3203</f>
        <v>12.5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1">
        <f t="shared" si="200"/>
        <v>42352.249305555553</v>
      </c>
      <c r="J3204">
        <v>1450072740</v>
      </c>
      <c r="K3204" s="11">
        <f t="shared" si="201"/>
        <v>42293.853541666671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54.52</v>
      </c>
      <c r="R3204" s="7">
        <f t="shared" si="203"/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1">
        <f t="shared" si="200"/>
        <v>42272.988680555558</v>
      </c>
      <c r="J3205">
        <v>1443224622</v>
      </c>
      <c r="K3205" s="11">
        <f t="shared" si="201"/>
        <v>42242.988680555558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25</v>
      </c>
      <c r="R3205" s="7">
        <f t="shared" si="203"/>
        <v>41.666666666666664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1">
        <f t="shared" si="200"/>
        <v>42202.676388888889</v>
      </c>
      <c r="J3206">
        <v>1437149640</v>
      </c>
      <c r="K3206" s="11">
        <f t="shared" si="201"/>
        <v>42172.686099537037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7" t="e">
        <f t="shared" si="203"/>
        <v>#DIV/0!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1">
        <f t="shared" si="200"/>
        <v>42125.374675925923</v>
      </c>
      <c r="J3207">
        <v>1430470772</v>
      </c>
      <c r="K3207" s="11">
        <f t="shared" si="201"/>
        <v>42095.374675925923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3.4125000000000001</v>
      </c>
      <c r="R3207" s="7">
        <f t="shared" si="203"/>
        <v>22.75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1">
        <f t="shared" si="200"/>
        <v>42266.276053240741</v>
      </c>
      <c r="J3208">
        <v>1442644651</v>
      </c>
      <c r="K3208" s="11">
        <f t="shared" si="201"/>
        <v>42236.276053240741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7" t="e">
        <f t="shared" si="203"/>
        <v>#DIV/0!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1">
        <f t="shared" si="200"/>
        <v>42117.236192129625</v>
      </c>
      <c r="J3209">
        <v>1429767607</v>
      </c>
      <c r="K3209" s="11">
        <f t="shared" si="201"/>
        <v>42057.277858796297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46.36363636363636</v>
      </c>
      <c r="R3209" s="7">
        <f t="shared" si="203"/>
        <v>70.833333333333329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1">
        <f t="shared" si="200"/>
        <v>41848.605057870373</v>
      </c>
      <c r="J3210">
        <v>1406557877</v>
      </c>
      <c r="K3210" s="11">
        <f t="shared" si="201"/>
        <v>41827.605057870373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103.49999999999999</v>
      </c>
      <c r="R3210" s="7">
        <f t="shared" si="203"/>
        <v>63.109756097560975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1">
        <f t="shared" si="200"/>
        <v>41810.958333333336</v>
      </c>
      <c r="J3211">
        <v>1403305200</v>
      </c>
      <c r="K3211" s="11">
        <f t="shared" si="201"/>
        <v>41778.637245370373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119.32315789473684</v>
      </c>
      <c r="R3211" s="7">
        <f t="shared" si="203"/>
        <v>50.157964601769912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1">
        <f t="shared" si="200"/>
        <v>41061.165972222225</v>
      </c>
      <c r="J3212">
        <v>1338523140</v>
      </c>
      <c r="K3212" s="11">
        <f t="shared" si="201"/>
        <v>41013.936562499999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125.76666666666667</v>
      </c>
      <c r="R3212" s="7">
        <f t="shared" si="203"/>
        <v>62.883333333333333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1">
        <f t="shared" si="200"/>
        <v>41866.083333333336</v>
      </c>
      <c r="J3213">
        <v>1408068000</v>
      </c>
      <c r="K3213" s="11">
        <f t="shared" si="201"/>
        <v>41834.586574074077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119.74347826086958</v>
      </c>
      <c r="R3213" s="7">
        <f t="shared" si="203"/>
        <v>85.531055900621112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1">
        <f t="shared" si="200"/>
        <v>41859.795729166668</v>
      </c>
      <c r="J3214">
        <v>1407524751</v>
      </c>
      <c r="K3214" s="11">
        <f t="shared" si="201"/>
        <v>41829.795729166668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126.25</v>
      </c>
      <c r="R3214" s="7">
        <f t="shared" si="203"/>
        <v>53.723404255319146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1">
        <f t="shared" si="200"/>
        <v>42211.763414351852</v>
      </c>
      <c r="J3215">
        <v>1437934759</v>
      </c>
      <c r="K3215" s="11">
        <f t="shared" si="201"/>
        <v>42171.763414351852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100.11666666666667</v>
      </c>
      <c r="R3215" s="7">
        <f t="shared" si="203"/>
        <v>127.80851063829788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1">
        <f t="shared" si="200"/>
        <v>42374.996527777781</v>
      </c>
      <c r="J3216">
        <v>1452038100</v>
      </c>
      <c r="K3216" s="11">
        <f t="shared" si="201"/>
        <v>42337.792511574073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102.13333333333334</v>
      </c>
      <c r="R3216" s="7">
        <f t="shared" si="203"/>
        <v>106.57391304347826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1">
        <f t="shared" si="200"/>
        <v>42257.165972222225</v>
      </c>
      <c r="J3217">
        <v>1441857540</v>
      </c>
      <c r="K3217" s="11">
        <f t="shared" si="201"/>
        <v>42219.665173611109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100.35142857142858</v>
      </c>
      <c r="R3217" s="7">
        <f t="shared" si="203"/>
        <v>262.11194029850748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1">
        <f t="shared" si="200"/>
        <v>42196.604166666672</v>
      </c>
      <c r="J3218">
        <v>1436625000</v>
      </c>
      <c r="K3218" s="11">
        <f t="shared" si="201"/>
        <v>42165.462627314817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100.05</v>
      </c>
      <c r="R3218" s="7">
        <f t="shared" si="203"/>
        <v>57.171428571428571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1">
        <f t="shared" si="200"/>
        <v>42678.546111111107</v>
      </c>
      <c r="J3219">
        <v>1478264784</v>
      </c>
      <c r="K3219" s="11">
        <f t="shared" si="201"/>
        <v>42648.546111111107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116.02222222222223</v>
      </c>
      <c r="R3219" s="7">
        <f t="shared" si="203"/>
        <v>50.20192307692308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1">
        <f t="shared" si="200"/>
        <v>42004</v>
      </c>
      <c r="J3220">
        <v>1419984000</v>
      </c>
      <c r="K3220" s="11">
        <f t="shared" si="201"/>
        <v>41971.002152777779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102.1</v>
      </c>
      <c r="R3220" s="7">
        <f t="shared" si="203"/>
        <v>66.586956521739125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1">
        <f t="shared" si="200"/>
        <v>42085.941516203704</v>
      </c>
      <c r="J3221">
        <v>1427063747</v>
      </c>
      <c r="K3221" s="11">
        <f t="shared" si="201"/>
        <v>42050.983182870375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100.11000000000001</v>
      </c>
      <c r="R3221" s="7">
        <f t="shared" si="203"/>
        <v>168.25210084033614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1">
        <f t="shared" si="200"/>
        <v>42806.875</v>
      </c>
      <c r="J3222">
        <v>1489352400</v>
      </c>
      <c r="K3222" s="11">
        <f t="shared" si="201"/>
        <v>42772.833379629628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100.84</v>
      </c>
      <c r="R3222" s="7">
        <f t="shared" si="203"/>
        <v>256.37288135593218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1">
        <f t="shared" si="200"/>
        <v>42190.696793981479</v>
      </c>
      <c r="J3223">
        <v>1436114603</v>
      </c>
      <c r="K3223" s="11">
        <f t="shared" si="201"/>
        <v>42155.696793981479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103.42499999999998</v>
      </c>
      <c r="R3223" s="7">
        <f t="shared" si="203"/>
        <v>36.610619469026545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1">
        <f t="shared" si="200"/>
        <v>42301.895138888889</v>
      </c>
      <c r="J3224">
        <v>1445722140</v>
      </c>
      <c r="K3224" s="11">
        <f t="shared" si="201"/>
        <v>42270.582141203704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124.8</v>
      </c>
      <c r="R3224" s="7">
        <f t="shared" si="203"/>
        <v>37.142857142857146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1">
        <f t="shared" si="200"/>
        <v>42236.835370370376</v>
      </c>
      <c r="J3225">
        <v>1440100976</v>
      </c>
      <c r="K3225" s="11">
        <f t="shared" si="201"/>
        <v>42206.835370370376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109.51612903225806</v>
      </c>
      <c r="R3225" s="7">
        <f t="shared" si="203"/>
        <v>45.878378378378379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1">
        <f t="shared" si="200"/>
        <v>42745.208333333328</v>
      </c>
      <c r="J3226">
        <v>1484024400</v>
      </c>
      <c r="K3226" s="11">
        <f t="shared" si="201"/>
        <v>42697.850844907407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102.03333333333333</v>
      </c>
      <c r="R3226" s="7">
        <f t="shared" si="203"/>
        <v>141.71296296296296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1">
        <f t="shared" si="200"/>
        <v>42524.875</v>
      </c>
      <c r="J3227">
        <v>1464987600</v>
      </c>
      <c r="K3227" s="11">
        <f t="shared" si="201"/>
        <v>42503.559467592597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102.35000000000001</v>
      </c>
      <c r="R3227" s="7">
        <f t="shared" si="203"/>
        <v>52.487179487179489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1">
        <f t="shared" si="200"/>
        <v>42307.583472222221</v>
      </c>
      <c r="J3228">
        <v>1446213612</v>
      </c>
      <c r="K3228" s="11">
        <f t="shared" si="201"/>
        <v>42277.583472222221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104.16666666666667</v>
      </c>
      <c r="R3228" s="7">
        <f t="shared" si="203"/>
        <v>59.523809523809526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1">
        <f t="shared" si="200"/>
        <v>42752.882361111115</v>
      </c>
      <c r="J3229">
        <v>1484687436</v>
      </c>
      <c r="K3229" s="11">
        <f t="shared" si="201"/>
        <v>42722.882361111115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125</v>
      </c>
      <c r="R3229" s="7">
        <f t="shared" si="203"/>
        <v>50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1">
        <f t="shared" si="200"/>
        <v>42355.207638888889</v>
      </c>
      <c r="J3230">
        <v>1450328340</v>
      </c>
      <c r="K3230" s="11">
        <f t="shared" si="201"/>
        <v>42323.70930555556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102.34285714285714</v>
      </c>
      <c r="R3230" s="7">
        <f t="shared" si="203"/>
        <v>193.62162162162161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1">
        <f t="shared" si="200"/>
        <v>41963.333310185189</v>
      </c>
      <c r="J3231">
        <v>1416470398</v>
      </c>
      <c r="K3231" s="11">
        <f t="shared" si="201"/>
        <v>41933.291643518518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107.86500000000001</v>
      </c>
      <c r="R3231" s="7">
        <f t="shared" si="203"/>
        <v>106.79702970297029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1">
        <f t="shared" si="200"/>
        <v>41913.165972222225</v>
      </c>
      <c r="J3232">
        <v>1412135940</v>
      </c>
      <c r="K3232" s="11">
        <f t="shared" si="201"/>
        <v>41898.168125000004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109.88461538461539</v>
      </c>
      <c r="R3232" s="7">
        <f t="shared" si="203"/>
        <v>77.21621621621621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1">
        <f t="shared" si="200"/>
        <v>42476.943831018521</v>
      </c>
      <c r="J3233">
        <v>1460846347</v>
      </c>
      <c r="K3233" s="11">
        <f t="shared" si="201"/>
        <v>42446.943831018521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161</v>
      </c>
      <c r="R3233" s="7">
        <f t="shared" si="203"/>
        <v>57.5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1">
        <f t="shared" si="200"/>
        <v>42494.165972222225</v>
      </c>
      <c r="J3234">
        <v>1462334340</v>
      </c>
      <c r="K3234" s="11">
        <f t="shared" si="201"/>
        <v>42463.81385416667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131.20000000000002</v>
      </c>
      <c r="R3234" s="7">
        <f t="shared" si="203"/>
        <v>50.46153846153846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1">
        <f t="shared" si="200"/>
        <v>42796.805034722223</v>
      </c>
      <c r="J3235">
        <v>1488482355</v>
      </c>
      <c r="K3235" s="11">
        <f t="shared" si="201"/>
        <v>42766.805034722223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118.8</v>
      </c>
      <c r="R3235" s="7">
        <f t="shared" si="203"/>
        <v>97.377049180327873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1">
        <f t="shared" si="200"/>
        <v>42767.979861111111</v>
      </c>
      <c r="J3236">
        <v>1485991860</v>
      </c>
      <c r="K3236" s="11">
        <f t="shared" si="201"/>
        <v>42734.789444444439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100.39275000000001</v>
      </c>
      <c r="R3236" s="7">
        <f t="shared" si="203"/>
        <v>34.91921739130435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1">
        <f t="shared" si="200"/>
        <v>42552.347812499997</v>
      </c>
      <c r="J3237">
        <v>1467361251</v>
      </c>
      <c r="K3237" s="11">
        <f t="shared" si="201"/>
        <v>42522.347812499997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103.20666666666666</v>
      </c>
      <c r="R3237" s="7">
        <f t="shared" si="203"/>
        <v>85.530386740331494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1">
        <f t="shared" si="200"/>
        <v>42732.917048611111</v>
      </c>
      <c r="J3238">
        <v>1482962433</v>
      </c>
      <c r="K3238" s="11">
        <f t="shared" si="201"/>
        <v>42702.917048611111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100.6</v>
      </c>
      <c r="R3238" s="7">
        <f t="shared" si="203"/>
        <v>182.90909090909091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1">
        <f t="shared" si="200"/>
        <v>42276.165972222225</v>
      </c>
      <c r="J3239">
        <v>1443499140</v>
      </c>
      <c r="K3239" s="11">
        <f t="shared" si="201"/>
        <v>42252.474351851852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100.78754285714287</v>
      </c>
      <c r="R3239" s="7">
        <f t="shared" si="203"/>
        <v>131.13620817843866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1">
        <f t="shared" si="200"/>
        <v>42186.510393518518</v>
      </c>
      <c r="J3240">
        <v>1435752898</v>
      </c>
      <c r="K3240" s="11">
        <f t="shared" si="201"/>
        <v>42156.510393518518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112.32142857142857</v>
      </c>
      <c r="R3240" s="7">
        <f t="shared" si="203"/>
        <v>39.810126582278478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1">
        <f t="shared" si="200"/>
        <v>42302.999305555553</v>
      </c>
      <c r="J3241">
        <v>1445817540</v>
      </c>
      <c r="K3241" s="11">
        <f t="shared" si="201"/>
        <v>42278.089039351849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105.91914022517912</v>
      </c>
      <c r="R3241" s="7">
        <f t="shared" si="203"/>
        <v>59.701730769230764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1">
        <f t="shared" si="200"/>
        <v>42782.958333333328</v>
      </c>
      <c r="J3242">
        <v>1487286000</v>
      </c>
      <c r="K3242" s="11">
        <f t="shared" si="201"/>
        <v>42754.693842592591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100.56666666666668</v>
      </c>
      <c r="R3242" s="7">
        <f t="shared" si="203"/>
        <v>88.735294117647058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1">
        <f t="shared" si="200"/>
        <v>41926.290972222225</v>
      </c>
      <c r="J3243">
        <v>1413269940</v>
      </c>
      <c r="K3243" s="11">
        <f t="shared" si="201"/>
        <v>41893.324884259258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115.30588235294117</v>
      </c>
      <c r="R3243" s="7">
        <f t="shared" si="203"/>
        <v>58.688622754491021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1">
        <f t="shared" si="200"/>
        <v>41901.755694444444</v>
      </c>
      <c r="J3244">
        <v>1411150092</v>
      </c>
      <c r="K3244" s="11">
        <f t="shared" si="201"/>
        <v>41871.755694444444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127.30419999999999</v>
      </c>
      <c r="R3244" s="7">
        <f t="shared" si="203"/>
        <v>69.56513661202186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1">
        <f t="shared" si="200"/>
        <v>42286</v>
      </c>
      <c r="J3245">
        <v>1444348800</v>
      </c>
      <c r="K3245" s="11">
        <f t="shared" si="201"/>
        <v>42262.096782407403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102.83750000000001</v>
      </c>
      <c r="R3245" s="7">
        <f t="shared" si="203"/>
        <v>115.87323943661971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1">
        <f t="shared" si="200"/>
        <v>42705.735902777778</v>
      </c>
      <c r="J3246">
        <v>1480613982</v>
      </c>
      <c r="K3246" s="11">
        <f t="shared" si="201"/>
        <v>42675.694236111114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102.9375</v>
      </c>
      <c r="R3246" s="7">
        <f t="shared" si="203"/>
        <v>23.869565217391305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1">
        <f t="shared" si="200"/>
        <v>42167.083333333328</v>
      </c>
      <c r="J3247">
        <v>1434074400</v>
      </c>
      <c r="K3247" s="11">
        <f t="shared" si="201"/>
        <v>42135.60020833333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104.3047619047619</v>
      </c>
      <c r="R3247" s="7">
        <f t="shared" si="203"/>
        <v>81.125925925925927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1">
        <f t="shared" si="200"/>
        <v>42259.165972222225</v>
      </c>
      <c r="J3248">
        <v>1442030340</v>
      </c>
      <c r="K3248" s="11">
        <f t="shared" si="201"/>
        <v>42230.472222222219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111.22000000000001</v>
      </c>
      <c r="R3248" s="7">
        <f t="shared" si="203"/>
        <v>57.626943005181346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1">
        <f t="shared" si="200"/>
        <v>42197.434166666666</v>
      </c>
      <c r="J3249">
        <v>1436696712</v>
      </c>
      <c r="K3249" s="11">
        <f t="shared" si="201"/>
        <v>42167.434166666666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105.86</v>
      </c>
      <c r="R3249" s="7">
        <f t="shared" si="203"/>
        <v>46.429824561403507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1">
        <f t="shared" si="200"/>
        <v>42098.846724537041</v>
      </c>
      <c r="J3250">
        <v>1428178757</v>
      </c>
      <c r="K3250" s="11">
        <f t="shared" si="201"/>
        <v>42068.888391203705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100.79166666666666</v>
      </c>
      <c r="R3250" s="7">
        <f t="shared" si="203"/>
        <v>60.475000000000001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1">
        <f t="shared" si="200"/>
        <v>42175.746689814812</v>
      </c>
      <c r="J3251">
        <v>1434822914</v>
      </c>
      <c r="K3251" s="11">
        <f t="shared" si="201"/>
        <v>42145.746689814812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104.92727272727274</v>
      </c>
      <c r="R3251" s="7">
        <f t="shared" si="203"/>
        <v>65.579545454545453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1">
        <f t="shared" si="200"/>
        <v>41948.783842592595</v>
      </c>
      <c r="J3252">
        <v>1415213324</v>
      </c>
      <c r="K3252" s="11">
        <f t="shared" si="201"/>
        <v>41918.742175925923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101.55199999999999</v>
      </c>
      <c r="R3252" s="7">
        <f t="shared" si="203"/>
        <v>119.1924882629108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1">
        <f t="shared" si="200"/>
        <v>42176.731087962966</v>
      </c>
      <c r="J3253">
        <v>1434907966</v>
      </c>
      <c r="K3253" s="11">
        <f t="shared" si="201"/>
        <v>42146.731087962966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110.73333333333333</v>
      </c>
      <c r="R3253" s="7">
        <f t="shared" si="203"/>
        <v>83.05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1">
        <f t="shared" si="200"/>
        <v>42620.472685185188</v>
      </c>
      <c r="J3254">
        <v>1473247240</v>
      </c>
      <c r="K3254" s="11">
        <f t="shared" si="201"/>
        <v>42590.472685185188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127.82222222222221</v>
      </c>
      <c r="R3254" s="7">
        <f t="shared" si="203"/>
        <v>57.52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1">
        <f t="shared" si="200"/>
        <v>42621.15625</v>
      </c>
      <c r="J3255">
        <v>1473306300</v>
      </c>
      <c r="K3255" s="11">
        <f t="shared" si="201"/>
        <v>42602.576712962968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101.82500000000002</v>
      </c>
      <c r="R3255" s="7">
        <f t="shared" si="203"/>
        <v>177.08695652173913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1">
        <f t="shared" si="200"/>
        <v>42089.044085648144</v>
      </c>
      <c r="J3256">
        <v>1427331809</v>
      </c>
      <c r="K3256" s="11">
        <f t="shared" si="201"/>
        <v>42059.085752314815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101.25769230769231</v>
      </c>
      <c r="R3256" s="7">
        <f t="shared" si="203"/>
        <v>70.771505376344081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1">
        <f t="shared" si="200"/>
        <v>41919.768229166664</v>
      </c>
      <c r="J3257">
        <v>1412706375</v>
      </c>
      <c r="K3257" s="11">
        <f t="shared" si="201"/>
        <v>41889.768229166664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175</v>
      </c>
      <c r="R3257" s="7">
        <f t="shared" si="203"/>
        <v>29.166666666666668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1">
        <f t="shared" si="200"/>
        <v>42166.165972222225</v>
      </c>
      <c r="J3258">
        <v>1433995140</v>
      </c>
      <c r="K3258" s="11">
        <f t="shared" si="201"/>
        <v>42144.573807870373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128.06</v>
      </c>
      <c r="R3258" s="7">
        <f t="shared" si="203"/>
        <v>72.76136363636364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1">
        <f t="shared" si="200"/>
        <v>42788.559629629628</v>
      </c>
      <c r="J3259">
        <v>1487769952</v>
      </c>
      <c r="K3259" s="11">
        <f t="shared" si="201"/>
        <v>42758.559629629628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106.29949999999999</v>
      </c>
      <c r="R3259" s="7">
        <f t="shared" si="203"/>
        <v>51.853414634146333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1">
        <f t="shared" si="200"/>
        <v>42012.887280092589</v>
      </c>
      <c r="J3260">
        <v>1420751861</v>
      </c>
      <c r="K3260" s="11">
        <f t="shared" si="201"/>
        <v>41982.887280092589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105.21428571428571</v>
      </c>
      <c r="R3260" s="7">
        <f t="shared" si="203"/>
        <v>98.2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1">
        <f t="shared" si="200"/>
        <v>42644.165972222225</v>
      </c>
      <c r="J3261">
        <v>1475294340</v>
      </c>
      <c r="K3261" s="11">
        <f t="shared" si="201"/>
        <v>42614.760937500003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106.16782608695652</v>
      </c>
      <c r="R3261" s="7">
        <f t="shared" si="203"/>
        <v>251.7381443298969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1">
        <f t="shared" si="200"/>
        <v>42338.714328703703</v>
      </c>
      <c r="J3262">
        <v>1448903318</v>
      </c>
      <c r="K3262" s="11">
        <f t="shared" si="201"/>
        <v>42303.672662037032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109.24000000000001</v>
      </c>
      <c r="R3262" s="7">
        <f t="shared" si="203"/>
        <v>74.821917808219183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1">
        <f t="shared" si="200"/>
        <v>42201.725416666668</v>
      </c>
      <c r="J3263">
        <v>1437067476</v>
      </c>
      <c r="K3263" s="11">
        <f t="shared" si="201"/>
        <v>42171.725416666668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100.45454545454547</v>
      </c>
      <c r="R3263" s="7">
        <f t="shared" si="203"/>
        <v>67.65306122448979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1">
        <f t="shared" si="200"/>
        <v>41995.166666666672</v>
      </c>
      <c r="J3264">
        <v>1419220800</v>
      </c>
      <c r="K3264" s="11">
        <f t="shared" si="201"/>
        <v>41964.315532407403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103.04098360655738</v>
      </c>
      <c r="R3264" s="7">
        <f t="shared" si="203"/>
        <v>93.81343283582089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1">
        <f t="shared" si="200"/>
        <v>42307.875</v>
      </c>
      <c r="J3265">
        <v>1446238800</v>
      </c>
      <c r="K3265" s="11">
        <f t="shared" si="201"/>
        <v>42284.516064814816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112.1664</v>
      </c>
      <c r="R3265" s="7">
        <f t="shared" si="203"/>
        <v>41.237647058823526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1">
        <f t="shared" si="200"/>
        <v>42032.916666666672</v>
      </c>
      <c r="J3266">
        <v>1422482400</v>
      </c>
      <c r="K3266" s="11">
        <f t="shared" si="201"/>
        <v>42016.800208333334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103</v>
      </c>
      <c r="R3266" s="7">
        <f t="shared" si="203"/>
        <v>52.551020408163268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1">
        <f t="shared" ref="I3267:I3330" si="204">(((J3267/60)/60)/24)+DATE(1970,1,1)</f>
        <v>42341.708333333328</v>
      </c>
      <c r="J3267">
        <v>1449162000</v>
      </c>
      <c r="K3267" s="11">
        <f t="shared" ref="K3267:K3330" si="205">(((L3267/60)/60)/24)+DATE(1970,1,1)</f>
        <v>42311.711979166663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(E3267/D3267)*100</f>
        <v>164</v>
      </c>
      <c r="R3267" s="7">
        <f t="shared" ref="R3267:R3330" si="207">E3267/N3267</f>
        <v>70.285714285714292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1">
        <f t="shared" si="204"/>
        <v>42167.875</v>
      </c>
      <c r="J3268">
        <v>1434142800</v>
      </c>
      <c r="K3268" s="11">
        <f t="shared" si="205"/>
        <v>42136.536134259266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131.28333333333333</v>
      </c>
      <c r="R3268" s="7">
        <f t="shared" si="207"/>
        <v>48.325153374233132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1">
        <f t="shared" si="204"/>
        <v>42202.757638888885</v>
      </c>
      <c r="J3269">
        <v>1437156660</v>
      </c>
      <c r="K3269" s="11">
        <f t="shared" si="205"/>
        <v>42172.757638888885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102.1</v>
      </c>
      <c r="R3269" s="7">
        <f t="shared" si="207"/>
        <v>53.177083333333336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1">
        <f t="shared" si="204"/>
        <v>42606.90425925926</v>
      </c>
      <c r="J3270">
        <v>1472074928</v>
      </c>
      <c r="K3270" s="11">
        <f t="shared" si="205"/>
        <v>42590.90425925926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128</v>
      </c>
      <c r="R3270" s="7">
        <f t="shared" si="207"/>
        <v>60.952380952380949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1">
        <f t="shared" si="204"/>
        <v>42171.458333333328</v>
      </c>
      <c r="J3271">
        <v>1434452400</v>
      </c>
      <c r="K3271" s="11">
        <f t="shared" si="205"/>
        <v>42137.395798611105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101.49999999999999</v>
      </c>
      <c r="R3271" s="7">
        <f t="shared" si="207"/>
        <v>116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1">
        <f t="shared" si="204"/>
        <v>42197.533159722225</v>
      </c>
      <c r="J3272">
        <v>1436705265</v>
      </c>
      <c r="K3272" s="11">
        <f t="shared" si="205"/>
        <v>42167.533159722225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101.66666666666666</v>
      </c>
      <c r="R3272" s="7">
        <f t="shared" si="207"/>
        <v>61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1">
        <f t="shared" si="204"/>
        <v>41945.478877314818</v>
      </c>
      <c r="J3273">
        <v>1414927775</v>
      </c>
      <c r="K3273" s="11">
        <f t="shared" si="205"/>
        <v>41915.437210648146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130</v>
      </c>
      <c r="R3273" s="7">
        <f t="shared" si="207"/>
        <v>38.235294117647058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1">
        <f t="shared" si="204"/>
        <v>42314.541770833333</v>
      </c>
      <c r="J3274">
        <v>1446814809</v>
      </c>
      <c r="K3274" s="11">
        <f t="shared" si="205"/>
        <v>42284.500104166669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154.43</v>
      </c>
      <c r="R3274" s="7">
        <f t="shared" si="207"/>
        <v>106.50344827586207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1">
        <f t="shared" si="204"/>
        <v>42627.791666666672</v>
      </c>
      <c r="J3275">
        <v>1473879600</v>
      </c>
      <c r="K3275" s="11">
        <f t="shared" si="205"/>
        <v>42611.801412037035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107.4</v>
      </c>
      <c r="R3275" s="7">
        <f t="shared" si="207"/>
        <v>204.57142857142858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1">
        <f t="shared" si="204"/>
        <v>42444.875</v>
      </c>
      <c r="J3276">
        <v>1458075600</v>
      </c>
      <c r="K3276" s="11">
        <f t="shared" si="205"/>
        <v>42400.704537037032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101.32258064516128</v>
      </c>
      <c r="R3276" s="7">
        <f t="shared" si="207"/>
        <v>54.912587412587413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1">
        <f t="shared" si="204"/>
        <v>42044.1875</v>
      </c>
      <c r="J3277">
        <v>1423456200</v>
      </c>
      <c r="K3277" s="11">
        <f t="shared" si="205"/>
        <v>42017.88045138889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100.27777777777777</v>
      </c>
      <c r="R3277" s="7">
        <f t="shared" si="207"/>
        <v>150.41666666666666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1">
        <f t="shared" si="204"/>
        <v>42461.165972222225</v>
      </c>
      <c r="J3278">
        <v>1459483140</v>
      </c>
      <c r="K3278" s="11">
        <f t="shared" si="205"/>
        <v>42426.949988425928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116.84444444444443</v>
      </c>
      <c r="R3278" s="7">
        <f t="shared" si="207"/>
        <v>52.58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1">
        <f t="shared" si="204"/>
        <v>41961.724606481483</v>
      </c>
      <c r="J3279">
        <v>1416331406</v>
      </c>
      <c r="K3279" s="11">
        <f t="shared" si="205"/>
        <v>41931.682939814818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108.60000000000001</v>
      </c>
      <c r="R3279" s="7">
        <f t="shared" si="207"/>
        <v>54.3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1">
        <f t="shared" si="204"/>
        <v>42154.848414351851</v>
      </c>
      <c r="J3280">
        <v>1433017303</v>
      </c>
      <c r="K3280" s="11">
        <f t="shared" si="205"/>
        <v>42124.848414351851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103.4</v>
      </c>
      <c r="R3280" s="7">
        <f t="shared" si="207"/>
        <v>76.029411764705884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1">
        <f t="shared" si="204"/>
        <v>42461.06086805556</v>
      </c>
      <c r="J3281">
        <v>1459474059</v>
      </c>
      <c r="K3281" s="11">
        <f t="shared" si="205"/>
        <v>42431.102534722217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114.27586206896552</v>
      </c>
      <c r="R3281" s="7">
        <f t="shared" si="207"/>
        <v>105.2063492063492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1">
        <f t="shared" si="204"/>
        <v>42156.208333333328</v>
      </c>
      <c r="J3282">
        <v>1433134800</v>
      </c>
      <c r="K3282" s="11">
        <f t="shared" si="205"/>
        <v>42121.756921296299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103</v>
      </c>
      <c r="R3282" s="7">
        <f t="shared" si="207"/>
        <v>68.666666666666671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1">
        <f t="shared" si="204"/>
        <v>42249.019733796296</v>
      </c>
      <c r="J3283">
        <v>1441153705</v>
      </c>
      <c r="K3283" s="11">
        <f t="shared" si="205"/>
        <v>42219.019733796296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121.6</v>
      </c>
      <c r="R3283" s="7">
        <f t="shared" si="207"/>
        <v>129.36170212765958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1">
        <f t="shared" si="204"/>
        <v>42489.19430555556</v>
      </c>
      <c r="J3284">
        <v>1461904788</v>
      </c>
      <c r="K3284" s="11">
        <f t="shared" si="205"/>
        <v>42445.19430555556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102.6467741935484</v>
      </c>
      <c r="R3284" s="7">
        <f t="shared" si="207"/>
        <v>134.26371308016877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1">
        <f t="shared" si="204"/>
        <v>42410.875</v>
      </c>
      <c r="J3285">
        <v>1455138000</v>
      </c>
      <c r="K3285" s="11">
        <f t="shared" si="205"/>
        <v>42379.74418981481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104.75000000000001</v>
      </c>
      <c r="R3285" s="7">
        <f t="shared" si="207"/>
        <v>17.829787234042552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1">
        <f t="shared" si="204"/>
        <v>42398.249305555553</v>
      </c>
      <c r="J3286">
        <v>1454047140</v>
      </c>
      <c r="K3286" s="11">
        <f t="shared" si="205"/>
        <v>42380.884872685187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101.6</v>
      </c>
      <c r="R3286" s="7">
        <f t="shared" si="207"/>
        <v>203.2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1">
        <f t="shared" si="204"/>
        <v>42794.208333333328</v>
      </c>
      <c r="J3287">
        <v>1488258000</v>
      </c>
      <c r="K3287" s="11">
        <f t="shared" si="205"/>
        <v>42762.942430555559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112.10242048409683</v>
      </c>
      <c r="R3287" s="7">
        <f t="shared" si="207"/>
        <v>69.18518518518519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1">
        <f t="shared" si="204"/>
        <v>42597.840069444443</v>
      </c>
      <c r="J3288">
        <v>1471291782</v>
      </c>
      <c r="K3288" s="11">
        <f t="shared" si="205"/>
        <v>42567.840069444443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101.76666666666667</v>
      </c>
      <c r="R3288" s="7">
        <f t="shared" si="207"/>
        <v>125.12295081967213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1">
        <f t="shared" si="204"/>
        <v>42336.750324074077</v>
      </c>
      <c r="J3289">
        <v>1448733628</v>
      </c>
      <c r="K3289" s="11">
        <f t="shared" si="205"/>
        <v>42311.750324074077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100</v>
      </c>
      <c r="R3289" s="7">
        <f t="shared" si="207"/>
        <v>73.529411764705884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1">
        <f t="shared" si="204"/>
        <v>42541.958333333328</v>
      </c>
      <c r="J3290">
        <v>1466463600</v>
      </c>
      <c r="K3290" s="11">
        <f t="shared" si="205"/>
        <v>42505.774479166663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100.26489999999998</v>
      </c>
      <c r="R3290" s="7">
        <f t="shared" si="207"/>
        <v>48.437149758454105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1">
        <f t="shared" si="204"/>
        <v>42786.368078703701</v>
      </c>
      <c r="J3291">
        <v>1487580602</v>
      </c>
      <c r="K3291" s="11">
        <f t="shared" si="205"/>
        <v>42758.368078703701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133.04200000000003</v>
      </c>
      <c r="R3291" s="7">
        <f t="shared" si="207"/>
        <v>26.608400000000003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1">
        <f t="shared" si="204"/>
        <v>42805.51494212963</v>
      </c>
      <c r="J3292">
        <v>1489234891</v>
      </c>
      <c r="K3292" s="11">
        <f t="shared" si="205"/>
        <v>42775.51494212963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121.2</v>
      </c>
      <c r="R3292" s="7">
        <f t="shared" si="207"/>
        <v>33.666666666666664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1">
        <f t="shared" si="204"/>
        <v>42264.165972222225</v>
      </c>
      <c r="J3293">
        <v>1442462340</v>
      </c>
      <c r="K3293" s="11">
        <f t="shared" si="205"/>
        <v>42232.702546296292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113.99999999999999</v>
      </c>
      <c r="R3293" s="7">
        <f t="shared" si="207"/>
        <v>40.714285714285715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1">
        <f t="shared" si="204"/>
        <v>42342.811898148153</v>
      </c>
      <c r="J3294">
        <v>1449257348</v>
      </c>
      <c r="K3294" s="11">
        <f t="shared" si="205"/>
        <v>42282.770231481481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286.13861386138615</v>
      </c>
      <c r="R3294" s="7">
        <f t="shared" si="207"/>
        <v>19.266666666666666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1">
        <f t="shared" si="204"/>
        <v>42798.425370370373</v>
      </c>
      <c r="J3295">
        <v>1488622352</v>
      </c>
      <c r="K3295" s="11">
        <f t="shared" si="205"/>
        <v>42768.425370370373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170.44444444444446</v>
      </c>
      <c r="R3295" s="7">
        <f t="shared" si="207"/>
        <v>84.285714285714292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1">
        <f t="shared" si="204"/>
        <v>42171.541134259256</v>
      </c>
      <c r="J3296">
        <v>1434459554</v>
      </c>
      <c r="K3296" s="11">
        <f t="shared" si="205"/>
        <v>42141.541134259256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118.33333333333333</v>
      </c>
      <c r="R3296" s="7">
        <f t="shared" si="207"/>
        <v>29.583333333333332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1">
        <f t="shared" si="204"/>
        <v>42639.442465277782</v>
      </c>
      <c r="J3297">
        <v>1474886229</v>
      </c>
      <c r="K3297" s="11">
        <f t="shared" si="205"/>
        <v>42609.442465277782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102.85857142857142</v>
      </c>
      <c r="R3297" s="7">
        <f t="shared" si="207"/>
        <v>26.667037037037037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1">
        <f t="shared" si="204"/>
        <v>42330.916666666672</v>
      </c>
      <c r="J3298">
        <v>1448229600</v>
      </c>
      <c r="K3298" s="11">
        <f t="shared" si="205"/>
        <v>42309.756620370375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144.06666666666666</v>
      </c>
      <c r="R3298" s="7">
        <f t="shared" si="207"/>
        <v>45.978723404255319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1">
        <f t="shared" si="204"/>
        <v>42212.957638888889</v>
      </c>
      <c r="J3299">
        <v>1438037940</v>
      </c>
      <c r="K3299" s="11">
        <f t="shared" si="205"/>
        <v>42193.771481481483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100.07272727272726</v>
      </c>
      <c r="R3299" s="7">
        <f t="shared" si="207"/>
        <v>125.09090909090909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1">
        <f t="shared" si="204"/>
        <v>42260</v>
      </c>
      <c r="J3300">
        <v>1442102400</v>
      </c>
      <c r="K3300" s="11">
        <f t="shared" si="205"/>
        <v>42239.957962962959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101.73</v>
      </c>
      <c r="R3300" s="7">
        <f t="shared" si="207"/>
        <v>141.29166666666666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1">
        <f t="shared" si="204"/>
        <v>42291.917395833334</v>
      </c>
      <c r="J3301">
        <v>1444860063</v>
      </c>
      <c r="K3301" s="11">
        <f t="shared" si="205"/>
        <v>42261.917395833334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116.19999999999999</v>
      </c>
      <c r="R3301" s="7">
        <f t="shared" si="207"/>
        <v>55.333333333333336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1">
        <f t="shared" si="204"/>
        <v>42123.743773148148</v>
      </c>
      <c r="J3302">
        <v>1430329862</v>
      </c>
      <c r="K3302" s="11">
        <f t="shared" si="205"/>
        <v>42102.743773148148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136.16666666666666</v>
      </c>
      <c r="R3302" s="7">
        <f t="shared" si="207"/>
        <v>46.420454545454547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1">
        <f t="shared" si="204"/>
        <v>42583.290972222225</v>
      </c>
      <c r="J3303">
        <v>1470034740</v>
      </c>
      <c r="K3303" s="11">
        <f t="shared" si="205"/>
        <v>42538.73583333334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133.46666666666667</v>
      </c>
      <c r="R3303" s="7">
        <f t="shared" si="207"/>
        <v>57.2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1">
        <f t="shared" si="204"/>
        <v>42711.35157407407</v>
      </c>
      <c r="J3304">
        <v>1481099176</v>
      </c>
      <c r="K3304" s="11">
        <f t="shared" si="205"/>
        <v>42681.35157407407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103.39285714285715</v>
      </c>
      <c r="R3304" s="7">
        <f t="shared" si="207"/>
        <v>173.7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1">
        <f t="shared" si="204"/>
        <v>42091.609768518523</v>
      </c>
      <c r="J3305">
        <v>1427553484</v>
      </c>
      <c r="K3305" s="11">
        <f t="shared" si="205"/>
        <v>42056.65143518518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115.88888888888889</v>
      </c>
      <c r="R3305" s="7">
        <f t="shared" si="207"/>
        <v>59.6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1">
        <f t="shared" si="204"/>
        <v>42726.624444444446</v>
      </c>
      <c r="J3306">
        <v>1482418752</v>
      </c>
      <c r="K3306" s="11">
        <f t="shared" si="205"/>
        <v>42696.624444444446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104.51666666666665</v>
      </c>
      <c r="R3306" s="7">
        <f t="shared" si="207"/>
        <v>89.585714285714289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1">
        <f t="shared" si="204"/>
        <v>42216.855879629627</v>
      </c>
      <c r="J3307">
        <v>1438374748</v>
      </c>
      <c r="K3307" s="11">
        <f t="shared" si="205"/>
        <v>42186.855879629627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102.02500000000001</v>
      </c>
      <c r="R3307" s="7">
        <f t="shared" si="207"/>
        <v>204.05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1">
        <f t="shared" si="204"/>
        <v>42531.125</v>
      </c>
      <c r="J3308">
        <v>1465527600</v>
      </c>
      <c r="K3308" s="11">
        <f t="shared" si="205"/>
        <v>42493.219236111108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175.33333333333334</v>
      </c>
      <c r="R3308" s="7">
        <f t="shared" si="207"/>
        <v>48.703703703703702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1">
        <f t="shared" si="204"/>
        <v>42505.057164351849</v>
      </c>
      <c r="J3309">
        <v>1463275339</v>
      </c>
      <c r="K3309" s="11">
        <f t="shared" si="205"/>
        <v>42475.057164351849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106.67999999999999</v>
      </c>
      <c r="R3309" s="7">
        <f t="shared" si="207"/>
        <v>53.339999999999996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1">
        <f t="shared" si="204"/>
        <v>42473.876909722225</v>
      </c>
      <c r="J3310">
        <v>1460581365</v>
      </c>
      <c r="K3310" s="11">
        <f t="shared" si="205"/>
        <v>42452.876909722225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122.28571428571429</v>
      </c>
      <c r="R3310" s="7">
        <f t="shared" si="207"/>
        <v>75.087719298245617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1">
        <f t="shared" si="204"/>
        <v>42659.650208333333</v>
      </c>
      <c r="J3311">
        <v>1476632178</v>
      </c>
      <c r="K3311" s="11">
        <f t="shared" si="205"/>
        <v>42628.650208333333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159.42857142857144</v>
      </c>
      <c r="R3311" s="7">
        <f t="shared" si="207"/>
        <v>18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1">
        <f t="shared" si="204"/>
        <v>42283.928530092591</v>
      </c>
      <c r="J3312">
        <v>1444169825</v>
      </c>
      <c r="K3312" s="11">
        <f t="shared" si="205"/>
        <v>42253.928530092591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100.07692307692308</v>
      </c>
      <c r="R3312" s="7">
        <f t="shared" si="207"/>
        <v>209.83870967741936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1">
        <f t="shared" si="204"/>
        <v>42294.29178240741</v>
      </c>
      <c r="J3313">
        <v>1445065210</v>
      </c>
      <c r="K3313" s="11">
        <f t="shared" si="205"/>
        <v>42264.29178240741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109.84</v>
      </c>
      <c r="R3313" s="7">
        <f t="shared" si="207"/>
        <v>61.022222222222226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1">
        <f t="shared" si="204"/>
        <v>42685.916666666672</v>
      </c>
      <c r="J3314">
        <v>1478901600</v>
      </c>
      <c r="K3314" s="11">
        <f t="shared" si="205"/>
        <v>42664.809560185182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100.03999999999999</v>
      </c>
      <c r="R3314" s="7">
        <f t="shared" si="207"/>
        <v>61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1">
        <f t="shared" si="204"/>
        <v>42396.041666666672</v>
      </c>
      <c r="J3315">
        <v>1453856400</v>
      </c>
      <c r="K3315" s="11">
        <f t="shared" si="205"/>
        <v>42382.244409722218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116.05000000000001</v>
      </c>
      <c r="R3315" s="7">
        <f t="shared" si="207"/>
        <v>80.034482758620683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1">
        <f t="shared" si="204"/>
        <v>42132.836805555555</v>
      </c>
      <c r="J3316">
        <v>1431115500</v>
      </c>
      <c r="K3316" s="11">
        <f t="shared" si="205"/>
        <v>42105.267488425925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210.75</v>
      </c>
      <c r="R3316" s="7">
        <f t="shared" si="207"/>
        <v>29.068965517241381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1">
        <f t="shared" si="204"/>
        <v>42496.303715277783</v>
      </c>
      <c r="J3317">
        <v>1462519041</v>
      </c>
      <c r="K3317" s="11">
        <f t="shared" si="205"/>
        <v>42466.303715277783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110.00000000000001</v>
      </c>
      <c r="R3317" s="7">
        <f t="shared" si="207"/>
        <v>49.438202247191015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1">
        <f t="shared" si="204"/>
        <v>41859.57916666667</v>
      </c>
      <c r="J3318">
        <v>1407506040</v>
      </c>
      <c r="K3318" s="11">
        <f t="shared" si="205"/>
        <v>41826.871238425927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100.08673425918037</v>
      </c>
      <c r="R3318" s="7">
        <f t="shared" si="207"/>
        <v>93.977440000000001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1">
        <f t="shared" si="204"/>
        <v>42529.039629629624</v>
      </c>
      <c r="J3319">
        <v>1465347424</v>
      </c>
      <c r="K3319" s="11">
        <f t="shared" si="205"/>
        <v>42499.039629629624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106.19047619047619</v>
      </c>
      <c r="R3319" s="7">
        <f t="shared" si="207"/>
        <v>61.944444444444443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1">
        <f t="shared" si="204"/>
        <v>42471.104166666672</v>
      </c>
      <c r="J3320">
        <v>1460341800</v>
      </c>
      <c r="K3320" s="11">
        <f t="shared" si="205"/>
        <v>42431.302002314813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125.6</v>
      </c>
      <c r="R3320" s="7">
        <f t="shared" si="207"/>
        <v>78.5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1">
        <f t="shared" si="204"/>
        <v>42035.585486111115</v>
      </c>
      <c r="J3321">
        <v>1422712986</v>
      </c>
      <c r="K3321" s="11">
        <f t="shared" si="205"/>
        <v>41990.585486111115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108</v>
      </c>
      <c r="R3321" s="7">
        <f t="shared" si="207"/>
        <v>33.75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1">
        <f t="shared" si="204"/>
        <v>42543.045798611114</v>
      </c>
      <c r="J3322">
        <v>1466557557</v>
      </c>
      <c r="K3322" s="11">
        <f t="shared" si="205"/>
        <v>42513.045798611114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101</v>
      </c>
      <c r="R3322" s="7">
        <f t="shared" si="207"/>
        <v>66.44736842105263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1">
        <f t="shared" si="204"/>
        <v>41928.165972222225</v>
      </c>
      <c r="J3323">
        <v>1413431940</v>
      </c>
      <c r="K3323" s="11">
        <f t="shared" si="205"/>
        <v>41914.100289351853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107.4</v>
      </c>
      <c r="R3323" s="7">
        <f t="shared" si="207"/>
        <v>35.799999999999997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1">
        <f t="shared" si="204"/>
        <v>42543.163194444445</v>
      </c>
      <c r="J3324">
        <v>1466567700</v>
      </c>
      <c r="K3324" s="11">
        <f t="shared" si="205"/>
        <v>42521.010370370372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101.51515151515152</v>
      </c>
      <c r="R3324" s="7">
        <f t="shared" si="207"/>
        <v>145.65217391304347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1">
        <f t="shared" si="204"/>
        <v>42638.36583333333</v>
      </c>
      <c r="J3325">
        <v>1474793208</v>
      </c>
      <c r="K3325" s="11">
        <f t="shared" si="205"/>
        <v>42608.36583333333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125.89999999999999</v>
      </c>
      <c r="R3325" s="7">
        <f t="shared" si="207"/>
        <v>25.693877551020407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1">
        <f t="shared" si="204"/>
        <v>42526.58321759259</v>
      </c>
      <c r="J3326">
        <v>1465135190</v>
      </c>
      <c r="K3326" s="11">
        <f t="shared" si="205"/>
        <v>42512.58321759259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101.66666666666666</v>
      </c>
      <c r="R3326" s="7">
        <f t="shared" si="207"/>
        <v>152.5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1">
        <f t="shared" si="204"/>
        <v>42099.743946759263</v>
      </c>
      <c r="J3327">
        <v>1428256277</v>
      </c>
      <c r="K3327" s="11">
        <f t="shared" si="205"/>
        <v>42064.785613425927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112.5</v>
      </c>
      <c r="R3327" s="7">
        <f t="shared" si="207"/>
        <v>30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1">
        <f t="shared" si="204"/>
        <v>42071.67251157407</v>
      </c>
      <c r="J3328">
        <v>1425830905</v>
      </c>
      <c r="K3328" s="11">
        <f t="shared" si="205"/>
        <v>42041.714178240742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101.375</v>
      </c>
      <c r="R3328" s="7">
        <f t="shared" si="207"/>
        <v>142.28070175438597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1">
        <f t="shared" si="204"/>
        <v>42498.374606481477</v>
      </c>
      <c r="J3329">
        <v>1462697966</v>
      </c>
      <c r="K3329" s="11">
        <f t="shared" si="205"/>
        <v>42468.374606481477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101.25</v>
      </c>
      <c r="R3329" s="7">
        <f t="shared" si="207"/>
        <v>24.545454545454547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1">
        <f t="shared" si="204"/>
        <v>41825.041666666664</v>
      </c>
      <c r="J3330">
        <v>1404522000</v>
      </c>
      <c r="K3330" s="11">
        <f t="shared" si="205"/>
        <v>41822.57503472222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146.38888888888889</v>
      </c>
      <c r="R3330" s="7">
        <f t="shared" si="207"/>
        <v>292.77777777777777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1">
        <f t="shared" ref="I3331:I3394" si="208">(((J3331/60)/60)/24)+DATE(1970,1,1)</f>
        <v>41847.958333333336</v>
      </c>
      <c r="J3331">
        <v>1406502000</v>
      </c>
      <c r="K3331" s="11">
        <f t="shared" ref="K3331:K3394" si="209">(((L3331/60)/60)/24)+DATE(1970,1,1)</f>
        <v>41837.323009259257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(E3331/D3331)*100</f>
        <v>116.8</v>
      </c>
      <c r="R3331" s="7">
        <f t="shared" ref="R3331:R3394" si="211">E3331/N3331</f>
        <v>44.92307692307692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1">
        <f t="shared" si="208"/>
        <v>42095.845694444448</v>
      </c>
      <c r="J3332">
        <v>1427919468</v>
      </c>
      <c r="K3332" s="11">
        <f t="shared" si="209"/>
        <v>42065.887361111112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106.26666666666667</v>
      </c>
      <c r="R3332" s="7">
        <f t="shared" si="211"/>
        <v>23.10144927536232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1">
        <f t="shared" si="208"/>
        <v>42283.697754629626</v>
      </c>
      <c r="J3333">
        <v>1444149886</v>
      </c>
      <c r="K3333" s="11">
        <f t="shared" si="209"/>
        <v>42248.697754629626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104.52</v>
      </c>
      <c r="R3333" s="7">
        <f t="shared" si="211"/>
        <v>80.400000000000006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1">
        <f t="shared" si="208"/>
        <v>41839.860300925924</v>
      </c>
      <c r="J3334">
        <v>1405802330</v>
      </c>
      <c r="K3334" s="11">
        <f t="shared" si="209"/>
        <v>41809.860300925924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100</v>
      </c>
      <c r="R3334" s="7">
        <f t="shared" si="211"/>
        <v>72.289156626506028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1">
        <f t="shared" si="208"/>
        <v>42170.676851851851</v>
      </c>
      <c r="J3335">
        <v>1434384880</v>
      </c>
      <c r="K3335" s="11">
        <f t="shared" si="209"/>
        <v>42148.676851851851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104.57142857142858</v>
      </c>
      <c r="R3335" s="7">
        <f t="shared" si="211"/>
        <v>32.972972972972975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1">
        <f t="shared" si="208"/>
        <v>42215.521087962959</v>
      </c>
      <c r="J3336">
        <v>1438259422</v>
      </c>
      <c r="K3336" s="11">
        <f t="shared" si="209"/>
        <v>42185.521087962959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138.62051149573753</v>
      </c>
      <c r="R3336" s="7">
        <f t="shared" si="211"/>
        <v>116.65217391304348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1">
        <f t="shared" si="208"/>
        <v>41854.958333333336</v>
      </c>
      <c r="J3337">
        <v>1407106800</v>
      </c>
      <c r="K3337" s="11">
        <f t="shared" si="209"/>
        <v>41827.674143518518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100.32000000000001</v>
      </c>
      <c r="R3337" s="7">
        <f t="shared" si="211"/>
        <v>79.61904761904762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1">
        <f t="shared" si="208"/>
        <v>42465.35701388889</v>
      </c>
      <c r="J3338">
        <v>1459845246</v>
      </c>
      <c r="K3338" s="11">
        <f t="shared" si="209"/>
        <v>42437.398680555561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100</v>
      </c>
      <c r="R3338" s="7">
        <f t="shared" si="211"/>
        <v>27.777777777777779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1">
        <f t="shared" si="208"/>
        <v>41922.875</v>
      </c>
      <c r="J3339">
        <v>1412974800</v>
      </c>
      <c r="K3339" s="11">
        <f t="shared" si="209"/>
        <v>41901.282025462962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110.2</v>
      </c>
      <c r="R3339" s="7">
        <f t="shared" si="211"/>
        <v>81.029411764705884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1">
        <f t="shared" si="208"/>
        <v>42790.574999999997</v>
      </c>
      <c r="J3340">
        <v>1487944080</v>
      </c>
      <c r="K3340" s="11">
        <f t="shared" si="209"/>
        <v>42769.574999999997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102.18</v>
      </c>
      <c r="R3340" s="7">
        <f t="shared" si="211"/>
        <v>136.84821428571428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1">
        <f t="shared" si="208"/>
        <v>42579.665717592594</v>
      </c>
      <c r="J3341">
        <v>1469721518</v>
      </c>
      <c r="K3341" s="11">
        <f t="shared" si="209"/>
        <v>42549.665717592594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104.35000000000001</v>
      </c>
      <c r="R3341" s="7">
        <f t="shared" si="211"/>
        <v>177.61702127659575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1">
        <f t="shared" si="208"/>
        <v>42710.974004629628</v>
      </c>
      <c r="J3342">
        <v>1481066554</v>
      </c>
      <c r="K3342" s="11">
        <f t="shared" si="209"/>
        <v>42685.974004629628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138.16666666666666</v>
      </c>
      <c r="R3342" s="7">
        <f t="shared" si="211"/>
        <v>109.07894736842105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1">
        <f t="shared" si="208"/>
        <v>42533.708333333328</v>
      </c>
      <c r="J3343">
        <v>1465750800</v>
      </c>
      <c r="K3343" s="11">
        <f t="shared" si="209"/>
        <v>42510.798854166671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100</v>
      </c>
      <c r="R3343" s="7">
        <f t="shared" si="211"/>
        <v>119.64285714285714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1">
        <f t="shared" si="208"/>
        <v>42095.207638888889</v>
      </c>
      <c r="J3344">
        <v>1427864340</v>
      </c>
      <c r="K3344" s="11">
        <f t="shared" si="209"/>
        <v>42062.296412037031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101.66666666666666</v>
      </c>
      <c r="R3344" s="7">
        <f t="shared" si="211"/>
        <v>78.205128205128204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1">
        <f t="shared" si="208"/>
        <v>42473.554166666669</v>
      </c>
      <c r="J3345">
        <v>1460553480</v>
      </c>
      <c r="K3345" s="11">
        <f t="shared" si="209"/>
        <v>42452.916481481487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171.42857142857142</v>
      </c>
      <c r="R3345" s="7">
        <f t="shared" si="211"/>
        <v>52.173913043478258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1">
        <f t="shared" si="208"/>
        <v>41881.200150462959</v>
      </c>
      <c r="J3346">
        <v>1409374093</v>
      </c>
      <c r="K3346" s="11">
        <f t="shared" si="209"/>
        <v>41851.200150462959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101.44444444444444</v>
      </c>
      <c r="R3346" s="7">
        <f t="shared" si="211"/>
        <v>114.125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1">
        <f t="shared" si="208"/>
        <v>42112.025694444441</v>
      </c>
      <c r="J3347">
        <v>1429317420</v>
      </c>
      <c r="K3347" s="11">
        <f t="shared" si="209"/>
        <v>42053.106111111112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130</v>
      </c>
      <c r="R3347" s="7">
        <f t="shared" si="211"/>
        <v>50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1">
        <f t="shared" si="208"/>
        <v>42061.024421296301</v>
      </c>
      <c r="J3348">
        <v>1424910910</v>
      </c>
      <c r="K3348" s="11">
        <f t="shared" si="209"/>
        <v>42054.024421296301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110.00000000000001</v>
      </c>
      <c r="R3348" s="7">
        <f t="shared" si="211"/>
        <v>91.666666666666671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1">
        <f t="shared" si="208"/>
        <v>42498.875</v>
      </c>
      <c r="J3349">
        <v>1462741200</v>
      </c>
      <c r="K3349" s="11">
        <f t="shared" si="209"/>
        <v>42484.551550925928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119.44999999999999</v>
      </c>
      <c r="R3349" s="7">
        <f t="shared" si="211"/>
        <v>108.59090909090909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1">
        <f t="shared" si="208"/>
        <v>42490.165972222225</v>
      </c>
      <c r="J3350">
        <v>1461988740</v>
      </c>
      <c r="K3350" s="11">
        <f t="shared" si="209"/>
        <v>42466.558796296296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100.2909090909091</v>
      </c>
      <c r="R3350" s="7">
        <f t="shared" si="211"/>
        <v>69.822784810126578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1">
        <f t="shared" si="208"/>
        <v>42534.708333333328</v>
      </c>
      <c r="J3351">
        <v>1465837200</v>
      </c>
      <c r="K3351" s="11">
        <f t="shared" si="209"/>
        <v>42513.110787037032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153.4</v>
      </c>
      <c r="R3351" s="7">
        <f t="shared" si="211"/>
        <v>109.57142857142857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1">
        <f t="shared" si="208"/>
        <v>42337.958333333328</v>
      </c>
      <c r="J3352">
        <v>1448838000</v>
      </c>
      <c r="K3352" s="11">
        <f t="shared" si="209"/>
        <v>42302.701516203699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104.42857142857143</v>
      </c>
      <c r="R3352" s="7">
        <f t="shared" si="211"/>
        <v>71.666666666666671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1">
        <f t="shared" si="208"/>
        <v>41843.458333333336</v>
      </c>
      <c r="J3353">
        <v>1406113200</v>
      </c>
      <c r="K3353" s="11">
        <f t="shared" si="209"/>
        <v>41806.395428240743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101.1</v>
      </c>
      <c r="R3353" s="7">
        <f t="shared" si="211"/>
        <v>93.611111111111114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1">
        <f t="shared" si="208"/>
        <v>42552.958333333328</v>
      </c>
      <c r="J3354">
        <v>1467414000</v>
      </c>
      <c r="K3354" s="11">
        <f t="shared" si="209"/>
        <v>42495.992800925931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107.52</v>
      </c>
      <c r="R3354" s="7">
        <f t="shared" si="211"/>
        <v>76.8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1">
        <f t="shared" si="208"/>
        <v>42492.958333333328</v>
      </c>
      <c r="J3355">
        <v>1462230000</v>
      </c>
      <c r="K3355" s="11">
        <f t="shared" si="209"/>
        <v>42479.432291666672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315</v>
      </c>
      <c r="R3355" s="7">
        <f t="shared" si="211"/>
        <v>35.795454545454547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1">
        <f t="shared" si="208"/>
        <v>42306.167361111111</v>
      </c>
      <c r="J3356">
        <v>1446091260</v>
      </c>
      <c r="K3356" s="11">
        <f t="shared" si="209"/>
        <v>42270.7269212963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101.93333333333334</v>
      </c>
      <c r="R3356" s="7">
        <f t="shared" si="211"/>
        <v>55.6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1">
        <f t="shared" si="208"/>
        <v>42500.470138888893</v>
      </c>
      <c r="J3357">
        <v>1462879020</v>
      </c>
      <c r="K3357" s="11">
        <f t="shared" si="209"/>
        <v>42489.619525462964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126.28571428571429</v>
      </c>
      <c r="R3357" s="7">
        <f t="shared" si="211"/>
        <v>147.33333333333334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1">
        <f t="shared" si="208"/>
        <v>42566.815648148149</v>
      </c>
      <c r="J3358">
        <v>1468611272</v>
      </c>
      <c r="K3358" s="11">
        <f t="shared" si="209"/>
        <v>42536.815648148149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101.4</v>
      </c>
      <c r="R3358" s="7">
        <f t="shared" si="211"/>
        <v>56.333333333333336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1">
        <f t="shared" si="208"/>
        <v>41852.417939814812</v>
      </c>
      <c r="J3359">
        <v>1406887310</v>
      </c>
      <c r="K3359" s="11">
        <f t="shared" si="209"/>
        <v>41822.417939814812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101</v>
      </c>
      <c r="R3359" s="7">
        <f t="shared" si="211"/>
        <v>96.19047619047619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1">
        <f t="shared" si="208"/>
        <v>41962.352766203709</v>
      </c>
      <c r="J3360">
        <v>1416385679</v>
      </c>
      <c r="K3360" s="11">
        <f t="shared" si="209"/>
        <v>41932.311099537037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102.99000000000001</v>
      </c>
      <c r="R3360" s="7">
        <f t="shared" si="211"/>
        <v>63.574074074074076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1">
        <f t="shared" si="208"/>
        <v>42791.057106481487</v>
      </c>
      <c r="J3361">
        <v>1487985734</v>
      </c>
      <c r="K3361" s="11">
        <f t="shared" si="209"/>
        <v>42746.057106481487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106.25</v>
      </c>
      <c r="R3361" s="7">
        <f t="shared" si="211"/>
        <v>184.78260869565219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1">
        <f t="shared" si="208"/>
        <v>42718.665972222225</v>
      </c>
      <c r="J3362">
        <v>1481731140</v>
      </c>
      <c r="K3362" s="11">
        <f t="shared" si="209"/>
        <v>42697.082673611112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101.37777777777779</v>
      </c>
      <c r="R3362" s="7">
        <f t="shared" si="211"/>
        <v>126.72222222222223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1">
        <f t="shared" si="208"/>
        <v>41883.665972222225</v>
      </c>
      <c r="J3363">
        <v>1409587140</v>
      </c>
      <c r="K3363" s="11">
        <f t="shared" si="209"/>
        <v>41866.025347222225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113.46000000000001</v>
      </c>
      <c r="R3363" s="7">
        <f t="shared" si="211"/>
        <v>83.42647058823529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1">
        <f t="shared" si="208"/>
        <v>42070.204861111109</v>
      </c>
      <c r="J3364">
        <v>1425704100</v>
      </c>
      <c r="K3364" s="11">
        <f t="shared" si="209"/>
        <v>42056.091631944444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218.00000000000003</v>
      </c>
      <c r="R3364" s="7">
        <f t="shared" si="211"/>
        <v>54.5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1">
        <f t="shared" si="208"/>
        <v>41870.666666666664</v>
      </c>
      <c r="J3365">
        <v>1408464000</v>
      </c>
      <c r="K3365" s="11">
        <f t="shared" si="209"/>
        <v>41851.771354166667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101.41935483870968</v>
      </c>
      <c r="R3365" s="7">
        <f t="shared" si="211"/>
        <v>302.30769230769232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1">
        <f t="shared" si="208"/>
        <v>42444.875</v>
      </c>
      <c r="J3366">
        <v>1458075600</v>
      </c>
      <c r="K3366" s="11">
        <f t="shared" si="209"/>
        <v>42422.977418981478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105.93333333333332</v>
      </c>
      <c r="R3366" s="7">
        <f t="shared" si="211"/>
        <v>44.138888888888886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1">
        <f t="shared" si="208"/>
        <v>42351.101759259262</v>
      </c>
      <c r="J3367">
        <v>1449973592</v>
      </c>
      <c r="K3367" s="11">
        <f t="shared" si="209"/>
        <v>42321.101759259262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104</v>
      </c>
      <c r="R3367" s="7">
        <f t="shared" si="211"/>
        <v>866.66666666666663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1">
        <f t="shared" si="208"/>
        <v>42137.067557870367</v>
      </c>
      <c r="J3368">
        <v>1431481037</v>
      </c>
      <c r="K3368" s="11">
        <f t="shared" si="209"/>
        <v>42107.067557870367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221</v>
      </c>
      <c r="R3368" s="7">
        <f t="shared" si="211"/>
        <v>61.388888888888886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1">
        <f t="shared" si="208"/>
        <v>42217.933958333335</v>
      </c>
      <c r="J3369">
        <v>1438467894</v>
      </c>
      <c r="K3369" s="11">
        <f t="shared" si="209"/>
        <v>42192.933958333335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118.66666666666667</v>
      </c>
      <c r="R3369" s="7">
        <f t="shared" si="211"/>
        <v>29.666666666666668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1">
        <f t="shared" si="208"/>
        <v>42005.208333333328</v>
      </c>
      <c r="J3370">
        <v>1420088400</v>
      </c>
      <c r="K3370" s="11">
        <f t="shared" si="209"/>
        <v>41969.199756944443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104.60000000000001</v>
      </c>
      <c r="R3370" s="7">
        <f t="shared" si="211"/>
        <v>45.478260869565219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1">
        <f t="shared" si="208"/>
        <v>42750.041435185187</v>
      </c>
      <c r="J3371">
        <v>1484441980</v>
      </c>
      <c r="K3371" s="11">
        <f t="shared" si="209"/>
        <v>42690.041435185187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103.89999999999999</v>
      </c>
      <c r="R3371" s="7">
        <f t="shared" si="211"/>
        <v>96.203703703703709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1">
        <f t="shared" si="208"/>
        <v>42721.333333333328</v>
      </c>
      <c r="J3372">
        <v>1481961600</v>
      </c>
      <c r="K3372" s="11">
        <f t="shared" si="209"/>
        <v>42690.334317129629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117.73333333333333</v>
      </c>
      <c r="R3372" s="7">
        <f t="shared" si="211"/>
        <v>67.92307692307692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1">
        <f t="shared" si="208"/>
        <v>42340.874594907407</v>
      </c>
      <c r="J3373">
        <v>1449089965</v>
      </c>
      <c r="K3373" s="11">
        <f t="shared" si="209"/>
        <v>42312.874594907407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138.5</v>
      </c>
      <c r="R3373" s="7">
        <f t="shared" si="211"/>
        <v>30.777777777777779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1">
        <f t="shared" si="208"/>
        <v>41876.207638888889</v>
      </c>
      <c r="J3374">
        <v>1408942740</v>
      </c>
      <c r="K3374" s="11">
        <f t="shared" si="209"/>
        <v>41855.548101851848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103.49999999999999</v>
      </c>
      <c r="R3374" s="7">
        <f t="shared" si="211"/>
        <v>38.333333333333336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1">
        <f t="shared" si="208"/>
        <v>42203.666666666672</v>
      </c>
      <c r="J3375">
        <v>1437235200</v>
      </c>
      <c r="K3375" s="11">
        <f t="shared" si="209"/>
        <v>42179.854629629626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100.25</v>
      </c>
      <c r="R3375" s="7">
        <f t="shared" si="211"/>
        <v>66.833333333333329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1">
        <f t="shared" si="208"/>
        <v>42305.731666666667</v>
      </c>
      <c r="J3376">
        <v>1446053616</v>
      </c>
      <c r="K3376" s="11">
        <f t="shared" si="209"/>
        <v>42275.731666666667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106.57142857142856</v>
      </c>
      <c r="R3376" s="7">
        <f t="shared" si="211"/>
        <v>71.730769230769226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1">
        <f t="shared" si="208"/>
        <v>41777.610798611109</v>
      </c>
      <c r="J3377">
        <v>1400423973</v>
      </c>
      <c r="K3377" s="11">
        <f t="shared" si="209"/>
        <v>41765.610798611109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100</v>
      </c>
      <c r="R3377" s="7">
        <f t="shared" si="211"/>
        <v>176.47058823529412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1">
        <f t="shared" si="208"/>
        <v>42119.659652777773</v>
      </c>
      <c r="J3378">
        <v>1429976994</v>
      </c>
      <c r="K3378" s="11">
        <f t="shared" si="209"/>
        <v>42059.701319444444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100.01249999999999</v>
      </c>
      <c r="R3378" s="7">
        <f t="shared" si="211"/>
        <v>421.10526315789474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1">
        <f t="shared" si="208"/>
        <v>42083.705555555556</v>
      </c>
      <c r="J3379">
        <v>1426870560</v>
      </c>
      <c r="K3379" s="11">
        <f t="shared" si="209"/>
        <v>42053.732627314821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101.05</v>
      </c>
      <c r="R3379" s="7">
        <f t="shared" si="211"/>
        <v>104.98701298701299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1">
        <f t="shared" si="208"/>
        <v>41882.547222222223</v>
      </c>
      <c r="J3380">
        <v>1409490480</v>
      </c>
      <c r="K3380" s="11">
        <f t="shared" si="209"/>
        <v>41858.355393518519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107.63636363636364</v>
      </c>
      <c r="R3380" s="7">
        <f t="shared" si="211"/>
        <v>28.19047619047619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1">
        <f t="shared" si="208"/>
        <v>42242.958333333328</v>
      </c>
      <c r="J3381">
        <v>1440630000</v>
      </c>
      <c r="K3381" s="11">
        <f t="shared" si="209"/>
        <v>42225.513888888891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103.64999999999999</v>
      </c>
      <c r="R3381" s="7">
        <f t="shared" si="211"/>
        <v>54.55263157894737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1">
        <f t="shared" si="208"/>
        <v>41972.995115740734</v>
      </c>
      <c r="J3382">
        <v>1417305178</v>
      </c>
      <c r="K3382" s="11">
        <f t="shared" si="209"/>
        <v>41937.95344907407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104.43333333333334</v>
      </c>
      <c r="R3382" s="7">
        <f t="shared" si="211"/>
        <v>111.89285714285714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1">
        <f t="shared" si="208"/>
        <v>42074.143321759257</v>
      </c>
      <c r="J3383">
        <v>1426044383</v>
      </c>
      <c r="K3383" s="11">
        <f t="shared" si="209"/>
        <v>42044.184988425928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102.25</v>
      </c>
      <c r="R3383" s="7">
        <f t="shared" si="211"/>
        <v>85.208333333333329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1">
        <f t="shared" si="208"/>
        <v>42583.957638888889</v>
      </c>
      <c r="J3384">
        <v>1470092340</v>
      </c>
      <c r="K3384" s="11">
        <f t="shared" si="209"/>
        <v>42559.431203703702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100.74285714285713</v>
      </c>
      <c r="R3384" s="7">
        <f t="shared" si="211"/>
        <v>76.652173913043484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1">
        <f t="shared" si="208"/>
        <v>42544.782638888893</v>
      </c>
      <c r="J3385">
        <v>1466707620</v>
      </c>
      <c r="K3385" s="11">
        <f t="shared" si="209"/>
        <v>42524.782638888893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111.71428571428572</v>
      </c>
      <c r="R3385" s="7">
        <f t="shared" si="211"/>
        <v>65.166666666666671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1">
        <f t="shared" si="208"/>
        <v>42329.125</v>
      </c>
      <c r="J3386">
        <v>1448074800</v>
      </c>
      <c r="K3386" s="11">
        <f t="shared" si="209"/>
        <v>42292.087592592594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100.01100000000001</v>
      </c>
      <c r="R3386" s="7">
        <f t="shared" si="211"/>
        <v>93.760312499999998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1">
        <f t="shared" si="208"/>
        <v>41983.8675</v>
      </c>
      <c r="J3387">
        <v>1418244552</v>
      </c>
      <c r="K3387" s="11">
        <f t="shared" si="209"/>
        <v>41953.8675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100</v>
      </c>
      <c r="R3387" s="7">
        <f t="shared" si="211"/>
        <v>133.33333333333334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1">
        <f t="shared" si="208"/>
        <v>41976.644745370373</v>
      </c>
      <c r="J3388">
        <v>1417620506</v>
      </c>
      <c r="K3388" s="11">
        <f t="shared" si="209"/>
        <v>41946.644745370373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105</v>
      </c>
      <c r="R3388" s="7">
        <f t="shared" si="211"/>
        <v>51.219512195121951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1">
        <f t="shared" si="208"/>
        <v>41987.762592592597</v>
      </c>
      <c r="J3389">
        <v>1418581088</v>
      </c>
      <c r="K3389" s="11">
        <f t="shared" si="209"/>
        <v>41947.762592592589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116.86666666666667</v>
      </c>
      <c r="R3389" s="7">
        <f t="shared" si="211"/>
        <v>100.17142857142858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1">
        <f t="shared" si="208"/>
        <v>42173.461122685185</v>
      </c>
      <c r="J3390">
        <v>1434625441</v>
      </c>
      <c r="K3390" s="11">
        <f t="shared" si="209"/>
        <v>42143.461122685185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103.8</v>
      </c>
      <c r="R3390" s="7">
        <f t="shared" si="211"/>
        <v>34.6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1">
        <f t="shared" si="208"/>
        <v>42524.563449074078</v>
      </c>
      <c r="J3391">
        <v>1464960682</v>
      </c>
      <c r="K3391" s="11">
        <f t="shared" si="209"/>
        <v>42494.563449074078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114.5</v>
      </c>
      <c r="R3391" s="7">
        <f t="shared" si="211"/>
        <v>184.67741935483872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1">
        <f t="shared" si="208"/>
        <v>41830.774826388886</v>
      </c>
      <c r="J3392">
        <v>1405017345</v>
      </c>
      <c r="K3392" s="11">
        <f t="shared" si="209"/>
        <v>41815.774826388886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102.4</v>
      </c>
      <c r="R3392" s="7">
        <f t="shared" si="211"/>
        <v>69.818181818181813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1">
        <f t="shared" si="208"/>
        <v>41859.936111111114</v>
      </c>
      <c r="J3393">
        <v>1407536880</v>
      </c>
      <c r="K3393" s="11">
        <f t="shared" si="209"/>
        <v>41830.545694444445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223</v>
      </c>
      <c r="R3393" s="7">
        <f t="shared" si="211"/>
        <v>61.944444444444443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1">
        <f t="shared" si="208"/>
        <v>42496.845543981486</v>
      </c>
      <c r="J3394">
        <v>1462565855</v>
      </c>
      <c r="K3394" s="11">
        <f t="shared" si="209"/>
        <v>42446.845543981486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100</v>
      </c>
      <c r="R3394" s="7">
        <f t="shared" si="211"/>
        <v>41.666666666666664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1">
        <f t="shared" ref="I3395:I3458" si="212">(((J3395/60)/60)/24)+DATE(1970,1,1)</f>
        <v>41949.031944444447</v>
      </c>
      <c r="J3395">
        <v>1415234760</v>
      </c>
      <c r="K3395" s="11">
        <f t="shared" ref="K3395:K3458" si="213">(((L3395/60)/60)/24)+DATE(1970,1,1)</f>
        <v>41923.921643518523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(E3395/D3395)*100</f>
        <v>105.80000000000001</v>
      </c>
      <c r="R3395" s="7">
        <f t="shared" ref="R3395:R3458" si="215">E3395/N3395</f>
        <v>36.06818181818182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1">
        <f t="shared" si="212"/>
        <v>41847.59542824074</v>
      </c>
      <c r="J3396">
        <v>1406470645</v>
      </c>
      <c r="K3396" s="11">
        <f t="shared" si="213"/>
        <v>41817.59542824074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142.36363636363635</v>
      </c>
      <c r="R3396" s="7">
        <f t="shared" si="215"/>
        <v>29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1">
        <f t="shared" si="212"/>
        <v>42154.756944444445</v>
      </c>
      <c r="J3397">
        <v>1433009400</v>
      </c>
      <c r="K3397" s="11">
        <f t="shared" si="213"/>
        <v>42140.712314814817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184</v>
      </c>
      <c r="R3397" s="7">
        <f t="shared" si="215"/>
        <v>24.210526315789473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1">
        <f t="shared" si="212"/>
        <v>41791.165972222225</v>
      </c>
      <c r="J3398">
        <v>1401595140</v>
      </c>
      <c r="K3398" s="11">
        <f t="shared" si="213"/>
        <v>41764.44663194444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104.33333333333333</v>
      </c>
      <c r="R3398" s="7">
        <f t="shared" si="215"/>
        <v>55.892857142857146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1">
        <f t="shared" si="212"/>
        <v>42418.916666666672</v>
      </c>
      <c r="J3399">
        <v>1455832800</v>
      </c>
      <c r="K3399" s="11">
        <f t="shared" si="213"/>
        <v>42378.478344907402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112.00000000000001</v>
      </c>
      <c r="R3399" s="7">
        <f t="shared" si="215"/>
        <v>11.666666666666666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1">
        <f t="shared" si="212"/>
        <v>41964.708333333328</v>
      </c>
      <c r="J3400">
        <v>1416589200</v>
      </c>
      <c r="K3400" s="11">
        <f t="shared" si="213"/>
        <v>41941.75203703704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111.07499999999999</v>
      </c>
      <c r="R3400" s="7">
        <f t="shared" si="215"/>
        <v>68.353846153846149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1">
        <f t="shared" si="212"/>
        <v>42056.920428240745</v>
      </c>
      <c r="J3401">
        <v>1424556325</v>
      </c>
      <c r="K3401" s="11">
        <f t="shared" si="213"/>
        <v>42026.920428240745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103.75000000000001</v>
      </c>
      <c r="R3401" s="7">
        <f t="shared" si="215"/>
        <v>27.065217391304348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1">
        <f t="shared" si="212"/>
        <v>41879.953865740739</v>
      </c>
      <c r="J3402">
        <v>1409266414</v>
      </c>
      <c r="K3402" s="11">
        <f t="shared" si="213"/>
        <v>41834.953865740739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100.41</v>
      </c>
      <c r="R3402" s="7">
        <f t="shared" si="215"/>
        <v>118.12941176470588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1">
        <f t="shared" si="212"/>
        <v>42223.723912037036</v>
      </c>
      <c r="J3403">
        <v>1438968146</v>
      </c>
      <c r="K3403" s="11">
        <f t="shared" si="213"/>
        <v>42193.723912037036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101.86206896551724</v>
      </c>
      <c r="R3403" s="7">
        <f t="shared" si="215"/>
        <v>44.757575757575758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1">
        <f t="shared" si="212"/>
        <v>42320.104861111111</v>
      </c>
      <c r="J3404">
        <v>1447295460</v>
      </c>
      <c r="K3404" s="11">
        <f t="shared" si="213"/>
        <v>42290.61855324074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109.76666666666665</v>
      </c>
      <c r="R3404" s="7">
        <f t="shared" si="215"/>
        <v>99.787878787878782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1">
        <f t="shared" si="212"/>
        <v>42180.462083333332</v>
      </c>
      <c r="J3405">
        <v>1435230324</v>
      </c>
      <c r="K3405" s="11">
        <f t="shared" si="213"/>
        <v>42150.462083333332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100</v>
      </c>
      <c r="R3405" s="7">
        <f t="shared" si="215"/>
        <v>117.64705882352941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1">
        <f t="shared" si="212"/>
        <v>42172.503495370373</v>
      </c>
      <c r="J3406">
        <v>1434542702</v>
      </c>
      <c r="K3406" s="11">
        <f t="shared" si="213"/>
        <v>42152.503495370373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122</v>
      </c>
      <c r="R3406" s="7">
        <f t="shared" si="215"/>
        <v>203.33333333333334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1">
        <f t="shared" si="212"/>
        <v>42430.999305555553</v>
      </c>
      <c r="J3407">
        <v>1456876740</v>
      </c>
      <c r="K3407" s="11">
        <f t="shared" si="213"/>
        <v>42410.017199074078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137.57142857142856</v>
      </c>
      <c r="R3407" s="7">
        <f t="shared" si="215"/>
        <v>28.323529411764707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1">
        <f t="shared" si="212"/>
        <v>41836.492777777778</v>
      </c>
      <c r="J3408">
        <v>1405511376</v>
      </c>
      <c r="K3408" s="11">
        <f t="shared" si="213"/>
        <v>41791.492777777778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100.31000000000002</v>
      </c>
      <c r="R3408" s="7">
        <f t="shared" si="215"/>
        <v>110.23076923076923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1">
        <f t="shared" si="212"/>
        <v>41826.422326388885</v>
      </c>
      <c r="J3409">
        <v>1404641289</v>
      </c>
      <c r="K3409" s="11">
        <f t="shared" si="213"/>
        <v>41796.422326388885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107.1</v>
      </c>
      <c r="R3409" s="7">
        <f t="shared" si="215"/>
        <v>31.970149253731343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1">
        <f t="shared" si="212"/>
        <v>41838.991944444446</v>
      </c>
      <c r="J3410">
        <v>1405727304</v>
      </c>
      <c r="K3410" s="11">
        <f t="shared" si="213"/>
        <v>41808.991944444446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211</v>
      </c>
      <c r="R3410" s="7">
        <f t="shared" si="215"/>
        <v>58.611111111111114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1">
        <f t="shared" si="212"/>
        <v>42582.873611111107</v>
      </c>
      <c r="J3411">
        <v>1469998680</v>
      </c>
      <c r="K3411" s="11">
        <f t="shared" si="213"/>
        <v>42544.814328703709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123.6</v>
      </c>
      <c r="R3411" s="7">
        <f t="shared" si="215"/>
        <v>29.428571428571427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1">
        <f t="shared" si="212"/>
        <v>42527.291666666672</v>
      </c>
      <c r="J3412">
        <v>1465196400</v>
      </c>
      <c r="K3412" s="11">
        <f t="shared" si="213"/>
        <v>42500.041550925926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108.5</v>
      </c>
      <c r="R3412" s="7">
        <f t="shared" si="215"/>
        <v>81.375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1">
        <f t="shared" si="212"/>
        <v>42285.022824074069</v>
      </c>
      <c r="J3413">
        <v>1444264372</v>
      </c>
      <c r="K3413" s="11">
        <f t="shared" si="213"/>
        <v>42265.022824074069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103.56666666666668</v>
      </c>
      <c r="R3413" s="7">
        <f t="shared" si="215"/>
        <v>199.16666666666666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1">
        <f t="shared" si="212"/>
        <v>41909.959050925929</v>
      </c>
      <c r="J3414">
        <v>1411858862</v>
      </c>
      <c r="K3414" s="11">
        <f t="shared" si="213"/>
        <v>41879.959050925929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100</v>
      </c>
      <c r="R3414" s="7">
        <f t="shared" si="215"/>
        <v>115.38461538461539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1">
        <f t="shared" si="212"/>
        <v>42063.207638888889</v>
      </c>
      <c r="J3415">
        <v>1425099540</v>
      </c>
      <c r="K3415" s="11">
        <f t="shared" si="213"/>
        <v>42053.733078703706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130</v>
      </c>
      <c r="R3415" s="7">
        <f t="shared" si="215"/>
        <v>46.428571428571431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1">
        <f t="shared" si="212"/>
        <v>42705.332638888889</v>
      </c>
      <c r="J3416">
        <v>1480579140</v>
      </c>
      <c r="K3416" s="11">
        <f t="shared" si="213"/>
        <v>42675.832465277781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103.49999999999999</v>
      </c>
      <c r="R3416" s="7">
        <f t="shared" si="215"/>
        <v>70.568181818181813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1">
        <f t="shared" si="212"/>
        <v>42477.979166666672</v>
      </c>
      <c r="J3417">
        <v>1460935800</v>
      </c>
      <c r="K3417" s="11">
        <f t="shared" si="213"/>
        <v>42467.144166666665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100</v>
      </c>
      <c r="R3417" s="7">
        <f t="shared" si="215"/>
        <v>22.222222222222221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1">
        <f t="shared" si="212"/>
        <v>42117.770833333328</v>
      </c>
      <c r="J3418">
        <v>1429813800</v>
      </c>
      <c r="K3418" s="11">
        <f t="shared" si="213"/>
        <v>42089.412557870368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119.6</v>
      </c>
      <c r="R3418" s="7">
        <f t="shared" si="215"/>
        <v>159.46666666666667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1">
        <f t="shared" si="212"/>
        <v>41938.029861111114</v>
      </c>
      <c r="J3419">
        <v>1414284180</v>
      </c>
      <c r="K3419" s="11">
        <f t="shared" si="213"/>
        <v>41894.91375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100.00058823529412</v>
      </c>
      <c r="R3419" s="7">
        <f t="shared" si="215"/>
        <v>37.777999999999999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1">
        <f t="shared" si="212"/>
        <v>41782.83457175926</v>
      </c>
      <c r="J3420">
        <v>1400875307</v>
      </c>
      <c r="K3420" s="11">
        <f t="shared" si="213"/>
        <v>41752.83457175926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100.875</v>
      </c>
      <c r="R3420" s="7">
        <f t="shared" si="215"/>
        <v>72.053571428571431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1">
        <f t="shared" si="212"/>
        <v>42466.895833333328</v>
      </c>
      <c r="J3421">
        <v>1459978200</v>
      </c>
      <c r="K3421" s="11">
        <f t="shared" si="213"/>
        <v>42448.821585648147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106.54545454545455</v>
      </c>
      <c r="R3421" s="7">
        <f t="shared" si="215"/>
        <v>63.695652173913047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1">
        <f t="shared" si="212"/>
        <v>42414</v>
      </c>
      <c r="J3422">
        <v>1455408000</v>
      </c>
      <c r="K3422" s="11">
        <f t="shared" si="213"/>
        <v>42405.090300925927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138</v>
      </c>
      <c r="R3422" s="7">
        <f t="shared" si="215"/>
        <v>28.411764705882351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1">
        <f t="shared" si="212"/>
        <v>42067.791238425925</v>
      </c>
      <c r="J3423">
        <v>1425495563</v>
      </c>
      <c r="K3423" s="11">
        <f t="shared" si="213"/>
        <v>42037.791238425925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101.15</v>
      </c>
      <c r="R3423" s="7">
        <f t="shared" si="215"/>
        <v>103.21428571428571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1">
        <f t="shared" si="212"/>
        <v>42352</v>
      </c>
      <c r="J3424">
        <v>1450051200</v>
      </c>
      <c r="K3424" s="11">
        <f t="shared" si="213"/>
        <v>42323.562222222223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109.1</v>
      </c>
      <c r="R3424" s="7">
        <f t="shared" si="215"/>
        <v>71.152173913043484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1">
        <f t="shared" si="212"/>
        <v>42118.911354166667</v>
      </c>
      <c r="J3425">
        <v>1429912341</v>
      </c>
      <c r="K3425" s="11">
        <f t="shared" si="213"/>
        <v>42088.911354166667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140</v>
      </c>
      <c r="R3425" s="7">
        <f t="shared" si="215"/>
        <v>35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1">
        <f t="shared" si="212"/>
        <v>42040.290972222225</v>
      </c>
      <c r="J3426">
        <v>1423119540</v>
      </c>
      <c r="K3426" s="11">
        <f t="shared" si="213"/>
        <v>42018.676898148144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103.58333333333334</v>
      </c>
      <c r="R3426" s="7">
        <f t="shared" si="215"/>
        <v>81.776315789473685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1">
        <f t="shared" si="212"/>
        <v>41916.617314814815</v>
      </c>
      <c r="J3427">
        <v>1412434136</v>
      </c>
      <c r="K3427" s="11">
        <f t="shared" si="213"/>
        <v>41884.617314814815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102.97033333333331</v>
      </c>
      <c r="R3427" s="7">
        <f t="shared" si="215"/>
        <v>297.02980769230766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1">
        <f t="shared" si="212"/>
        <v>41903.083333333336</v>
      </c>
      <c r="J3428">
        <v>1411264800</v>
      </c>
      <c r="K3428" s="11">
        <f t="shared" si="213"/>
        <v>41884.056747685187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108.13333333333333</v>
      </c>
      <c r="R3428" s="7">
        <f t="shared" si="215"/>
        <v>46.609195402298852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1">
        <f t="shared" si="212"/>
        <v>41822.645277777774</v>
      </c>
      <c r="J3429">
        <v>1404314952</v>
      </c>
      <c r="K3429" s="11">
        <f t="shared" si="213"/>
        <v>41792.645277777774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100</v>
      </c>
      <c r="R3429" s="7">
        <f t="shared" si="215"/>
        <v>51.724137931034484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1">
        <f t="shared" si="212"/>
        <v>42063.708333333328</v>
      </c>
      <c r="J3430">
        <v>1425142800</v>
      </c>
      <c r="K3430" s="11">
        <f t="shared" si="213"/>
        <v>42038.720451388886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102.75000000000001</v>
      </c>
      <c r="R3430" s="7">
        <f t="shared" si="215"/>
        <v>40.294117647058826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1">
        <f t="shared" si="212"/>
        <v>42676.021539351852</v>
      </c>
      <c r="J3431">
        <v>1478046661</v>
      </c>
      <c r="K3431" s="11">
        <f t="shared" si="213"/>
        <v>42662.021539351852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130</v>
      </c>
      <c r="R3431" s="7">
        <f t="shared" si="215"/>
        <v>16.25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1">
        <f t="shared" si="212"/>
        <v>41850.945613425924</v>
      </c>
      <c r="J3432">
        <v>1406760101</v>
      </c>
      <c r="K3432" s="11">
        <f t="shared" si="213"/>
        <v>41820.945613425924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108.54949999999999</v>
      </c>
      <c r="R3432" s="7">
        <f t="shared" si="215"/>
        <v>30.152638888888887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1">
        <f t="shared" si="212"/>
        <v>41869.730937500004</v>
      </c>
      <c r="J3433">
        <v>1408383153</v>
      </c>
      <c r="K3433" s="11">
        <f t="shared" si="213"/>
        <v>41839.730937500004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100</v>
      </c>
      <c r="R3433" s="7">
        <f t="shared" si="215"/>
        <v>95.238095238095241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1">
        <f t="shared" si="212"/>
        <v>42405.916666666672</v>
      </c>
      <c r="J3434">
        <v>1454709600</v>
      </c>
      <c r="K3434" s="11">
        <f t="shared" si="213"/>
        <v>42380.581180555557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109.65</v>
      </c>
      <c r="R3434" s="7">
        <f t="shared" si="215"/>
        <v>52.214285714285715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1">
        <f t="shared" si="212"/>
        <v>41807.125</v>
      </c>
      <c r="J3435">
        <v>1402974000</v>
      </c>
      <c r="K3435" s="11">
        <f t="shared" si="213"/>
        <v>41776.063136574077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100.26315789473684</v>
      </c>
      <c r="R3435" s="7">
        <f t="shared" si="215"/>
        <v>134.1549295774648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1">
        <f t="shared" si="212"/>
        <v>41830.380428240744</v>
      </c>
      <c r="J3436">
        <v>1404983269</v>
      </c>
      <c r="K3436" s="11">
        <f t="shared" si="213"/>
        <v>41800.380428240744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105.55000000000001</v>
      </c>
      <c r="R3436" s="7">
        <f t="shared" si="215"/>
        <v>62.827380952380949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1">
        <f t="shared" si="212"/>
        <v>42589.125</v>
      </c>
      <c r="J3437">
        <v>1470538800</v>
      </c>
      <c r="K3437" s="11">
        <f t="shared" si="213"/>
        <v>42572.61681712963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112.00000000000001</v>
      </c>
      <c r="R3437" s="7">
        <f t="shared" si="215"/>
        <v>58.94736842105263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1">
        <f t="shared" si="212"/>
        <v>41872.686111111114</v>
      </c>
      <c r="J3438">
        <v>1408638480</v>
      </c>
      <c r="K3438" s="11">
        <f t="shared" si="213"/>
        <v>41851.541585648149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105.89999999999999</v>
      </c>
      <c r="R3438" s="7">
        <f t="shared" si="215"/>
        <v>143.1081081081081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1">
        <f t="shared" si="212"/>
        <v>42235.710879629631</v>
      </c>
      <c r="J3439">
        <v>1440003820</v>
      </c>
      <c r="K3439" s="11">
        <f t="shared" si="213"/>
        <v>42205.710879629631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101</v>
      </c>
      <c r="R3439" s="7">
        <f t="shared" si="215"/>
        <v>84.166666666666671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1">
        <f t="shared" si="212"/>
        <v>42126.875</v>
      </c>
      <c r="J3440">
        <v>1430600400</v>
      </c>
      <c r="K3440" s="11">
        <f t="shared" si="213"/>
        <v>42100.927858796291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104.2</v>
      </c>
      <c r="R3440" s="7">
        <f t="shared" si="215"/>
        <v>186.07142857142858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1">
        <f t="shared" si="212"/>
        <v>42388.207638888889</v>
      </c>
      <c r="J3441">
        <v>1453179540</v>
      </c>
      <c r="K3441" s="11">
        <f t="shared" si="213"/>
        <v>42374.911226851851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134.67833333333334</v>
      </c>
      <c r="R3441" s="7">
        <f t="shared" si="215"/>
        <v>89.785555555555561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1">
        <f t="shared" si="212"/>
        <v>41831.677083333336</v>
      </c>
      <c r="J3442">
        <v>1405095300</v>
      </c>
      <c r="K3442" s="11">
        <f t="shared" si="213"/>
        <v>41809.12300925926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105.2184</v>
      </c>
      <c r="R3442" s="7">
        <f t="shared" si="215"/>
        <v>64.157560975609755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1">
        <f t="shared" si="212"/>
        <v>42321.845138888893</v>
      </c>
      <c r="J3443">
        <v>1447445820</v>
      </c>
      <c r="K3443" s="11">
        <f t="shared" si="213"/>
        <v>42294.429641203707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102.60000000000001</v>
      </c>
      <c r="R3443" s="7">
        <f t="shared" si="215"/>
        <v>59.651162790697676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1">
        <f t="shared" si="212"/>
        <v>42154.841111111105</v>
      </c>
      <c r="J3444">
        <v>1433016672</v>
      </c>
      <c r="K3444" s="11">
        <f t="shared" si="213"/>
        <v>42124.841111111105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100</v>
      </c>
      <c r="R3444" s="7">
        <f t="shared" si="215"/>
        <v>31.25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1">
        <f t="shared" si="212"/>
        <v>41891.524837962963</v>
      </c>
      <c r="J3445">
        <v>1410266146</v>
      </c>
      <c r="K3445" s="11">
        <f t="shared" si="213"/>
        <v>41861.524837962963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185.5</v>
      </c>
      <c r="R3445" s="7">
        <f t="shared" si="215"/>
        <v>41.222222222222221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1">
        <f t="shared" si="212"/>
        <v>42529.582638888889</v>
      </c>
      <c r="J3446">
        <v>1465394340</v>
      </c>
      <c r="K3446" s="11">
        <f t="shared" si="213"/>
        <v>42521.291504629626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289</v>
      </c>
      <c r="R3446" s="7">
        <f t="shared" si="215"/>
        <v>43.35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1">
        <f t="shared" si="212"/>
        <v>42300.530509259261</v>
      </c>
      <c r="J3447">
        <v>1445604236</v>
      </c>
      <c r="K3447" s="11">
        <f t="shared" si="213"/>
        <v>42272.530509259261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100</v>
      </c>
      <c r="R3447" s="7">
        <f t="shared" si="215"/>
        <v>64.516129032258064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1">
        <f t="shared" si="212"/>
        <v>42040.513888888891</v>
      </c>
      <c r="J3448">
        <v>1423138800</v>
      </c>
      <c r="K3448" s="11">
        <f t="shared" si="213"/>
        <v>42016.832465277781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108.2</v>
      </c>
      <c r="R3448" s="7">
        <f t="shared" si="215"/>
        <v>43.28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1">
        <f t="shared" si="212"/>
        <v>42447.847361111111</v>
      </c>
      <c r="J3449">
        <v>1458332412</v>
      </c>
      <c r="K3449" s="11">
        <f t="shared" si="213"/>
        <v>42402.889027777783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107.80000000000001</v>
      </c>
      <c r="R3449" s="7">
        <f t="shared" si="215"/>
        <v>77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1">
        <f t="shared" si="212"/>
        <v>41990.119085648148</v>
      </c>
      <c r="J3450">
        <v>1418784689</v>
      </c>
      <c r="K3450" s="11">
        <f t="shared" si="213"/>
        <v>41960.119085648148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109.76190476190477</v>
      </c>
      <c r="R3450" s="7">
        <f t="shared" si="215"/>
        <v>51.222222222222221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1">
        <f t="shared" si="212"/>
        <v>42560.166666666672</v>
      </c>
      <c r="J3451">
        <v>1468036800</v>
      </c>
      <c r="K3451" s="11">
        <f t="shared" si="213"/>
        <v>42532.052523148144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170.625</v>
      </c>
      <c r="R3451" s="7">
        <f t="shared" si="215"/>
        <v>68.25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1">
        <f t="shared" si="212"/>
        <v>42096.662858796291</v>
      </c>
      <c r="J3452">
        <v>1427990071</v>
      </c>
      <c r="K3452" s="11">
        <f t="shared" si="213"/>
        <v>42036.704525462963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152</v>
      </c>
      <c r="R3452" s="7">
        <f t="shared" si="215"/>
        <v>19.487179487179485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1">
        <f t="shared" si="212"/>
        <v>42115.723692129628</v>
      </c>
      <c r="J3453">
        <v>1429636927</v>
      </c>
      <c r="K3453" s="11">
        <f t="shared" si="213"/>
        <v>42088.723692129628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101.23076923076924</v>
      </c>
      <c r="R3453" s="7">
        <f t="shared" si="215"/>
        <v>41.125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1">
        <f t="shared" si="212"/>
        <v>41843.165972222225</v>
      </c>
      <c r="J3454">
        <v>1406087940</v>
      </c>
      <c r="K3454" s="11">
        <f t="shared" si="213"/>
        <v>41820.639189814814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153.19999999999999</v>
      </c>
      <c r="R3454" s="7">
        <f t="shared" si="215"/>
        <v>41.405405405405403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1">
        <f t="shared" si="212"/>
        <v>42595.97865740741</v>
      </c>
      <c r="J3455">
        <v>1471130956</v>
      </c>
      <c r="K3455" s="11">
        <f t="shared" si="213"/>
        <v>42535.97865740741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128.33333333333334</v>
      </c>
      <c r="R3455" s="7">
        <f t="shared" si="215"/>
        <v>27.5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1">
        <f t="shared" si="212"/>
        <v>41851.698599537034</v>
      </c>
      <c r="J3456">
        <v>1406825159</v>
      </c>
      <c r="K3456" s="11">
        <f t="shared" si="213"/>
        <v>41821.698599537034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100.71428571428571</v>
      </c>
      <c r="R3456" s="7">
        <f t="shared" si="215"/>
        <v>33.571428571428569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1">
        <f t="shared" si="212"/>
        <v>42656.7503125</v>
      </c>
      <c r="J3457">
        <v>1476381627</v>
      </c>
      <c r="K3457" s="11">
        <f t="shared" si="213"/>
        <v>42626.7503125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100.64999999999999</v>
      </c>
      <c r="R3457" s="7">
        <f t="shared" si="215"/>
        <v>145.86956521739131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1">
        <f t="shared" si="212"/>
        <v>41852.290972222225</v>
      </c>
      <c r="J3458">
        <v>1406876340</v>
      </c>
      <c r="K3458" s="11">
        <f t="shared" si="213"/>
        <v>41821.205636574072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191.3</v>
      </c>
      <c r="R3458" s="7">
        <f t="shared" si="215"/>
        <v>358.6875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1">
        <f t="shared" ref="I3459:I3522" si="216">(((J3459/60)/60)/24)+DATE(1970,1,1)</f>
        <v>42047.249305555553</v>
      </c>
      <c r="J3459">
        <v>1423720740</v>
      </c>
      <c r="K3459" s="11">
        <f t="shared" ref="K3459:K3522" si="217">(((L3459/60)/60)/24)+DATE(1970,1,1)</f>
        <v>42016.706678240742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(E3459/D3459)*100</f>
        <v>140.19999999999999</v>
      </c>
      <c r="R3459" s="7">
        <f t="shared" ref="R3459:R3522" si="219">E3459/N3459</f>
        <v>50.981818181818184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1">
        <f t="shared" si="216"/>
        <v>42038.185416666667</v>
      </c>
      <c r="J3460">
        <v>1422937620</v>
      </c>
      <c r="K3460" s="11">
        <f t="shared" si="217"/>
        <v>42011.202581018515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124.33537832310839</v>
      </c>
      <c r="R3460" s="7">
        <f t="shared" si="219"/>
        <v>45.037037037037038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1">
        <f t="shared" si="216"/>
        <v>42510.479861111111</v>
      </c>
      <c r="J3461">
        <v>1463743860</v>
      </c>
      <c r="K3461" s="11">
        <f t="shared" si="217"/>
        <v>42480.479861111111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126.2</v>
      </c>
      <c r="R3461" s="7">
        <f t="shared" si="219"/>
        <v>17.527777777777779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1">
        <f t="shared" si="216"/>
        <v>41866.527222222219</v>
      </c>
      <c r="J3462">
        <v>1408106352</v>
      </c>
      <c r="K3462" s="11">
        <f t="shared" si="217"/>
        <v>41852.527222222219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190</v>
      </c>
      <c r="R3462" s="7">
        <f t="shared" si="219"/>
        <v>50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1">
        <f t="shared" si="216"/>
        <v>42672.125</v>
      </c>
      <c r="J3463">
        <v>1477710000</v>
      </c>
      <c r="K3463" s="11">
        <f t="shared" si="217"/>
        <v>42643.632858796293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139</v>
      </c>
      <c r="R3463" s="7">
        <f t="shared" si="219"/>
        <v>57.916666666666664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1">
        <f t="shared" si="216"/>
        <v>42195.75</v>
      </c>
      <c r="J3464">
        <v>1436551200</v>
      </c>
      <c r="K3464" s="11">
        <f t="shared" si="217"/>
        <v>42179.898472222223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202</v>
      </c>
      <c r="R3464" s="7">
        <f t="shared" si="219"/>
        <v>29.705882352941178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1">
        <f t="shared" si="216"/>
        <v>42654.165972222225</v>
      </c>
      <c r="J3465">
        <v>1476158340</v>
      </c>
      <c r="K3465" s="11">
        <f t="shared" si="217"/>
        <v>42612.918807870374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103.38000000000001</v>
      </c>
      <c r="R3465" s="7">
        <f t="shared" si="219"/>
        <v>90.684210526315795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1">
        <f t="shared" si="216"/>
        <v>42605.130057870367</v>
      </c>
      <c r="J3466">
        <v>1471921637</v>
      </c>
      <c r="K3466" s="11">
        <f t="shared" si="217"/>
        <v>42575.130057870367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102.3236</v>
      </c>
      <c r="R3466" s="7">
        <f t="shared" si="219"/>
        <v>55.012688172043013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1">
        <f t="shared" si="216"/>
        <v>42225.666666666672</v>
      </c>
      <c r="J3467">
        <v>1439136000</v>
      </c>
      <c r="K3467" s="11">
        <f t="shared" si="217"/>
        <v>42200.625833333332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103</v>
      </c>
      <c r="R3467" s="7">
        <f t="shared" si="219"/>
        <v>57.222222222222221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1">
        <f t="shared" si="216"/>
        <v>42479.977430555555</v>
      </c>
      <c r="J3468">
        <v>1461108450</v>
      </c>
      <c r="K3468" s="11">
        <f t="shared" si="217"/>
        <v>42420.019097222219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127.14285714285714</v>
      </c>
      <c r="R3468" s="7">
        <f t="shared" si="219"/>
        <v>72.950819672131146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1">
        <f t="shared" si="216"/>
        <v>42083.630000000005</v>
      </c>
      <c r="J3469">
        <v>1426864032</v>
      </c>
      <c r="K3469" s="11">
        <f t="shared" si="217"/>
        <v>42053.671666666662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101</v>
      </c>
      <c r="R3469" s="7">
        <f t="shared" si="219"/>
        <v>64.468085106382972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1">
        <f t="shared" si="216"/>
        <v>42634.125</v>
      </c>
      <c r="J3470">
        <v>1474426800</v>
      </c>
      <c r="K3470" s="11">
        <f t="shared" si="217"/>
        <v>42605.765381944439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121.78</v>
      </c>
      <c r="R3470" s="7">
        <f t="shared" si="219"/>
        <v>716.35294117647061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1">
        <f t="shared" si="216"/>
        <v>42488.641724537039</v>
      </c>
      <c r="J3471">
        <v>1461857045</v>
      </c>
      <c r="K3471" s="11">
        <f t="shared" si="217"/>
        <v>42458.641724537039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113.39285714285714</v>
      </c>
      <c r="R3471" s="7">
        <f t="shared" si="219"/>
        <v>50.396825396825399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1">
        <f t="shared" si="216"/>
        <v>42566.901388888888</v>
      </c>
      <c r="J3472">
        <v>1468618680</v>
      </c>
      <c r="K3472" s="11">
        <f t="shared" si="217"/>
        <v>42529.022013888884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150</v>
      </c>
      <c r="R3472" s="7">
        <f t="shared" si="219"/>
        <v>41.666666666666664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1">
        <f t="shared" si="216"/>
        <v>41882.833333333336</v>
      </c>
      <c r="J3473">
        <v>1409515200</v>
      </c>
      <c r="K3473" s="11">
        <f t="shared" si="217"/>
        <v>41841.820486111108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214.6</v>
      </c>
      <c r="R3473" s="7">
        <f t="shared" si="219"/>
        <v>35.766666666666666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1">
        <f t="shared" si="216"/>
        <v>41949.249305555553</v>
      </c>
      <c r="J3474">
        <v>1415253540</v>
      </c>
      <c r="K3474" s="11">
        <f t="shared" si="217"/>
        <v>41928.170497685183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102.05</v>
      </c>
      <c r="R3474" s="7">
        <f t="shared" si="219"/>
        <v>88.739130434782609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1">
        <f t="shared" si="216"/>
        <v>42083.852083333331</v>
      </c>
      <c r="J3475">
        <v>1426883220</v>
      </c>
      <c r="K3475" s="11">
        <f t="shared" si="217"/>
        <v>42062.834444444445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100</v>
      </c>
      <c r="R3475" s="7">
        <f t="shared" si="219"/>
        <v>148.4848484848485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1">
        <f t="shared" si="216"/>
        <v>42571.501516203702</v>
      </c>
      <c r="J3476">
        <v>1469016131</v>
      </c>
      <c r="K3476" s="11">
        <f t="shared" si="217"/>
        <v>42541.501516203702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101</v>
      </c>
      <c r="R3476" s="7">
        <f t="shared" si="219"/>
        <v>51.794871794871796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1">
        <f t="shared" si="216"/>
        <v>41946</v>
      </c>
      <c r="J3477">
        <v>1414972800</v>
      </c>
      <c r="K3477" s="11">
        <f t="shared" si="217"/>
        <v>41918.880833333329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113.33333333333333</v>
      </c>
      <c r="R3477" s="7">
        <f t="shared" si="219"/>
        <v>20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1">
        <f t="shared" si="216"/>
        <v>41939.125</v>
      </c>
      <c r="J3478">
        <v>1414378800</v>
      </c>
      <c r="K3478" s="11">
        <f t="shared" si="217"/>
        <v>41921.279976851853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104</v>
      </c>
      <c r="R3478" s="7">
        <f t="shared" si="219"/>
        <v>52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1">
        <f t="shared" si="216"/>
        <v>42141.125</v>
      </c>
      <c r="J3479">
        <v>1431831600</v>
      </c>
      <c r="K3479" s="11">
        <f t="shared" si="217"/>
        <v>42128.736608796295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115.33333333333333</v>
      </c>
      <c r="R3479" s="7">
        <f t="shared" si="219"/>
        <v>53.230769230769234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1">
        <f t="shared" si="216"/>
        <v>42079.875</v>
      </c>
      <c r="J3480">
        <v>1426539600</v>
      </c>
      <c r="K3480" s="11">
        <f t="shared" si="217"/>
        <v>42053.916921296302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112.85000000000001</v>
      </c>
      <c r="R3480" s="7">
        <f t="shared" si="219"/>
        <v>39.596491228070178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1">
        <f t="shared" si="216"/>
        <v>41811.855092592588</v>
      </c>
      <c r="J3481">
        <v>1403382680</v>
      </c>
      <c r="K3481" s="11">
        <f t="shared" si="217"/>
        <v>41781.855092592588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127.86666666666666</v>
      </c>
      <c r="R3481" s="7">
        <f t="shared" si="219"/>
        <v>34.25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1">
        <f t="shared" si="216"/>
        <v>42195.875</v>
      </c>
      <c r="J3482">
        <v>1436562000</v>
      </c>
      <c r="K3482" s="11">
        <f t="shared" si="217"/>
        <v>42171.317442129628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142.66666666666669</v>
      </c>
      <c r="R3482" s="7">
        <f t="shared" si="219"/>
        <v>164.61538461538461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1">
        <f t="shared" si="216"/>
        <v>42006.24754629629</v>
      </c>
      <c r="J3483">
        <v>1420178188</v>
      </c>
      <c r="K3483" s="11">
        <f t="shared" si="217"/>
        <v>41989.24754629629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118.8</v>
      </c>
      <c r="R3483" s="7">
        <f t="shared" si="219"/>
        <v>125.05263157894737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1">
        <f t="shared" si="216"/>
        <v>41826.771597222221</v>
      </c>
      <c r="J3484">
        <v>1404671466</v>
      </c>
      <c r="K3484" s="11">
        <f t="shared" si="217"/>
        <v>41796.771597222221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138.33333333333334</v>
      </c>
      <c r="R3484" s="7">
        <f t="shared" si="219"/>
        <v>51.875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1">
        <f t="shared" si="216"/>
        <v>41823.668761574074</v>
      </c>
      <c r="J3485">
        <v>1404403381</v>
      </c>
      <c r="K3485" s="11">
        <f t="shared" si="217"/>
        <v>41793.668761574074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159.9402985074627</v>
      </c>
      <c r="R3485" s="7">
        <f t="shared" si="219"/>
        <v>40.285714285714285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1">
        <f t="shared" si="216"/>
        <v>42536.760405092587</v>
      </c>
      <c r="J3486">
        <v>1466014499</v>
      </c>
      <c r="K3486" s="11">
        <f t="shared" si="217"/>
        <v>42506.760405092587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114.24000000000001</v>
      </c>
      <c r="R3486" s="7">
        <f t="shared" si="219"/>
        <v>64.909090909090907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1">
        <f t="shared" si="216"/>
        <v>42402.693055555559</v>
      </c>
      <c r="J3487">
        <v>1454431080</v>
      </c>
      <c r="K3487" s="11">
        <f t="shared" si="217"/>
        <v>42372.693055555559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100.60606060606061</v>
      </c>
      <c r="R3487" s="7">
        <f t="shared" si="219"/>
        <v>55.333333333333336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1">
        <f t="shared" si="216"/>
        <v>42158.290972222225</v>
      </c>
      <c r="J3488">
        <v>1433314740</v>
      </c>
      <c r="K3488" s="11">
        <f t="shared" si="217"/>
        <v>42126.87501157407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155.20000000000002</v>
      </c>
      <c r="R3488" s="7">
        <f t="shared" si="219"/>
        <v>83.142857142857139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1">
        <f t="shared" si="216"/>
        <v>42179.940416666665</v>
      </c>
      <c r="J3489">
        <v>1435185252</v>
      </c>
      <c r="K3489" s="11">
        <f t="shared" si="217"/>
        <v>42149.940416666665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127.75000000000001</v>
      </c>
      <c r="R3489" s="7">
        <f t="shared" si="219"/>
        <v>38.712121212121211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1">
        <f t="shared" si="216"/>
        <v>42111.666666666672</v>
      </c>
      <c r="J3490">
        <v>1429286400</v>
      </c>
      <c r="K3490" s="11">
        <f t="shared" si="217"/>
        <v>42087.768055555556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121.2</v>
      </c>
      <c r="R3490" s="7">
        <f t="shared" si="219"/>
        <v>125.37931034482759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1">
        <f t="shared" si="216"/>
        <v>41783.875</v>
      </c>
      <c r="J3491">
        <v>1400965200</v>
      </c>
      <c r="K3491" s="11">
        <f t="shared" si="217"/>
        <v>41753.635775462964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112.7</v>
      </c>
      <c r="R3491" s="7">
        <f t="shared" si="219"/>
        <v>78.263888888888886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1">
        <f t="shared" si="216"/>
        <v>42473.802361111113</v>
      </c>
      <c r="J3492">
        <v>1460574924</v>
      </c>
      <c r="K3492" s="11">
        <f t="shared" si="217"/>
        <v>42443.802361111113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127.49999999999999</v>
      </c>
      <c r="R3492" s="7">
        <f t="shared" si="219"/>
        <v>47.222222222222221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1">
        <f t="shared" si="216"/>
        <v>42142.249814814815</v>
      </c>
      <c r="J3493">
        <v>1431928784</v>
      </c>
      <c r="K3493" s="11">
        <f t="shared" si="217"/>
        <v>42121.249814814815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158.20000000000002</v>
      </c>
      <c r="R3493" s="7">
        <f t="shared" si="219"/>
        <v>79.099999999999994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1">
        <f t="shared" si="216"/>
        <v>42303.009224537032</v>
      </c>
      <c r="J3494">
        <v>1445818397</v>
      </c>
      <c r="K3494" s="11">
        <f t="shared" si="217"/>
        <v>42268.009224537032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105.26894736842105</v>
      </c>
      <c r="R3494" s="7">
        <f t="shared" si="219"/>
        <v>114.29199999999999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1">
        <f t="shared" si="216"/>
        <v>41868.21597222222</v>
      </c>
      <c r="J3495">
        <v>1408252260</v>
      </c>
      <c r="K3495" s="11">
        <f t="shared" si="217"/>
        <v>41848.866157407407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100</v>
      </c>
      <c r="R3495" s="7">
        <f t="shared" si="219"/>
        <v>51.724137931034484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1">
        <f t="shared" si="216"/>
        <v>42700.25</v>
      </c>
      <c r="J3496">
        <v>1480140000</v>
      </c>
      <c r="K3496" s="11">
        <f t="shared" si="217"/>
        <v>42689.214988425927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100</v>
      </c>
      <c r="R3496" s="7">
        <f t="shared" si="219"/>
        <v>30.76923076923077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1">
        <f t="shared" si="216"/>
        <v>41944.720833333333</v>
      </c>
      <c r="J3497">
        <v>1414862280</v>
      </c>
      <c r="K3497" s="11">
        <f t="shared" si="217"/>
        <v>41915.762835648151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106.86</v>
      </c>
      <c r="R3497" s="7">
        <f t="shared" si="219"/>
        <v>74.208333333333329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1">
        <f t="shared" si="216"/>
        <v>42624.846828703703</v>
      </c>
      <c r="J3498">
        <v>1473625166</v>
      </c>
      <c r="K3498" s="11">
        <f t="shared" si="217"/>
        <v>42584.846828703703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124.4</v>
      </c>
      <c r="R3498" s="7">
        <f t="shared" si="219"/>
        <v>47.846153846153847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1">
        <f t="shared" si="216"/>
        <v>42523.916666666672</v>
      </c>
      <c r="J3499">
        <v>1464904800</v>
      </c>
      <c r="K3499" s="11">
        <f t="shared" si="217"/>
        <v>42511.741944444439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108.70406189555126</v>
      </c>
      <c r="R3499" s="7">
        <f t="shared" si="219"/>
        <v>34.408163265306122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1">
        <f t="shared" si="216"/>
        <v>42518.905555555553</v>
      </c>
      <c r="J3500">
        <v>1464471840</v>
      </c>
      <c r="K3500" s="11">
        <f t="shared" si="217"/>
        <v>42459.15861111111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102.42424242424242</v>
      </c>
      <c r="R3500" s="7">
        <f t="shared" si="219"/>
        <v>40.238095238095241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1">
        <f t="shared" si="216"/>
        <v>42186.290972222225</v>
      </c>
      <c r="J3501">
        <v>1435733940</v>
      </c>
      <c r="K3501" s="11">
        <f t="shared" si="217"/>
        <v>42132.036168981482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105.5</v>
      </c>
      <c r="R3501" s="7">
        <f t="shared" si="219"/>
        <v>60.285714285714285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1">
        <f t="shared" si="216"/>
        <v>42436.207638888889</v>
      </c>
      <c r="J3502">
        <v>1457326740</v>
      </c>
      <c r="K3502" s="11">
        <f t="shared" si="217"/>
        <v>42419.91942129629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106.3</v>
      </c>
      <c r="R3502" s="7">
        <f t="shared" si="219"/>
        <v>25.30952380952381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1">
        <f t="shared" si="216"/>
        <v>42258.763831018514</v>
      </c>
      <c r="J3503">
        <v>1441995595</v>
      </c>
      <c r="K3503" s="11">
        <f t="shared" si="217"/>
        <v>42233.763831018514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100.66666666666666</v>
      </c>
      <c r="R3503" s="7">
        <f t="shared" si="219"/>
        <v>35.952380952380949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1">
        <f t="shared" si="216"/>
        <v>42445.165972222225</v>
      </c>
      <c r="J3504">
        <v>1458100740</v>
      </c>
      <c r="K3504" s="11">
        <f t="shared" si="217"/>
        <v>42430.839398148149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105.4</v>
      </c>
      <c r="R3504" s="7">
        <f t="shared" si="219"/>
        <v>136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1">
        <f t="shared" si="216"/>
        <v>42575.478333333333</v>
      </c>
      <c r="J3505">
        <v>1469359728</v>
      </c>
      <c r="K3505" s="11">
        <f t="shared" si="217"/>
        <v>42545.478333333333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107.55999999999999</v>
      </c>
      <c r="R3505" s="7">
        <f t="shared" si="219"/>
        <v>70.763157894736835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1">
        <f t="shared" si="216"/>
        <v>42327.790405092594</v>
      </c>
      <c r="J3506">
        <v>1447959491</v>
      </c>
      <c r="K3506" s="11">
        <f t="shared" si="217"/>
        <v>42297.748738425929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100</v>
      </c>
      <c r="R3506" s="7">
        <f t="shared" si="219"/>
        <v>125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1">
        <f t="shared" si="216"/>
        <v>41772.166666666664</v>
      </c>
      <c r="J3507">
        <v>1399953600</v>
      </c>
      <c r="K3507" s="11">
        <f t="shared" si="217"/>
        <v>41760.935706018521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103.76</v>
      </c>
      <c r="R3507" s="7">
        <f t="shared" si="219"/>
        <v>66.512820512820511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1">
        <f t="shared" si="216"/>
        <v>41874.734259259261</v>
      </c>
      <c r="J3508">
        <v>1408815440</v>
      </c>
      <c r="K3508" s="11">
        <f t="shared" si="217"/>
        <v>41829.734259259261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101.49999999999999</v>
      </c>
      <c r="R3508" s="7">
        <f t="shared" si="219"/>
        <v>105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1">
        <f t="shared" si="216"/>
        <v>42521.92288194444</v>
      </c>
      <c r="J3509">
        <v>1464732537</v>
      </c>
      <c r="K3509" s="11">
        <f t="shared" si="217"/>
        <v>42491.92288194444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104.4</v>
      </c>
      <c r="R3509" s="7">
        <f t="shared" si="219"/>
        <v>145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1">
        <f t="shared" si="216"/>
        <v>42500.875</v>
      </c>
      <c r="J3510">
        <v>1462914000</v>
      </c>
      <c r="K3510" s="11">
        <f t="shared" si="217"/>
        <v>42477.729780092588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180</v>
      </c>
      <c r="R3510" s="7">
        <f t="shared" si="219"/>
        <v>12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1">
        <f t="shared" si="216"/>
        <v>41964.204861111109</v>
      </c>
      <c r="J3511">
        <v>1416545700</v>
      </c>
      <c r="K3511" s="11">
        <f t="shared" si="217"/>
        <v>41950.859560185185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106.33333333333333</v>
      </c>
      <c r="R3511" s="7">
        <f t="shared" si="219"/>
        <v>96.666666666666671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1">
        <f t="shared" si="216"/>
        <v>41822.62090277778</v>
      </c>
      <c r="J3512">
        <v>1404312846</v>
      </c>
      <c r="K3512" s="11">
        <f t="shared" si="217"/>
        <v>41802.62090277778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100.55555555555556</v>
      </c>
      <c r="R3512" s="7">
        <f t="shared" si="219"/>
        <v>60.333333333333336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1">
        <f t="shared" si="216"/>
        <v>41950.770833333336</v>
      </c>
      <c r="J3513">
        <v>1415385000</v>
      </c>
      <c r="K3513" s="11">
        <f t="shared" si="217"/>
        <v>41927.873784722222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101.2</v>
      </c>
      <c r="R3513" s="7">
        <f t="shared" si="219"/>
        <v>79.89473684210526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1">
        <f t="shared" si="216"/>
        <v>42117.49527777778</v>
      </c>
      <c r="J3514">
        <v>1429789992</v>
      </c>
      <c r="K3514" s="11">
        <f t="shared" si="217"/>
        <v>42057.536944444444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100</v>
      </c>
      <c r="R3514" s="7">
        <f t="shared" si="219"/>
        <v>58.823529411764703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1">
        <f t="shared" si="216"/>
        <v>41794.207638888889</v>
      </c>
      <c r="J3515">
        <v>1401857940</v>
      </c>
      <c r="K3515" s="11">
        <f t="shared" si="217"/>
        <v>41781.096203703702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118.39285714285714</v>
      </c>
      <c r="R3515" s="7">
        <f t="shared" si="219"/>
        <v>75.340909090909093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1">
        <f t="shared" si="216"/>
        <v>42037.207638888889</v>
      </c>
      <c r="J3516">
        <v>1422853140</v>
      </c>
      <c r="K3516" s="11">
        <f t="shared" si="217"/>
        <v>42020.846666666665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110.00000000000001</v>
      </c>
      <c r="R3516" s="7">
        <f t="shared" si="219"/>
        <v>55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1">
        <f t="shared" si="216"/>
        <v>42155.772812499999</v>
      </c>
      <c r="J3517">
        <v>1433097171</v>
      </c>
      <c r="K3517" s="11">
        <f t="shared" si="217"/>
        <v>42125.772812499999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102.66666666666666</v>
      </c>
      <c r="R3517" s="7">
        <f t="shared" si="219"/>
        <v>66.956521739130437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1">
        <f t="shared" si="216"/>
        <v>41890.125</v>
      </c>
      <c r="J3518">
        <v>1410145200</v>
      </c>
      <c r="K3518" s="11">
        <f t="shared" si="217"/>
        <v>41856.010069444441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100</v>
      </c>
      <c r="R3518" s="7">
        <f t="shared" si="219"/>
        <v>227.27272727272728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1">
        <f t="shared" si="216"/>
        <v>41824.458333333336</v>
      </c>
      <c r="J3519">
        <v>1404471600</v>
      </c>
      <c r="K3519" s="11">
        <f t="shared" si="217"/>
        <v>41794.817523148151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100</v>
      </c>
      <c r="R3519" s="7">
        <f t="shared" si="219"/>
        <v>307.69230769230768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1">
        <f t="shared" si="216"/>
        <v>41914.597916666666</v>
      </c>
      <c r="J3520">
        <v>1412259660</v>
      </c>
      <c r="K3520" s="11">
        <f t="shared" si="217"/>
        <v>41893.783553240741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110.04599999999999</v>
      </c>
      <c r="R3520" s="7">
        <f t="shared" si="219"/>
        <v>50.020909090909093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1">
        <f t="shared" si="216"/>
        <v>42067.598958333328</v>
      </c>
      <c r="J3521">
        <v>1425478950</v>
      </c>
      <c r="K3521" s="11">
        <f t="shared" si="217"/>
        <v>42037.598958333328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101.35000000000001</v>
      </c>
      <c r="R3521" s="7">
        <f t="shared" si="219"/>
        <v>72.392857142857139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1">
        <f t="shared" si="216"/>
        <v>42253.57430555555</v>
      </c>
      <c r="J3522">
        <v>1441547220</v>
      </c>
      <c r="K3522" s="11">
        <f t="shared" si="217"/>
        <v>42227.824212962965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100.75</v>
      </c>
      <c r="R3522" s="7">
        <f t="shared" si="219"/>
        <v>95.952380952380949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1">
        <f t="shared" ref="I3523:I3586" si="220">(((J3523/60)/60)/24)+DATE(1970,1,1)</f>
        <v>41911.361342592594</v>
      </c>
      <c r="J3523">
        <v>1411980020</v>
      </c>
      <c r="K3523" s="11">
        <f t="shared" ref="K3523:K3586" si="221">(((L3523/60)/60)/24)+DATE(1970,1,1)</f>
        <v>41881.361342592594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(E3523/D3523)*100</f>
        <v>169.42857142857144</v>
      </c>
      <c r="R3523" s="7">
        <f t="shared" ref="R3523:R3586" si="223">E3523/N3523</f>
        <v>45.615384615384613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1">
        <f t="shared" si="220"/>
        <v>42262.420833333337</v>
      </c>
      <c r="J3524">
        <v>1442311560</v>
      </c>
      <c r="K3524" s="11">
        <f t="shared" si="221"/>
        <v>42234.789884259255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100</v>
      </c>
      <c r="R3524" s="7">
        <f t="shared" si="223"/>
        <v>41.029411764705884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1">
        <f t="shared" si="220"/>
        <v>42638.958333333328</v>
      </c>
      <c r="J3525">
        <v>1474844400</v>
      </c>
      <c r="K3525" s="11">
        <f t="shared" si="221"/>
        <v>42581.397546296299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113.65</v>
      </c>
      <c r="R3525" s="7">
        <f t="shared" si="223"/>
        <v>56.825000000000003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1">
        <f t="shared" si="220"/>
        <v>41895.166666666664</v>
      </c>
      <c r="J3526">
        <v>1410580800</v>
      </c>
      <c r="K3526" s="11">
        <f t="shared" si="221"/>
        <v>41880.76357638889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101.56</v>
      </c>
      <c r="R3526" s="7">
        <f t="shared" si="223"/>
        <v>137.24324324324326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1">
        <f t="shared" si="220"/>
        <v>42225.666666666672</v>
      </c>
      <c r="J3527">
        <v>1439136000</v>
      </c>
      <c r="K3527" s="11">
        <f t="shared" si="221"/>
        <v>42214.6956712963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106</v>
      </c>
      <c r="R3527" s="7">
        <f t="shared" si="223"/>
        <v>75.714285714285708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1">
        <f t="shared" si="220"/>
        <v>42488.249305555553</v>
      </c>
      <c r="J3528">
        <v>1461823140</v>
      </c>
      <c r="K3528" s="11">
        <f t="shared" si="221"/>
        <v>42460.335312499999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102</v>
      </c>
      <c r="R3528" s="7">
        <f t="shared" si="223"/>
        <v>99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1">
        <f t="shared" si="220"/>
        <v>42196.165972222225</v>
      </c>
      <c r="J3529">
        <v>1436587140</v>
      </c>
      <c r="K3529" s="11">
        <f t="shared" si="221"/>
        <v>42167.023206018523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116.91666666666667</v>
      </c>
      <c r="R3529" s="7">
        <f t="shared" si="223"/>
        <v>81.569767441860463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1">
        <f t="shared" si="220"/>
        <v>42753.50136574074</v>
      </c>
      <c r="J3530">
        <v>1484740918</v>
      </c>
      <c r="K3530" s="11">
        <f t="shared" si="221"/>
        <v>42733.50136574074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101.15151515151514</v>
      </c>
      <c r="R3530" s="7">
        <f t="shared" si="223"/>
        <v>45.108108108108105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1">
        <f t="shared" si="220"/>
        <v>42198.041666666672</v>
      </c>
      <c r="J3531">
        <v>1436749200</v>
      </c>
      <c r="K3531" s="11">
        <f t="shared" si="221"/>
        <v>42177.761782407411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132</v>
      </c>
      <c r="R3531" s="7">
        <f t="shared" si="223"/>
        <v>36.666666666666664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1">
        <f t="shared" si="220"/>
        <v>42470.833333333328</v>
      </c>
      <c r="J3532">
        <v>1460318400</v>
      </c>
      <c r="K3532" s="11">
        <f t="shared" si="221"/>
        <v>42442.623344907406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100</v>
      </c>
      <c r="R3532" s="7">
        <f t="shared" si="223"/>
        <v>125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1">
        <f t="shared" si="220"/>
        <v>42551.654328703706</v>
      </c>
      <c r="J3533">
        <v>1467301334</v>
      </c>
      <c r="K3533" s="11">
        <f t="shared" si="221"/>
        <v>42521.654328703706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128</v>
      </c>
      <c r="R3533" s="7">
        <f t="shared" si="223"/>
        <v>49.230769230769234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1">
        <f t="shared" si="220"/>
        <v>41900.165972222225</v>
      </c>
      <c r="J3534">
        <v>1411012740</v>
      </c>
      <c r="K3534" s="11">
        <f t="shared" si="221"/>
        <v>41884.599849537037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118.95833333333334</v>
      </c>
      <c r="R3534" s="7">
        <f t="shared" si="223"/>
        <v>42.296296296296298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1">
        <f t="shared" si="220"/>
        <v>42319.802858796291</v>
      </c>
      <c r="J3535">
        <v>1447269367</v>
      </c>
      <c r="K3535" s="11">
        <f t="shared" si="221"/>
        <v>42289.761192129634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126.2</v>
      </c>
      <c r="R3535" s="7">
        <f t="shared" si="223"/>
        <v>78.875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1">
        <f t="shared" si="220"/>
        <v>42278.6252662037</v>
      </c>
      <c r="J3536">
        <v>1443711623</v>
      </c>
      <c r="K3536" s="11">
        <f t="shared" si="221"/>
        <v>42243.6252662037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156.20000000000002</v>
      </c>
      <c r="R3536" s="7">
        <f t="shared" si="223"/>
        <v>38.284313725490193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1">
        <f t="shared" si="220"/>
        <v>42279.75</v>
      </c>
      <c r="J3537">
        <v>1443808800</v>
      </c>
      <c r="K3537" s="11">
        <f t="shared" si="221"/>
        <v>42248.640162037031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103.15</v>
      </c>
      <c r="R3537" s="7">
        <f t="shared" si="223"/>
        <v>44.847826086956523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1">
        <f t="shared" si="220"/>
        <v>42358.499305555553</v>
      </c>
      <c r="J3538">
        <v>1450612740</v>
      </c>
      <c r="K3538" s="11">
        <f t="shared" si="221"/>
        <v>42328.727141203708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153.33333333333334</v>
      </c>
      <c r="R3538" s="7">
        <f t="shared" si="223"/>
        <v>13.529411764705882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1">
        <f t="shared" si="220"/>
        <v>41960.332638888889</v>
      </c>
      <c r="J3539">
        <v>1416211140</v>
      </c>
      <c r="K3539" s="11">
        <f t="shared" si="221"/>
        <v>41923.354351851849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180.44444444444446</v>
      </c>
      <c r="R3539" s="7">
        <f t="shared" si="223"/>
        <v>43.5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1">
        <f t="shared" si="220"/>
        <v>42599.420601851853</v>
      </c>
      <c r="J3540">
        <v>1471428340</v>
      </c>
      <c r="K3540" s="11">
        <f t="shared" si="221"/>
        <v>42571.420601851853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128.44999999999999</v>
      </c>
      <c r="R3540" s="7">
        <f t="shared" si="223"/>
        <v>30.951807228915662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1">
        <f t="shared" si="220"/>
        <v>42621.756041666667</v>
      </c>
      <c r="J3541">
        <v>1473358122</v>
      </c>
      <c r="K3541" s="11">
        <f t="shared" si="221"/>
        <v>42600.756041666667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119.66666666666667</v>
      </c>
      <c r="R3541" s="7">
        <f t="shared" si="223"/>
        <v>55.230769230769234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1">
        <f t="shared" si="220"/>
        <v>42547.003368055557</v>
      </c>
      <c r="J3542">
        <v>1466899491</v>
      </c>
      <c r="K3542" s="11">
        <f t="shared" si="221"/>
        <v>42517.003368055557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123</v>
      </c>
      <c r="R3542" s="7">
        <f t="shared" si="223"/>
        <v>46.125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1">
        <f t="shared" si="220"/>
        <v>42247.730034722219</v>
      </c>
      <c r="J3543">
        <v>1441042275</v>
      </c>
      <c r="K3543" s="11">
        <f t="shared" si="221"/>
        <v>42222.730034722219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105</v>
      </c>
      <c r="R3543" s="7">
        <f t="shared" si="223"/>
        <v>39.375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1">
        <f t="shared" si="220"/>
        <v>41889.599791666667</v>
      </c>
      <c r="J3544">
        <v>1410099822</v>
      </c>
      <c r="K3544" s="11">
        <f t="shared" si="221"/>
        <v>41829.599791666667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102.23636363636363</v>
      </c>
      <c r="R3544" s="7">
        <f t="shared" si="223"/>
        <v>66.152941176470591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1">
        <f t="shared" si="220"/>
        <v>42180.755312499998</v>
      </c>
      <c r="J3545">
        <v>1435255659</v>
      </c>
      <c r="K3545" s="11">
        <f t="shared" si="221"/>
        <v>42150.755312499998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104.66666666666666</v>
      </c>
      <c r="R3545" s="7">
        <f t="shared" si="223"/>
        <v>54.137931034482762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1">
        <f t="shared" si="220"/>
        <v>42070.831678240742</v>
      </c>
      <c r="J3546">
        <v>1425758257</v>
      </c>
      <c r="K3546" s="11">
        <f t="shared" si="221"/>
        <v>42040.831678240742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100</v>
      </c>
      <c r="R3546" s="7">
        <f t="shared" si="223"/>
        <v>104.16666666666667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1">
        <f t="shared" si="220"/>
        <v>42105.807395833333</v>
      </c>
      <c r="J3547">
        <v>1428780159</v>
      </c>
      <c r="K3547" s="11">
        <f t="shared" si="221"/>
        <v>42075.807395833333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100.4</v>
      </c>
      <c r="R3547" s="7">
        <f t="shared" si="223"/>
        <v>31.375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1">
        <f t="shared" si="220"/>
        <v>42095.165972222225</v>
      </c>
      <c r="J3548">
        <v>1427860740</v>
      </c>
      <c r="K3548" s="11">
        <f t="shared" si="221"/>
        <v>42073.660694444443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102.27272727272727</v>
      </c>
      <c r="R3548" s="7">
        <f t="shared" si="223"/>
        <v>59.210526315789473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1">
        <f t="shared" si="220"/>
        <v>42504.165972222225</v>
      </c>
      <c r="J3549">
        <v>1463198340</v>
      </c>
      <c r="K3549" s="11">
        <f t="shared" si="221"/>
        <v>42480.078715277778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114.40928571428573</v>
      </c>
      <c r="R3549" s="7">
        <f t="shared" si="223"/>
        <v>119.17633928571429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1">
        <f t="shared" si="220"/>
        <v>42434.041666666672</v>
      </c>
      <c r="J3550">
        <v>1457139600</v>
      </c>
      <c r="K3550" s="11">
        <f t="shared" si="221"/>
        <v>42411.942291666666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101.9047619047619</v>
      </c>
      <c r="R3550" s="7">
        <f t="shared" si="223"/>
        <v>164.61538461538461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1">
        <f t="shared" si="220"/>
        <v>42251.394363425927</v>
      </c>
      <c r="J3551">
        <v>1441358873</v>
      </c>
      <c r="K3551" s="11">
        <f t="shared" si="221"/>
        <v>42223.394363425927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102</v>
      </c>
      <c r="R3551" s="7">
        <f t="shared" si="223"/>
        <v>24.285714285714285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1">
        <f t="shared" si="220"/>
        <v>42492.893495370372</v>
      </c>
      <c r="J3552">
        <v>1462224398</v>
      </c>
      <c r="K3552" s="11">
        <f t="shared" si="221"/>
        <v>42462.893495370372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104.80000000000001</v>
      </c>
      <c r="R3552" s="7">
        <f t="shared" si="223"/>
        <v>40.9375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1">
        <f t="shared" si="220"/>
        <v>41781.921527777777</v>
      </c>
      <c r="J3553">
        <v>1400796420</v>
      </c>
      <c r="K3553" s="11">
        <f t="shared" si="221"/>
        <v>41753.515856481477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101.83333333333333</v>
      </c>
      <c r="R3553" s="7">
        <f t="shared" si="223"/>
        <v>61.1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1">
        <f t="shared" si="220"/>
        <v>41818.587083333332</v>
      </c>
      <c r="J3554">
        <v>1403964324</v>
      </c>
      <c r="K3554" s="11">
        <f t="shared" si="221"/>
        <v>41788.587083333332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100</v>
      </c>
      <c r="R3554" s="7">
        <f t="shared" si="223"/>
        <v>38.65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1">
        <f t="shared" si="220"/>
        <v>42228</v>
      </c>
      <c r="J3555">
        <v>1439337600</v>
      </c>
      <c r="K3555" s="11">
        <f t="shared" si="221"/>
        <v>42196.028703703705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106.27272727272728</v>
      </c>
      <c r="R3555" s="7">
        <f t="shared" si="223"/>
        <v>56.20192307692308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1">
        <f t="shared" si="220"/>
        <v>42046.708333333328</v>
      </c>
      <c r="J3556">
        <v>1423674000</v>
      </c>
      <c r="K3556" s="11">
        <f t="shared" si="221"/>
        <v>42016.050451388888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113.42219999999999</v>
      </c>
      <c r="R3556" s="7">
        <f t="shared" si="223"/>
        <v>107.00207547169811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1">
        <f t="shared" si="220"/>
        <v>42691.483726851846</v>
      </c>
      <c r="J3557">
        <v>1479382594</v>
      </c>
      <c r="K3557" s="11">
        <f t="shared" si="221"/>
        <v>42661.442060185189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100</v>
      </c>
      <c r="R3557" s="7">
        <f t="shared" si="223"/>
        <v>171.42857142857142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1">
        <f t="shared" si="220"/>
        <v>41868.649583333332</v>
      </c>
      <c r="J3558">
        <v>1408289724</v>
      </c>
      <c r="K3558" s="11">
        <f t="shared" si="221"/>
        <v>41808.649583333332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100.45454545454547</v>
      </c>
      <c r="R3558" s="7">
        <f t="shared" si="223"/>
        <v>110.5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1">
        <f t="shared" si="220"/>
        <v>41764.276747685188</v>
      </c>
      <c r="J3559">
        <v>1399271911</v>
      </c>
      <c r="K3559" s="11">
        <f t="shared" si="221"/>
        <v>41730.276747685188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100.03599999999999</v>
      </c>
      <c r="R3559" s="7">
        <f t="shared" si="223"/>
        <v>179.27598566308242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1">
        <f t="shared" si="220"/>
        <v>42181.875</v>
      </c>
      <c r="J3560">
        <v>1435352400</v>
      </c>
      <c r="K3560" s="11">
        <f t="shared" si="221"/>
        <v>42139.816840277781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144</v>
      </c>
      <c r="R3560" s="7">
        <f t="shared" si="223"/>
        <v>22.90909090909091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1">
        <f t="shared" si="220"/>
        <v>42216.373611111107</v>
      </c>
      <c r="J3561">
        <v>1438333080</v>
      </c>
      <c r="K3561" s="11">
        <f t="shared" si="221"/>
        <v>42194.096157407403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103.49999999999999</v>
      </c>
      <c r="R3561" s="7">
        <f t="shared" si="223"/>
        <v>43.125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1">
        <f t="shared" si="220"/>
        <v>42151.114583333328</v>
      </c>
      <c r="J3562">
        <v>1432694700</v>
      </c>
      <c r="K3562" s="11">
        <f t="shared" si="221"/>
        <v>42115.889652777783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108.43750000000001</v>
      </c>
      <c r="R3562" s="7">
        <f t="shared" si="223"/>
        <v>46.891891891891895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1">
        <f t="shared" si="220"/>
        <v>42221.774999999994</v>
      </c>
      <c r="J3563">
        <v>1438799760</v>
      </c>
      <c r="K3563" s="11">
        <f t="shared" si="221"/>
        <v>42203.680300925931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102.4</v>
      </c>
      <c r="R3563" s="7">
        <f t="shared" si="223"/>
        <v>47.407407407407405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1">
        <f t="shared" si="220"/>
        <v>42442.916666666672</v>
      </c>
      <c r="J3564">
        <v>1457906400</v>
      </c>
      <c r="K3564" s="11">
        <f t="shared" si="221"/>
        <v>42433.761886574073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148.88888888888889</v>
      </c>
      <c r="R3564" s="7">
        <f t="shared" si="223"/>
        <v>15.129032258064516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1">
        <f t="shared" si="220"/>
        <v>42583.791666666672</v>
      </c>
      <c r="J3565">
        <v>1470078000</v>
      </c>
      <c r="K3565" s="11">
        <f t="shared" si="221"/>
        <v>42555.671944444446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105.49000000000002</v>
      </c>
      <c r="R3565" s="7">
        <f t="shared" si="223"/>
        <v>21.098000000000003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1">
        <f t="shared" si="220"/>
        <v>42282.666666666672</v>
      </c>
      <c r="J3566">
        <v>1444060800</v>
      </c>
      <c r="K3566" s="11">
        <f t="shared" si="221"/>
        <v>42236.623252314821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100.49999999999999</v>
      </c>
      <c r="R3566" s="7">
        <f t="shared" si="223"/>
        <v>59.117647058823529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1">
        <f t="shared" si="220"/>
        <v>42004.743148148147</v>
      </c>
      <c r="J3567">
        <v>1420048208</v>
      </c>
      <c r="K3567" s="11">
        <f t="shared" si="221"/>
        <v>41974.743148148147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130.55555555555557</v>
      </c>
      <c r="R3567" s="7">
        <f t="shared" si="223"/>
        <v>97.916666666666671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1">
        <f t="shared" si="220"/>
        <v>42027.507905092592</v>
      </c>
      <c r="J3568">
        <v>1422015083</v>
      </c>
      <c r="K3568" s="11">
        <f t="shared" si="221"/>
        <v>41997.507905092592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104.75000000000001</v>
      </c>
      <c r="R3568" s="7">
        <f t="shared" si="223"/>
        <v>55.131578947368418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1">
        <f t="shared" si="220"/>
        <v>42165.810694444444</v>
      </c>
      <c r="J3569">
        <v>1433964444</v>
      </c>
      <c r="K3569" s="11">
        <f t="shared" si="221"/>
        <v>42135.810694444444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108.80000000000001</v>
      </c>
      <c r="R3569" s="7">
        <f t="shared" si="223"/>
        <v>26.536585365853657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1">
        <f t="shared" si="220"/>
        <v>41899.740671296298</v>
      </c>
      <c r="J3570">
        <v>1410975994</v>
      </c>
      <c r="K3570" s="11">
        <f t="shared" si="221"/>
        <v>41869.740671296298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111.00000000000001</v>
      </c>
      <c r="R3570" s="7">
        <f t="shared" si="223"/>
        <v>58.421052631578945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1">
        <f t="shared" si="220"/>
        <v>42012.688611111109</v>
      </c>
      <c r="J3571">
        <v>1420734696</v>
      </c>
      <c r="K3571" s="11">
        <f t="shared" si="221"/>
        <v>41982.688611111109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100.47999999999999</v>
      </c>
      <c r="R3571" s="7">
        <f t="shared" si="223"/>
        <v>122.53658536585365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1">
        <f t="shared" si="220"/>
        <v>42004.291666666672</v>
      </c>
      <c r="J3572">
        <v>1420009200</v>
      </c>
      <c r="K3572" s="11">
        <f t="shared" si="221"/>
        <v>41976.331979166673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114.35</v>
      </c>
      <c r="R3572" s="7">
        <f t="shared" si="223"/>
        <v>87.961538461538467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1">
        <f t="shared" si="220"/>
        <v>41942.858946759261</v>
      </c>
      <c r="J3573">
        <v>1414701413</v>
      </c>
      <c r="K3573" s="11">
        <f t="shared" si="221"/>
        <v>41912.858946759261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122.06666666666666</v>
      </c>
      <c r="R3573" s="7">
        <f t="shared" si="223"/>
        <v>73.239999999999995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1">
        <f t="shared" si="220"/>
        <v>42176.570393518516</v>
      </c>
      <c r="J3574">
        <v>1434894082</v>
      </c>
      <c r="K3574" s="11">
        <f t="shared" si="221"/>
        <v>42146.570393518516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100</v>
      </c>
      <c r="R3574" s="7">
        <f t="shared" si="223"/>
        <v>55.555555555555557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1">
        <f t="shared" si="220"/>
        <v>41951.417199074072</v>
      </c>
      <c r="J3575">
        <v>1415440846</v>
      </c>
      <c r="K3575" s="11">
        <f t="shared" si="221"/>
        <v>41921.375532407408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102.8</v>
      </c>
      <c r="R3575" s="7">
        <f t="shared" si="223"/>
        <v>39.53846153846154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1">
        <f t="shared" si="220"/>
        <v>41956.984351851846</v>
      </c>
      <c r="J3576">
        <v>1415921848</v>
      </c>
      <c r="K3576" s="11">
        <f t="shared" si="221"/>
        <v>41926.942685185182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106.12068965517241</v>
      </c>
      <c r="R3576" s="7">
        <f t="shared" si="223"/>
        <v>136.77777777777777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1">
        <f t="shared" si="220"/>
        <v>42593.165972222225</v>
      </c>
      <c r="J3577">
        <v>1470887940</v>
      </c>
      <c r="K3577" s="11">
        <f t="shared" si="221"/>
        <v>42561.783877314811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101.33000000000001</v>
      </c>
      <c r="R3577" s="7">
        <f t="shared" si="223"/>
        <v>99.343137254901961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1">
        <f t="shared" si="220"/>
        <v>42709.590902777782</v>
      </c>
      <c r="J3578">
        <v>1480947054</v>
      </c>
      <c r="K3578" s="11">
        <f t="shared" si="221"/>
        <v>42649.54923611111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100</v>
      </c>
      <c r="R3578" s="7">
        <f t="shared" si="223"/>
        <v>20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1">
        <f t="shared" si="220"/>
        <v>42120.26944444445</v>
      </c>
      <c r="J3579">
        <v>1430029680</v>
      </c>
      <c r="K3579" s="11">
        <f t="shared" si="221"/>
        <v>42093.786840277782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130</v>
      </c>
      <c r="R3579" s="7">
        <f t="shared" si="223"/>
        <v>28.888888888888889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1">
        <f t="shared" si="220"/>
        <v>42490.733530092592</v>
      </c>
      <c r="J3580">
        <v>1462037777</v>
      </c>
      <c r="K3580" s="11">
        <f t="shared" si="221"/>
        <v>42460.733530092592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100.01333333333334</v>
      </c>
      <c r="R3580" s="7">
        <f t="shared" si="223"/>
        <v>40.545945945945945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1">
        <f t="shared" si="220"/>
        <v>42460.720555555556</v>
      </c>
      <c r="J3581">
        <v>1459444656</v>
      </c>
      <c r="K3581" s="11">
        <f t="shared" si="221"/>
        <v>42430.762222222227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100</v>
      </c>
      <c r="R3581" s="7">
        <f t="shared" si="223"/>
        <v>35.714285714285715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1">
        <f t="shared" si="220"/>
        <v>42064.207638888889</v>
      </c>
      <c r="J3582">
        <v>1425185940</v>
      </c>
      <c r="K3582" s="11">
        <f t="shared" si="221"/>
        <v>42026.176180555558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113.88888888888889</v>
      </c>
      <c r="R3582" s="7">
        <f t="shared" si="223"/>
        <v>37.962962962962962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1">
        <f t="shared" si="220"/>
        <v>41850.471180555556</v>
      </c>
      <c r="J3583">
        <v>1406719110</v>
      </c>
      <c r="K3583" s="11">
        <f t="shared" si="221"/>
        <v>41836.471180555556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100</v>
      </c>
      <c r="R3583" s="7">
        <f t="shared" si="223"/>
        <v>33.333333333333336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1">
        <f t="shared" si="220"/>
        <v>42465.095856481479</v>
      </c>
      <c r="J3584">
        <v>1459822682</v>
      </c>
      <c r="K3584" s="11">
        <f t="shared" si="221"/>
        <v>42451.095856481479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287</v>
      </c>
      <c r="R3584" s="7">
        <f t="shared" si="223"/>
        <v>58.571428571428569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1">
        <f t="shared" si="220"/>
        <v>42478.384317129632</v>
      </c>
      <c r="J3585">
        <v>1460970805</v>
      </c>
      <c r="K3585" s="11">
        <f t="shared" si="221"/>
        <v>42418.425983796296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108.5</v>
      </c>
      <c r="R3585" s="7">
        <f t="shared" si="223"/>
        <v>135.625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1">
        <f t="shared" si="220"/>
        <v>42198.316481481481</v>
      </c>
      <c r="J3586">
        <v>1436772944</v>
      </c>
      <c r="K3586" s="11">
        <f t="shared" si="221"/>
        <v>42168.316481481481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115.5</v>
      </c>
      <c r="R3586" s="7">
        <f t="shared" si="223"/>
        <v>30.9375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1">
        <f t="shared" ref="I3587:I3650" si="224">(((J3587/60)/60)/24)+DATE(1970,1,1)</f>
        <v>41994.716319444444</v>
      </c>
      <c r="J3587">
        <v>1419181890</v>
      </c>
      <c r="K3587" s="11">
        <f t="shared" ref="K3587:K3650" si="225">(((L3587/60)/60)/24)+DATE(1970,1,1)</f>
        <v>41964.716319444444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(E3587/D3587)*100</f>
        <v>119.11764705882352</v>
      </c>
      <c r="R3587" s="7">
        <f t="shared" ref="R3587:R3650" si="227">E3587/N3587</f>
        <v>176.08695652173913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1">
        <f t="shared" si="224"/>
        <v>42636.697569444441</v>
      </c>
      <c r="J3588">
        <v>1474649070</v>
      </c>
      <c r="K3588" s="11">
        <f t="shared" si="225"/>
        <v>42576.697569444441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109.42666666666668</v>
      </c>
      <c r="R3588" s="7">
        <f t="shared" si="227"/>
        <v>151.9814814814815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1">
        <f t="shared" si="224"/>
        <v>42548.791666666672</v>
      </c>
      <c r="J3589">
        <v>1467054000</v>
      </c>
      <c r="K3589" s="11">
        <f t="shared" si="225"/>
        <v>42503.539976851855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126.6</v>
      </c>
      <c r="R3589" s="7">
        <f t="shared" si="227"/>
        <v>22.607142857142858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1">
        <f t="shared" si="224"/>
        <v>42123.958333333328</v>
      </c>
      <c r="J3590">
        <v>1430348400</v>
      </c>
      <c r="K3590" s="11">
        <f t="shared" si="225"/>
        <v>42101.828819444447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100.49999999999999</v>
      </c>
      <c r="R3590" s="7">
        <f t="shared" si="227"/>
        <v>18.272727272727273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1">
        <f t="shared" si="224"/>
        <v>42150.647534722222</v>
      </c>
      <c r="J3591">
        <v>1432654347</v>
      </c>
      <c r="K3591" s="11">
        <f t="shared" si="225"/>
        <v>42125.647534722222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127.49999999999999</v>
      </c>
      <c r="R3591" s="7">
        <f t="shared" si="227"/>
        <v>82.258064516129039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1">
        <f t="shared" si="224"/>
        <v>41932.333726851852</v>
      </c>
      <c r="J3592">
        <v>1413792034</v>
      </c>
      <c r="K3592" s="11">
        <f t="shared" si="225"/>
        <v>41902.333726851852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100.05999999999999</v>
      </c>
      <c r="R3592" s="7">
        <f t="shared" si="227"/>
        <v>68.534246575342465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1">
        <f t="shared" si="224"/>
        <v>42028.207638888889</v>
      </c>
      <c r="J3593">
        <v>1422075540</v>
      </c>
      <c r="K3593" s="11">
        <f t="shared" si="225"/>
        <v>42003.948425925926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175</v>
      </c>
      <c r="R3593" s="7">
        <f t="shared" si="227"/>
        <v>68.055555555555557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1">
        <f t="shared" si="224"/>
        <v>42046.207638888889</v>
      </c>
      <c r="J3594">
        <v>1423630740</v>
      </c>
      <c r="K3594" s="11">
        <f t="shared" si="225"/>
        <v>41988.829942129625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127.25</v>
      </c>
      <c r="R3594" s="7">
        <f t="shared" si="227"/>
        <v>72.714285714285708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1">
        <f t="shared" si="224"/>
        <v>42009.851388888885</v>
      </c>
      <c r="J3595">
        <v>1420489560</v>
      </c>
      <c r="K3595" s="11">
        <f t="shared" si="225"/>
        <v>41974.898599537039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110.63333333333334</v>
      </c>
      <c r="R3595" s="7">
        <f t="shared" si="227"/>
        <v>77.186046511627907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1">
        <f t="shared" si="224"/>
        <v>42617.066921296297</v>
      </c>
      <c r="J3596">
        <v>1472952982</v>
      </c>
      <c r="K3596" s="11">
        <f t="shared" si="225"/>
        <v>42592.066921296297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125.93749999999999</v>
      </c>
      <c r="R3596" s="7">
        <f t="shared" si="227"/>
        <v>55.972222222222221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1">
        <f t="shared" si="224"/>
        <v>42076.290972222225</v>
      </c>
      <c r="J3597">
        <v>1426229940</v>
      </c>
      <c r="K3597" s="11">
        <f t="shared" si="225"/>
        <v>42050.008368055554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118.5</v>
      </c>
      <c r="R3597" s="7">
        <f t="shared" si="227"/>
        <v>49.693548387096776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1">
        <f t="shared" si="224"/>
        <v>41877.715069444443</v>
      </c>
      <c r="J3598">
        <v>1409072982</v>
      </c>
      <c r="K3598" s="11">
        <f t="shared" si="225"/>
        <v>41856.715069444443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107.72727272727273</v>
      </c>
      <c r="R3598" s="7">
        <f t="shared" si="227"/>
        <v>79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1">
        <f t="shared" si="224"/>
        <v>42432.249305555553</v>
      </c>
      <c r="J3599">
        <v>1456984740</v>
      </c>
      <c r="K3599" s="11">
        <f t="shared" si="225"/>
        <v>42417.585532407407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102.60000000000001</v>
      </c>
      <c r="R3599" s="7">
        <f t="shared" si="227"/>
        <v>77.727272727272734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1">
        <f t="shared" si="224"/>
        <v>41885.207638888889</v>
      </c>
      <c r="J3600">
        <v>1409720340</v>
      </c>
      <c r="K3600" s="11">
        <f t="shared" si="225"/>
        <v>41866.79886574074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110.1</v>
      </c>
      <c r="R3600" s="7">
        <f t="shared" si="227"/>
        <v>40.777777777777779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1">
        <f t="shared" si="224"/>
        <v>42246</v>
      </c>
      <c r="J3601">
        <v>1440892800</v>
      </c>
      <c r="K3601" s="11">
        <f t="shared" si="225"/>
        <v>42220.79487268519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202</v>
      </c>
      <c r="R3601" s="7">
        <f t="shared" si="227"/>
        <v>59.411764705882355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1">
        <f t="shared" si="224"/>
        <v>42656.849120370374</v>
      </c>
      <c r="J3602">
        <v>1476390164</v>
      </c>
      <c r="K3602" s="11">
        <f t="shared" si="225"/>
        <v>42628.849120370374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130</v>
      </c>
      <c r="R3602" s="7">
        <f t="shared" si="227"/>
        <v>3.25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1">
        <f t="shared" si="224"/>
        <v>42020.99863425926</v>
      </c>
      <c r="J3603">
        <v>1421452682</v>
      </c>
      <c r="K3603" s="11">
        <f t="shared" si="225"/>
        <v>41990.99863425926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104.35000000000001</v>
      </c>
      <c r="R3603" s="7">
        <f t="shared" si="227"/>
        <v>39.377358490566039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1">
        <f t="shared" si="224"/>
        <v>42507.894432870366</v>
      </c>
      <c r="J3604">
        <v>1463520479</v>
      </c>
      <c r="K3604" s="11">
        <f t="shared" si="225"/>
        <v>42447.894432870366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100.05</v>
      </c>
      <c r="R3604" s="7">
        <f t="shared" si="227"/>
        <v>81.673469387755105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1">
        <f t="shared" si="224"/>
        <v>42313.906018518523</v>
      </c>
      <c r="J3605">
        <v>1446759880</v>
      </c>
      <c r="K3605" s="11">
        <f t="shared" si="225"/>
        <v>42283.864351851851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170.66666666666669</v>
      </c>
      <c r="R3605" s="7">
        <f t="shared" si="227"/>
        <v>44.912280701754383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1">
        <f t="shared" si="224"/>
        <v>42489.290972222225</v>
      </c>
      <c r="J3606">
        <v>1461913140</v>
      </c>
      <c r="K3606" s="11">
        <f t="shared" si="225"/>
        <v>42483.015694444446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112.83333333333334</v>
      </c>
      <c r="R3606" s="7">
        <f t="shared" si="227"/>
        <v>49.05797101449275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1">
        <f t="shared" si="224"/>
        <v>42413.793124999997</v>
      </c>
      <c r="J3607">
        <v>1455390126</v>
      </c>
      <c r="K3607" s="11">
        <f t="shared" si="225"/>
        <v>42383.793124999997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184</v>
      </c>
      <c r="R3607" s="7">
        <f t="shared" si="227"/>
        <v>30.666666666666668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1">
        <f t="shared" si="224"/>
        <v>42596.604826388888</v>
      </c>
      <c r="J3608">
        <v>1471185057</v>
      </c>
      <c r="K3608" s="11">
        <f t="shared" si="225"/>
        <v>42566.604826388888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130.26666666666665</v>
      </c>
      <c r="R3608" s="7">
        <f t="shared" si="227"/>
        <v>61.0625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1">
        <f t="shared" si="224"/>
        <v>42353</v>
      </c>
      <c r="J3609">
        <v>1450137600</v>
      </c>
      <c r="K3609" s="11">
        <f t="shared" si="225"/>
        <v>42338.963912037041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105.45454545454544</v>
      </c>
      <c r="R3609" s="7">
        <f t="shared" si="227"/>
        <v>29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1">
        <f t="shared" si="224"/>
        <v>42538.583333333328</v>
      </c>
      <c r="J3610">
        <v>1466172000</v>
      </c>
      <c r="K3610" s="11">
        <f t="shared" si="225"/>
        <v>42506.709375000006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100</v>
      </c>
      <c r="R3610" s="7">
        <f t="shared" si="227"/>
        <v>29.62962962962963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1">
        <f t="shared" si="224"/>
        <v>42459.950057870374</v>
      </c>
      <c r="J3611">
        <v>1459378085</v>
      </c>
      <c r="K3611" s="11">
        <f t="shared" si="225"/>
        <v>42429.991724537031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153.31632653061226</v>
      </c>
      <c r="R3611" s="7">
        <f t="shared" si="227"/>
        <v>143.0952380952381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1">
        <f t="shared" si="224"/>
        <v>42233.432129629626</v>
      </c>
      <c r="J3612">
        <v>1439806936</v>
      </c>
      <c r="K3612" s="11">
        <f t="shared" si="225"/>
        <v>42203.432129629626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162.30000000000001</v>
      </c>
      <c r="R3612" s="7">
        <f t="shared" si="227"/>
        <v>52.354838709677416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1">
        <f t="shared" si="224"/>
        <v>42102.370381944449</v>
      </c>
      <c r="J3613">
        <v>1428483201</v>
      </c>
      <c r="K3613" s="11">
        <f t="shared" si="225"/>
        <v>42072.370381944449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136</v>
      </c>
      <c r="R3613" s="7">
        <f t="shared" si="227"/>
        <v>66.666666666666671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1">
        <f t="shared" si="224"/>
        <v>41799.726979166669</v>
      </c>
      <c r="J3614">
        <v>1402334811</v>
      </c>
      <c r="K3614" s="11">
        <f t="shared" si="225"/>
        <v>41789.726979166669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144.4</v>
      </c>
      <c r="R3614" s="7">
        <f t="shared" si="227"/>
        <v>126.66666666666667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1">
        <f t="shared" si="224"/>
        <v>41818.58997685185</v>
      </c>
      <c r="J3615">
        <v>1403964574</v>
      </c>
      <c r="K3615" s="11">
        <f t="shared" si="225"/>
        <v>41788.58997685185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100</v>
      </c>
      <c r="R3615" s="7">
        <f t="shared" si="227"/>
        <v>62.5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1">
        <f t="shared" si="224"/>
        <v>42174.041851851856</v>
      </c>
      <c r="J3616">
        <v>1434675616</v>
      </c>
      <c r="K3616" s="11">
        <f t="shared" si="225"/>
        <v>42144.041851851856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100.8</v>
      </c>
      <c r="R3616" s="7">
        <f t="shared" si="227"/>
        <v>35.492957746478872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1">
        <f t="shared" si="224"/>
        <v>42348.593703703707</v>
      </c>
      <c r="J3617">
        <v>1449756896</v>
      </c>
      <c r="K3617" s="11">
        <f t="shared" si="225"/>
        <v>42318.593703703707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106.80000000000001</v>
      </c>
      <c r="R3617" s="7">
        <f t="shared" si="227"/>
        <v>37.083333333333336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1">
        <f t="shared" si="224"/>
        <v>42082.908148148148</v>
      </c>
      <c r="J3618">
        <v>1426801664</v>
      </c>
      <c r="K3618" s="11">
        <f t="shared" si="225"/>
        <v>42052.949814814812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124.8</v>
      </c>
      <c r="R3618" s="7">
        <f t="shared" si="227"/>
        <v>69.333333333333329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1">
        <f t="shared" si="224"/>
        <v>42794</v>
      </c>
      <c r="J3619">
        <v>1488240000</v>
      </c>
      <c r="K3619" s="11">
        <f t="shared" si="225"/>
        <v>42779.610289351855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118.91891891891892</v>
      </c>
      <c r="R3619" s="7">
        <f t="shared" si="227"/>
        <v>17.254901960784313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1">
        <f t="shared" si="224"/>
        <v>42158.627893518518</v>
      </c>
      <c r="J3620">
        <v>1433343850</v>
      </c>
      <c r="K3620" s="11">
        <f t="shared" si="225"/>
        <v>42128.627893518518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101</v>
      </c>
      <c r="R3620" s="7">
        <f t="shared" si="227"/>
        <v>36.071428571428569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1">
        <f t="shared" si="224"/>
        <v>42693.916666666672</v>
      </c>
      <c r="J3621">
        <v>1479592800</v>
      </c>
      <c r="K3621" s="11">
        <f t="shared" si="225"/>
        <v>42661.132245370376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112.99999999999999</v>
      </c>
      <c r="R3621" s="7">
        <f t="shared" si="227"/>
        <v>66.470588235294116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1">
        <f t="shared" si="224"/>
        <v>42068.166666666672</v>
      </c>
      <c r="J3622">
        <v>1425528000</v>
      </c>
      <c r="K3622" s="11">
        <f t="shared" si="225"/>
        <v>42037.938206018516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105.19047619047619</v>
      </c>
      <c r="R3622" s="7">
        <f t="shared" si="227"/>
        <v>56.065989847715734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1">
        <f t="shared" si="224"/>
        <v>42643.875</v>
      </c>
      <c r="J3623">
        <v>1475269200</v>
      </c>
      <c r="K3623" s="11">
        <f t="shared" si="225"/>
        <v>42619.935694444444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109.73333333333332</v>
      </c>
      <c r="R3623" s="7">
        <f t="shared" si="227"/>
        <v>47.028571428571432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1">
        <f t="shared" si="224"/>
        <v>41910.140972222223</v>
      </c>
      <c r="J3624">
        <v>1411874580</v>
      </c>
      <c r="K3624" s="11">
        <f t="shared" si="225"/>
        <v>41877.221886574072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100.099</v>
      </c>
      <c r="R3624" s="7">
        <f t="shared" si="227"/>
        <v>47.666190476190479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1">
        <f t="shared" si="224"/>
        <v>41846.291666666664</v>
      </c>
      <c r="J3625">
        <v>1406358000</v>
      </c>
      <c r="K3625" s="11">
        <f t="shared" si="225"/>
        <v>41828.736921296295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120</v>
      </c>
      <c r="R3625" s="7">
        <f t="shared" si="227"/>
        <v>88.235294117647058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1">
        <f t="shared" si="224"/>
        <v>42605.774189814809</v>
      </c>
      <c r="J3626">
        <v>1471977290</v>
      </c>
      <c r="K3626" s="11">
        <f t="shared" si="225"/>
        <v>42545.774189814809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104.93333333333332</v>
      </c>
      <c r="R3626" s="7">
        <f t="shared" si="227"/>
        <v>80.717948717948715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1">
        <f t="shared" si="224"/>
        <v>42187.652511574073</v>
      </c>
      <c r="J3627">
        <v>1435851577</v>
      </c>
      <c r="K3627" s="11">
        <f t="shared" si="225"/>
        <v>42157.652511574073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102.66666666666666</v>
      </c>
      <c r="R3627" s="7">
        <f t="shared" si="227"/>
        <v>39.487179487179489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1">
        <f t="shared" si="224"/>
        <v>41867.667326388888</v>
      </c>
      <c r="J3628">
        <v>1408204857</v>
      </c>
      <c r="K3628" s="11">
        <f t="shared" si="225"/>
        <v>41846.667326388888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101.82500000000002</v>
      </c>
      <c r="R3628" s="7">
        <f t="shared" si="227"/>
        <v>84.854166666666671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1">
        <f t="shared" si="224"/>
        <v>42511.165972222225</v>
      </c>
      <c r="J3629">
        <v>1463803140</v>
      </c>
      <c r="K3629" s="11">
        <f t="shared" si="225"/>
        <v>42460.741747685184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100</v>
      </c>
      <c r="R3629" s="7">
        <f t="shared" si="227"/>
        <v>68.965517241379317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1">
        <f t="shared" si="224"/>
        <v>42351.874953703707</v>
      </c>
      <c r="J3630">
        <v>1450040396</v>
      </c>
      <c r="K3630" s="11">
        <f t="shared" si="225"/>
        <v>42291.833287037036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7" t="e">
        <f t="shared" si="227"/>
        <v>#DIV/0!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1">
        <f t="shared" si="224"/>
        <v>42495.708333333328</v>
      </c>
      <c r="J3631">
        <v>1462467600</v>
      </c>
      <c r="K3631" s="11">
        <f t="shared" si="225"/>
        <v>42437.094490740739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1.9999999999999998E-4</v>
      </c>
      <c r="R3631" s="7">
        <f t="shared" si="227"/>
        <v>1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1">
        <f t="shared" si="224"/>
        <v>41972.888773148152</v>
      </c>
      <c r="J3632">
        <v>1417295990</v>
      </c>
      <c r="K3632" s="11">
        <f t="shared" si="225"/>
        <v>41942.84710648148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3.3333333333333333E-2</v>
      </c>
      <c r="R3632" s="7">
        <f t="shared" si="227"/>
        <v>1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1">
        <f t="shared" si="224"/>
        <v>41905.165972222225</v>
      </c>
      <c r="J3633">
        <v>1411444740</v>
      </c>
      <c r="K3633" s="11">
        <f t="shared" si="225"/>
        <v>41880.753437499996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51.023391812865491</v>
      </c>
      <c r="R3633" s="7">
        <f t="shared" si="227"/>
        <v>147.88135593220338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1">
        <f t="shared" si="224"/>
        <v>41966.936909722222</v>
      </c>
      <c r="J3634">
        <v>1416781749</v>
      </c>
      <c r="K3634" s="11">
        <f t="shared" si="225"/>
        <v>41946.936909722222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20</v>
      </c>
      <c r="R3634" s="7">
        <f t="shared" si="227"/>
        <v>100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1">
        <f t="shared" si="224"/>
        <v>42693.041666666672</v>
      </c>
      <c r="J3635">
        <v>1479517200</v>
      </c>
      <c r="K3635" s="11">
        <f t="shared" si="225"/>
        <v>42649.623460648145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35.24</v>
      </c>
      <c r="R3635" s="7">
        <f t="shared" si="227"/>
        <v>56.838709677419352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1">
        <f t="shared" si="224"/>
        <v>42749.165972222225</v>
      </c>
      <c r="J3636">
        <v>1484366340</v>
      </c>
      <c r="K3636" s="11">
        <f t="shared" si="225"/>
        <v>42701.166365740741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4.246666666666667</v>
      </c>
      <c r="R3636" s="7">
        <f t="shared" si="227"/>
        <v>176.94444444444446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1">
        <f t="shared" si="224"/>
        <v>42480.88282407407</v>
      </c>
      <c r="J3637">
        <v>1461186676</v>
      </c>
      <c r="K3637" s="11">
        <f t="shared" si="225"/>
        <v>42450.88282407407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36.457142857142856</v>
      </c>
      <c r="R3637" s="7">
        <f t="shared" si="227"/>
        <v>127.6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1">
        <f t="shared" si="224"/>
        <v>42261.694780092599</v>
      </c>
      <c r="J3638">
        <v>1442248829</v>
      </c>
      <c r="K3638" s="11">
        <f t="shared" si="225"/>
        <v>42226.694780092599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7" t="e">
        <f t="shared" si="227"/>
        <v>#DIV/0!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1">
        <f t="shared" si="224"/>
        <v>42005.700636574074</v>
      </c>
      <c r="J3639">
        <v>1420130935</v>
      </c>
      <c r="K3639" s="11">
        <f t="shared" si="225"/>
        <v>41975.700636574074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30.866666666666664</v>
      </c>
      <c r="R3639" s="7">
        <f t="shared" si="227"/>
        <v>66.142857142857139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1">
        <f t="shared" si="224"/>
        <v>42113.631157407406</v>
      </c>
      <c r="J3640">
        <v>1429456132</v>
      </c>
      <c r="K3640" s="11">
        <f t="shared" si="225"/>
        <v>42053.672824074078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6.5454545454545459</v>
      </c>
      <c r="R3640" s="7">
        <f t="shared" si="227"/>
        <v>108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1">
        <f t="shared" si="224"/>
        <v>42650.632638888885</v>
      </c>
      <c r="J3641">
        <v>1475853060</v>
      </c>
      <c r="K3641" s="11">
        <f t="shared" si="225"/>
        <v>42590.677152777775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4.0000000000000001E-3</v>
      </c>
      <c r="R3641" s="7">
        <f t="shared" si="227"/>
        <v>1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1">
        <f t="shared" si="224"/>
        <v>42134.781597222223</v>
      </c>
      <c r="J3642">
        <v>1431283530</v>
      </c>
      <c r="K3642" s="11">
        <f t="shared" si="225"/>
        <v>42104.781597222223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</v>
      </c>
      <c r="R3642" s="7">
        <f t="shared" si="227"/>
        <v>18.333333333333332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1">
        <f t="shared" si="224"/>
        <v>41917.208333333336</v>
      </c>
      <c r="J3643">
        <v>1412485200</v>
      </c>
      <c r="K3643" s="11">
        <f t="shared" si="225"/>
        <v>41899.627071759263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7" t="e">
        <f t="shared" si="227"/>
        <v>#DIV/0!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1">
        <f t="shared" si="224"/>
        <v>42338.708333333328</v>
      </c>
      <c r="J3644">
        <v>1448902800</v>
      </c>
      <c r="K3644" s="11">
        <f t="shared" si="225"/>
        <v>42297.816284722227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2.1428571428571428</v>
      </c>
      <c r="R3644" s="7">
        <f t="shared" si="227"/>
        <v>7.5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1">
        <f t="shared" si="224"/>
        <v>42325.185636574075</v>
      </c>
      <c r="J3645">
        <v>1447734439</v>
      </c>
      <c r="K3645" s="11">
        <f t="shared" si="225"/>
        <v>42285.143969907411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7" t="e">
        <f t="shared" si="227"/>
        <v>#DIV/0!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1">
        <f t="shared" si="224"/>
        <v>42437.207638888889</v>
      </c>
      <c r="J3646">
        <v>1457413140</v>
      </c>
      <c r="K3646" s="11">
        <f t="shared" si="225"/>
        <v>42409.241747685184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16.420000000000002</v>
      </c>
      <c r="R3646" s="7">
        <f t="shared" si="227"/>
        <v>68.416666666666671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1">
        <f t="shared" si="224"/>
        <v>42696.012013888889</v>
      </c>
      <c r="J3647">
        <v>1479773838</v>
      </c>
      <c r="K3647" s="11">
        <f t="shared" si="225"/>
        <v>42665.970347222217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0.1</v>
      </c>
      <c r="R3647" s="7">
        <f t="shared" si="227"/>
        <v>1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1">
        <f t="shared" si="224"/>
        <v>42171.979166666672</v>
      </c>
      <c r="J3648">
        <v>1434497400</v>
      </c>
      <c r="K3648" s="11">
        <f t="shared" si="225"/>
        <v>42140.421319444446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4.8099999999999996</v>
      </c>
      <c r="R3648" s="7">
        <f t="shared" si="227"/>
        <v>60.125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1">
        <f t="shared" si="224"/>
        <v>42643.749155092592</v>
      </c>
      <c r="J3649">
        <v>1475258327</v>
      </c>
      <c r="K3649" s="11">
        <f t="shared" si="225"/>
        <v>42598.749155092592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6</v>
      </c>
      <c r="R3649" s="7">
        <f t="shared" si="227"/>
        <v>15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1">
        <f t="shared" si="224"/>
        <v>41917.292187500003</v>
      </c>
      <c r="J3650">
        <v>1412492445</v>
      </c>
      <c r="K3650" s="11">
        <f t="shared" si="225"/>
        <v>41887.292187500003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100.38249999999999</v>
      </c>
      <c r="R3650" s="7">
        <f t="shared" si="227"/>
        <v>550.04109589041093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1">
        <f t="shared" ref="I3651:I3714" si="228">(((J3651/60)/60)/24)+DATE(1970,1,1)</f>
        <v>41806.712893518517</v>
      </c>
      <c r="J3651">
        <v>1402938394</v>
      </c>
      <c r="K3651" s="11">
        <f t="shared" ref="K3651:K3714" si="229">(((L3651/60)/60)/24)+DATE(1970,1,1)</f>
        <v>41780.712893518517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(E3651/D3651)*100</f>
        <v>104</v>
      </c>
      <c r="R3651" s="7">
        <f t="shared" ref="R3651:R3714" si="231">E3651/N3651</f>
        <v>97.5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1">
        <f t="shared" si="228"/>
        <v>42402.478981481487</v>
      </c>
      <c r="J3652">
        <v>1454412584</v>
      </c>
      <c r="K3652" s="11">
        <f t="shared" si="229"/>
        <v>42381.478981481487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100</v>
      </c>
      <c r="R3652" s="7">
        <f t="shared" si="231"/>
        <v>29.411764705882351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1">
        <f t="shared" si="228"/>
        <v>41861.665972222225</v>
      </c>
      <c r="J3653">
        <v>1407686340</v>
      </c>
      <c r="K3653" s="11">
        <f t="shared" si="229"/>
        <v>41828.646319444444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104</v>
      </c>
      <c r="R3653" s="7">
        <f t="shared" si="231"/>
        <v>57.777777777777779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1">
        <f t="shared" si="228"/>
        <v>42607.165972222225</v>
      </c>
      <c r="J3654">
        <v>1472097540</v>
      </c>
      <c r="K3654" s="11">
        <f t="shared" si="229"/>
        <v>42596.644699074073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250.66666666666669</v>
      </c>
      <c r="R3654" s="7">
        <f t="shared" si="231"/>
        <v>44.235294117647058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1">
        <f t="shared" si="228"/>
        <v>42221.363506944443</v>
      </c>
      <c r="J3655">
        <v>1438764207</v>
      </c>
      <c r="K3655" s="11">
        <f t="shared" si="229"/>
        <v>42191.363506944443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100.49999999999999</v>
      </c>
      <c r="R3655" s="7">
        <f t="shared" si="231"/>
        <v>60.909090909090907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1">
        <f t="shared" si="228"/>
        <v>42463.708333333328</v>
      </c>
      <c r="J3656">
        <v>1459702800</v>
      </c>
      <c r="K3656" s="11">
        <f t="shared" si="229"/>
        <v>42440.416504629626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174.4</v>
      </c>
      <c r="R3656" s="7">
        <f t="shared" si="231"/>
        <v>68.84210526315789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1">
        <f t="shared" si="228"/>
        <v>42203.290972222225</v>
      </c>
      <c r="J3657">
        <v>1437202740</v>
      </c>
      <c r="K3657" s="11">
        <f t="shared" si="229"/>
        <v>42173.803217592591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116.26</v>
      </c>
      <c r="R3657" s="7">
        <f t="shared" si="231"/>
        <v>73.582278481012665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1">
        <f t="shared" si="228"/>
        <v>42767.957638888889</v>
      </c>
      <c r="J3658">
        <v>1485989940</v>
      </c>
      <c r="K3658" s="11">
        <f t="shared" si="229"/>
        <v>42737.910138888896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105.82000000000001</v>
      </c>
      <c r="R3658" s="7">
        <f t="shared" si="231"/>
        <v>115.02173913043478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1">
        <f t="shared" si="228"/>
        <v>42522.904166666667</v>
      </c>
      <c r="J3659">
        <v>1464817320</v>
      </c>
      <c r="K3659" s="11">
        <f t="shared" si="229"/>
        <v>42499.629849537043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110.75</v>
      </c>
      <c r="R3659" s="7">
        <f t="shared" si="231"/>
        <v>110.75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1">
        <f t="shared" si="228"/>
        <v>41822.165972222225</v>
      </c>
      <c r="J3660">
        <v>1404273540</v>
      </c>
      <c r="K3660" s="11">
        <f t="shared" si="229"/>
        <v>41775.858564814815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100.66666666666666</v>
      </c>
      <c r="R3660" s="7">
        <f t="shared" si="231"/>
        <v>75.5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1">
        <f t="shared" si="228"/>
        <v>42082.610416666663</v>
      </c>
      <c r="J3661">
        <v>1426775940</v>
      </c>
      <c r="K3661" s="11">
        <f t="shared" si="229"/>
        <v>42055.277199074073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102.03333333333333</v>
      </c>
      <c r="R3661" s="7">
        <f t="shared" si="231"/>
        <v>235.46153846153845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1">
        <f t="shared" si="228"/>
        <v>41996.881076388891</v>
      </c>
      <c r="J3662">
        <v>1419368925</v>
      </c>
      <c r="K3662" s="11">
        <f t="shared" si="229"/>
        <v>41971.881076388891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100</v>
      </c>
      <c r="R3662" s="7">
        <f t="shared" si="231"/>
        <v>11.363636363636363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1">
        <f t="shared" si="228"/>
        <v>42470.166666666672</v>
      </c>
      <c r="J3663">
        <v>1460260800</v>
      </c>
      <c r="K3663" s="11">
        <f t="shared" si="229"/>
        <v>42447.896666666667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111.00000000000001</v>
      </c>
      <c r="R3663" s="7">
        <f t="shared" si="231"/>
        <v>92.5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1">
        <f t="shared" si="228"/>
        <v>42094.178402777776</v>
      </c>
      <c r="J3664">
        <v>1427775414</v>
      </c>
      <c r="K3664" s="11">
        <f t="shared" si="229"/>
        <v>42064.220069444447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101.42500000000001</v>
      </c>
      <c r="R3664" s="7">
        <f t="shared" si="231"/>
        <v>202.85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1">
        <f t="shared" si="228"/>
        <v>42725.493402777778</v>
      </c>
      <c r="J3665">
        <v>1482321030</v>
      </c>
      <c r="K3665" s="11">
        <f t="shared" si="229"/>
        <v>42665.451736111107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104</v>
      </c>
      <c r="R3665" s="7">
        <f t="shared" si="231"/>
        <v>26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1">
        <f t="shared" si="228"/>
        <v>42537.248715277776</v>
      </c>
      <c r="J3666">
        <v>1466056689</v>
      </c>
      <c r="K3666" s="11">
        <f t="shared" si="229"/>
        <v>42523.248715277776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109.375</v>
      </c>
      <c r="R3666" s="7">
        <f t="shared" si="231"/>
        <v>46.05263157894737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1">
        <f t="shared" si="228"/>
        <v>42305.829166666663</v>
      </c>
      <c r="J3667">
        <v>1446062040</v>
      </c>
      <c r="K3667" s="11">
        <f t="shared" si="229"/>
        <v>42294.808124999996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115.16129032258064</v>
      </c>
      <c r="R3667" s="7">
        <f t="shared" si="231"/>
        <v>51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1">
        <f t="shared" si="228"/>
        <v>41844.291666666664</v>
      </c>
      <c r="J3668">
        <v>1406185200</v>
      </c>
      <c r="K3668" s="11">
        <f t="shared" si="229"/>
        <v>41822.90488425926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100</v>
      </c>
      <c r="R3668" s="7">
        <f t="shared" si="231"/>
        <v>31.578947368421051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1">
        <f t="shared" si="228"/>
        <v>42203.970127314817</v>
      </c>
      <c r="J3669">
        <v>1437261419</v>
      </c>
      <c r="K3669" s="11">
        <f t="shared" si="229"/>
        <v>42173.970127314817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103.17033333333335</v>
      </c>
      <c r="R3669" s="7">
        <f t="shared" si="231"/>
        <v>53.363965517241382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1">
        <f t="shared" si="228"/>
        <v>42208.772916666669</v>
      </c>
      <c r="J3670">
        <v>1437676380</v>
      </c>
      <c r="K3670" s="11">
        <f t="shared" si="229"/>
        <v>42185.556157407409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103.49999999999999</v>
      </c>
      <c r="R3670" s="7">
        <f t="shared" si="231"/>
        <v>36.964285714285715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1">
        <f t="shared" si="228"/>
        <v>42166.675196759257</v>
      </c>
      <c r="J3671">
        <v>1434039137</v>
      </c>
      <c r="K3671" s="11">
        <f t="shared" si="229"/>
        <v>42136.675196759257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138.19999999999999</v>
      </c>
      <c r="R3671" s="7">
        <f t="shared" si="231"/>
        <v>81.294117647058826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1">
        <f t="shared" si="228"/>
        <v>42155.958333333328</v>
      </c>
      <c r="J3672">
        <v>1433113200</v>
      </c>
      <c r="K3672" s="11">
        <f t="shared" si="229"/>
        <v>42142.514016203699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109.54545454545455</v>
      </c>
      <c r="R3672" s="7">
        <f t="shared" si="231"/>
        <v>20.083333333333332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1">
        <f t="shared" si="228"/>
        <v>41841.165972222225</v>
      </c>
      <c r="J3673">
        <v>1405915140</v>
      </c>
      <c r="K3673" s="11">
        <f t="shared" si="229"/>
        <v>41820.62809027778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100.85714285714286</v>
      </c>
      <c r="R3673" s="7">
        <f t="shared" si="231"/>
        <v>88.25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1">
        <f t="shared" si="228"/>
        <v>41908.946574074071</v>
      </c>
      <c r="J3674">
        <v>1411771384</v>
      </c>
      <c r="K3674" s="11">
        <f t="shared" si="229"/>
        <v>41878.946574074071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101.53333333333335</v>
      </c>
      <c r="R3674" s="7">
        <f t="shared" si="231"/>
        <v>53.438596491228068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1">
        <f t="shared" si="228"/>
        <v>41948.536111111112</v>
      </c>
      <c r="J3675">
        <v>1415191920</v>
      </c>
      <c r="K3675" s="11">
        <f t="shared" si="229"/>
        <v>41914.295104166667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113.625</v>
      </c>
      <c r="R3675" s="7">
        <f t="shared" si="231"/>
        <v>39.868421052631582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1">
        <f t="shared" si="228"/>
        <v>42616.873020833329</v>
      </c>
      <c r="J3676">
        <v>1472936229</v>
      </c>
      <c r="K3676" s="11">
        <f t="shared" si="229"/>
        <v>42556.873020833329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100</v>
      </c>
      <c r="R3676" s="7">
        <f t="shared" si="231"/>
        <v>145.16129032258064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1">
        <f t="shared" si="228"/>
        <v>42505.958333333328</v>
      </c>
      <c r="J3677">
        <v>1463353200</v>
      </c>
      <c r="K3677" s="11">
        <f t="shared" si="229"/>
        <v>42493.597013888888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140</v>
      </c>
      <c r="R3677" s="7">
        <f t="shared" si="231"/>
        <v>23.333333333333332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1">
        <f t="shared" si="228"/>
        <v>41894.815787037034</v>
      </c>
      <c r="J3678">
        <v>1410550484</v>
      </c>
      <c r="K3678" s="11">
        <f t="shared" si="229"/>
        <v>41876.815787037034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128.75</v>
      </c>
      <c r="R3678" s="7">
        <f t="shared" si="231"/>
        <v>64.375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1">
        <f t="shared" si="228"/>
        <v>41823.165972222225</v>
      </c>
      <c r="J3679">
        <v>1404359940</v>
      </c>
      <c r="K3679" s="11">
        <f t="shared" si="229"/>
        <v>41802.574282407404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102.90416666666667</v>
      </c>
      <c r="R3679" s="7">
        <f t="shared" si="231"/>
        <v>62.052763819095475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1">
        <f t="shared" si="228"/>
        <v>42155.531226851846</v>
      </c>
      <c r="J3680">
        <v>1433076298</v>
      </c>
      <c r="K3680" s="11">
        <f t="shared" si="229"/>
        <v>42120.531226851846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102.49999999999999</v>
      </c>
      <c r="R3680" s="7">
        <f t="shared" si="231"/>
        <v>66.129032258064512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1">
        <f t="shared" si="228"/>
        <v>41821.207638888889</v>
      </c>
      <c r="J3681">
        <v>1404190740</v>
      </c>
      <c r="K3681" s="11">
        <f t="shared" si="229"/>
        <v>41786.761354166665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110.1</v>
      </c>
      <c r="R3681" s="7">
        <f t="shared" si="231"/>
        <v>73.400000000000006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1">
        <f t="shared" si="228"/>
        <v>42648.454097222217</v>
      </c>
      <c r="J3682">
        <v>1475664834</v>
      </c>
      <c r="K3682" s="11">
        <f t="shared" si="229"/>
        <v>42627.454097222217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112.76666666666667</v>
      </c>
      <c r="R3682" s="7">
        <f t="shared" si="231"/>
        <v>99.5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1">
        <f t="shared" si="228"/>
        <v>42384.651504629626</v>
      </c>
      <c r="J3683">
        <v>1452872290</v>
      </c>
      <c r="K3683" s="11">
        <f t="shared" si="229"/>
        <v>42374.651504629626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111.9</v>
      </c>
      <c r="R3683" s="7">
        <f t="shared" si="231"/>
        <v>62.166666666666664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1">
        <f t="shared" si="228"/>
        <v>41806.290972222225</v>
      </c>
      <c r="J3684">
        <v>1402901940</v>
      </c>
      <c r="K3684" s="11">
        <f t="shared" si="229"/>
        <v>41772.685393518521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139.19999999999999</v>
      </c>
      <c r="R3684" s="7">
        <f t="shared" si="231"/>
        <v>62.328358208955223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1">
        <f t="shared" si="228"/>
        <v>42663.116851851853</v>
      </c>
      <c r="J3685">
        <v>1476931696</v>
      </c>
      <c r="K3685" s="11">
        <f t="shared" si="229"/>
        <v>42633.116851851853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110.85714285714286</v>
      </c>
      <c r="R3685" s="7">
        <f t="shared" si="231"/>
        <v>58.787878787878789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1">
        <f t="shared" si="228"/>
        <v>42249.180393518516</v>
      </c>
      <c r="J3686">
        <v>1441167586</v>
      </c>
      <c r="K3686" s="11">
        <f t="shared" si="229"/>
        <v>42219.180393518516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139.06666666666666</v>
      </c>
      <c r="R3686" s="7">
        <f t="shared" si="231"/>
        <v>45.347826086956523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1">
        <f t="shared" si="228"/>
        <v>41778.875</v>
      </c>
      <c r="J3687">
        <v>1400533200</v>
      </c>
      <c r="K3687" s="11">
        <f t="shared" si="229"/>
        <v>41753.593275462961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105.69999999999999</v>
      </c>
      <c r="R3687" s="7">
        <f t="shared" si="231"/>
        <v>41.944444444444443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1">
        <f t="shared" si="228"/>
        <v>42245.165972222225</v>
      </c>
      <c r="J3688">
        <v>1440820740</v>
      </c>
      <c r="K3688" s="11">
        <f t="shared" si="229"/>
        <v>42230.662731481483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101.42857142857142</v>
      </c>
      <c r="R3688" s="7">
        <f t="shared" si="231"/>
        <v>59.166666666666664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1">
        <f t="shared" si="228"/>
        <v>41817.218229166669</v>
      </c>
      <c r="J3689">
        <v>1403846055</v>
      </c>
      <c r="K3689" s="11">
        <f t="shared" si="229"/>
        <v>41787.218229166669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100.245</v>
      </c>
      <c r="R3689" s="7">
        <f t="shared" si="231"/>
        <v>200.49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1">
        <f t="shared" si="228"/>
        <v>41859.787083333329</v>
      </c>
      <c r="J3690">
        <v>1407524004</v>
      </c>
      <c r="K3690" s="11">
        <f t="shared" si="229"/>
        <v>41829.787083333329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109.16666666666666</v>
      </c>
      <c r="R3690" s="7">
        <f t="shared" si="231"/>
        <v>83.974358974358978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1">
        <f t="shared" si="228"/>
        <v>42176.934027777781</v>
      </c>
      <c r="J3691">
        <v>1434925500</v>
      </c>
      <c r="K3691" s="11">
        <f t="shared" si="229"/>
        <v>42147.826840277776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118.33333333333333</v>
      </c>
      <c r="R3691" s="7">
        <f t="shared" si="231"/>
        <v>57.258064516129032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1">
        <f t="shared" si="228"/>
        <v>41970.639849537038</v>
      </c>
      <c r="J3692">
        <v>1417101683</v>
      </c>
      <c r="K3692" s="11">
        <f t="shared" si="229"/>
        <v>41940.598182870373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120</v>
      </c>
      <c r="R3692" s="7">
        <f t="shared" si="231"/>
        <v>58.064516129032256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1">
        <f t="shared" si="228"/>
        <v>42065.207638888889</v>
      </c>
      <c r="J3693">
        <v>1425272340</v>
      </c>
      <c r="K3693" s="11">
        <f t="shared" si="229"/>
        <v>42020.700567129628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127.96000000000001</v>
      </c>
      <c r="R3693" s="7">
        <f t="shared" si="231"/>
        <v>186.80291970802921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1">
        <f t="shared" si="228"/>
        <v>41901</v>
      </c>
      <c r="J3694">
        <v>1411084800</v>
      </c>
      <c r="K3694" s="11">
        <f t="shared" si="229"/>
        <v>41891.96503472222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126</v>
      </c>
      <c r="R3694" s="7">
        <f t="shared" si="231"/>
        <v>74.117647058823536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1">
        <f t="shared" si="228"/>
        <v>42338.9375</v>
      </c>
      <c r="J3695">
        <v>1448922600</v>
      </c>
      <c r="K3695" s="11">
        <f t="shared" si="229"/>
        <v>42309.191307870366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129.12912912912913</v>
      </c>
      <c r="R3695" s="7">
        <f t="shared" si="231"/>
        <v>30.714285714285715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1">
        <f t="shared" si="228"/>
        <v>42527.083333333328</v>
      </c>
      <c r="J3696">
        <v>1465178400</v>
      </c>
      <c r="K3696" s="11">
        <f t="shared" si="229"/>
        <v>42490.133877314816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107.42857142857143</v>
      </c>
      <c r="R3696" s="7">
        <f t="shared" si="231"/>
        <v>62.666666666666664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1">
        <f t="shared" si="228"/>
        <v>42015.870486111111</v>
      </c>
      <c r="J3697">
        <v>1421009610</v>
      </c>
      <c r="K3697" s="11">
        <f t="shared" si="229"/>
        <v>41995.870486111111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100.125</v>
      </c>
      <c r="R3697" s="7">
        <f t="shared" si="231"/>
        <v>121.36363636363636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1">
        <f t="shared" si="228"/>
        <v>42048.617083333331</v>
      </c>
      <c r="J3698">
        <v>1423838916</v>
      </c>
      <c r="K3698" s="11">
        <f t="shared" si="229"/>
        <v>41988.617083333331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155</v>
      </c>
      <c r="R3698" s="7">
        <f t="shared" si="231"/>
        <v>39.743589743589745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1">
        <f t="shared" si="228"/>
        <v>42500.465833333335</v>
      </c>
      <c r="J3699">
        <v>1462878648</v>
      </c>
      <c r="K3699" s="11">
        <f t="shared" si="229"/>
        <v>42479.465833333335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108</v>
      </c>
      <c r="R3699" s="7">
        <f t="shared" si="231"/>
        <v>72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1">
        <f t="shared" si="228"/>
        <v>42431.806562500002</v>
      </c>
      <c r="J3700">
        <v>1456946487</v>
      </c>
      <c r="K3700" s="11">
        <f t="shared" si="229"/>
        <v>42401.806562500002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110.52</v>
      </c>
      <c r="R3700" s="7">
        <f t="shared" si="231"/>
        <v>40.632352941176471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1">
        <f t="shared" si="228"/>
        <v>41927.602037037039</v>
      </c>
      <c r="J3701">
        <v>1413383216</v>
      </c>
      <c r="K3701" s="11">
        <f t="shared" si="229"/>
        <v>41897.602037037039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100.8</v>
      </c>
      <c r="R3701" s="7">
        <f t="shared" si="231"/>
        <v>63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1">
        <f t="shared" si="228"/>
        <v>41912.666666666664</v>
      </c>
      <c r="J3702">
        <v>1412092800</v>
      </c>
      <c r="K3702" s="11">
        <f t="shared" si="229"/>
        <v>41882.585648148146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121.2</v>
      </c>
      <c r="R3702" s="7">
        <f t="shared" si="231"/>
        <v>33.666666666666664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1">
        <f t="shared" si="228"/>
        <v>42159.541585648149</v>
      </c>
      <c r="J3703">
        <v>1433422793</v>
      </c>
      <c r="K3703" s="11">
        <f t="shared" si="229"/>
        <v>42129.541585648149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100.33333333333334</v>
      </c>
      <c r="R3703" s="7">
        <f t="shared" si="231"/>
        <v>38.589743589743591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1">
        <f t="shared" si="228"/>
        <v>42561.957638888889</v>
      </c>
      <c r="J3704">
        <v>1468191540</v>
      </c>
      <c r="K3704" s="11">
        <f t="shared" si="229"/>
        <v>42524.53800925926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109.16666666666666</v>
      </c>
      <c r="R3704" s="7">
        <f t="shared" si="231"/>
        <v>155.95238095238096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1">
        <f t="shared" si="228"/>
        <v>42595.290972222225</v>
      </c>
      <c r="J3705">
        <v>1471071540</v>
      </c>
      <c r="K3705" s="11">
        <f t="shared" si="229"/>
        <v>42556.504490740743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123.42857142857142</v>
      </c>
      <c r="R3705" s="7">
        <f t="shared" si="231"/>
        <v>43.2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1">
        <f t="shared" si="228"/>
        <v>42521.689745370371</v>
      </c>
      <c r="J3706">
        <v>1464712394</v>
      </c>
      <c r="K3706" s="11">
        <f t="shared" si="229"/>
        <v>42461.689745370371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136.33666666666667</v>
      </c>
      <c r="R3706" s="7">
        <f t="shared" si="231"/>
        <v>15.148518518518518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1">
        <f t="shared" si="228"/>
        <v>41813.75</v>
      </c>
      <c r="J3707">
        <v>1403546400</v>
      </c>
      <c r="K3707" s="11">
        <f t="shared" si="229"/>
        <v>41792.542986111112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103.46657233816768</v>
      </c>
      <c r="R3707" s="7">
        <f t="shared" si="231"/>
        <v>83.571428571428569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1">
        <f t="shared" si="228"/>
        <v>41894.913761574076</v>
      </c>
      <c r="J3708">
        <v>1410558949</v>
      </c>
      <c r="K3708" s="11">
        <f t="shared" si="229"/>
        <v>41879.913761574076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121.33333333333334</v>
      </c>
      <c r="R3708" s="7">
        <f t="shared" si="231"/>
        <v>140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1">
        <f t="shared" si="228"/>
        <v>42573.226388888885</v>
      </c>
      <c r="J3709">
        <v>1469165160</v>
      </c>
      <c r="K3709" s="11">
        <f t="shared" si="229"/>
        <v>42552.048356481479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186</v>
      </c>
      <c r="R3709" s="7">
        <f t="shared" si="231"/>
        <v>80.869565217391298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1">
        <f t="shared" si="228"/>
        <v>41824.142199074071</v>
      </c>
      <c r="J3710">
        <v>1404444286</v>
      </c>
      <c r="K3710" s="11">
        <f t="shared" si="229"/>
        <v>41810.142199074071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300</v>
      </c>
      <c r="R3710" s="7">
        <f t="shared" si="231"/>
        <v>53.846153846153847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1">
        <f t="shared" si="228"/>
        <v>41815.707708333335</v>
      </c>
      <c r="J3711">
        <v>1403715546</v>
      </c>
      <c r="K3711" s="11">
        <f t="shared" si="229"/>
        <v>41785.707708333335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108.25</v>
      </c>
      <c r="R3711" s="7">
        <f t="shared" si="231"/>
        <v>30.928571428571427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1">
        <f t="shared" si="228"/>
        <v>42097.576249999998</v>
      </c>
      <c r="J3712">
        <v>1428068988</v>
      </c>
      <c r="K3712" s="11">
        <f t="shared" si="229"/>
        <v>42072.576249999998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141.15384615384616</v>
      </c>
      <c r="R3712" s="7">
        <f t="shared" si="231"/>
        <v>67.962962962962962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1">
        <f t="shared" si="228"/>
        <v>41805.666666666664</v>
      </c>
      <c r="J3713">
        <v>1402848000</v>
      </c>
      <c r="K3713" s="11">
        <f t="shared" si="229"/>
        <v>41779.724224537036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113.99999999999999</v>
      </c>
      <c r="R3713" s="7">
        <f t="shared" si="231"/>
        <v>27.142857142857142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1">
        <f t="shared" si="228"/>
        <v>42155.290972222225</v>
      </c>
      <c r="J3714">
        <v>1433055540</v>
      </c>
      <c r="K3714" s="11">
        <f t="shared" si="229"/>
        <v>42134.172071759262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153.73333333333335</v>
      </c>
      <c r="R3714" s="7">
        <f t="shared" si="231"/>
        <v>110.86538461538461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1">
        <f t="shared" ref="I3715:I3778" si="232">(((J3715/60)/60)/24)+DATE(1970,1,1)</f>
        <v>42525.738032407404</v>
      </c>
      <c r="J3715">
        <v>1465062166</v>
      </c>
      <c r="K3715" s="11">
        <f t="shared" ref="K3715:K3778" si="233">(((L3715/60)/60)/24)+DATE(1970,1,1)</f>
        <v>42505.738032407404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(E3715/D3715)*100</f>
        <v>101.49999999999999</v>
      </c>
      <c r="R3715" s="7">
        <f t="shared" ref="R3715:R3778" si="235">E3715/N3715</f>
        <v>106.84210526315789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1">
        <f t="shared" si="232"/>
        <v>42150.165972222225</v>
      </c>
      <c r="J3716">
        <v>1432612740</v>
      </c>
      <c r="K3716" s="11">
        <f t="shared" si="233"/>
        <v>42118.556331018524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102.35000000000001</v>
      </c>
      <c r="R3716" s="7">
        <f t="shared" si="235"/>
        <v>105.51546391752578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1">
        <f t="shared" si="232"/>
        <v>42094.536111111112</v>
      </c>
      <c r="J3717">
        <v>1427806320</v>
      </c>
      <c r="K3717" s="11">
        <f t="shared" si="233"/>
        <v>42036.995590277773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102.57142857142858</v>
      </c>
      <c r="R3717" s="7">
        <f t="shared" si="235"/>
        <v>132.96296296296296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1">
        <f t="shared" si="232"/>
        <v>42390.887835648144</v>
      </c>
      <c r="J3718">
        <v>1453411109</v>
      </c>
      <c r="K3718" s="11">
        <f t="shared" si="233"/>
        <v>42360.887835648144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155.75</v>
      </c>
      <c r="R3718" s="7">
        <f t="shared" si="235"/>
        <v>51.916666666666664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1">
        <f t="shared" si="232"/>
        <v>42133.866307870368</v>
      </c>
      <c r="J3719">
        <v>1431204449</v>
      </c>
      <c r="K3719" s="11">
        <f t="shared" si="233"/>
        <v>42102.866307870368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100.75</v>
      </c>
      <c r="R3719" s="7">
        <f t="shared" si="235"/>
        <v>310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1">
        <f t="shared" si="232"/>
        <v>42062.716145833328</v>
      </c>
      <c r="J3720">
        <v>1425057075</v>
      </c>
      <c r="K3720" s="11">
        <f t="shared" si="233"/>
        <v>42032.716145833328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239.4</v>
      </c>
      <c r="R3720" s="7">
        <f t="shared" si="235"/>
        <v>26.021739130434781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1">
        <f t="shared" si="232"/>
        <v>42177.729930555557</v>
      </c>
      <c r="J3721">
        <v>1434994266</v>
      </c>
      <c r="K3721" s="11">
        <f t="shared" si="233"/>
        <v>42147.729930555557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210</v>
      </c>
      <c r="R3721" s="7">
        <f t="shared" si="235"/>
        <v>105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1">
        <f t="shared" si="232"/>
        <v>42187.993125000001</v>
      </c>
      <c r="J3722">
        <v>1435881006</v>
      </c>
      <c r="K3722" s="11">
        <f t="shared" si="233"/>
        <v>42165.993125000001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104.51515151515152</v>
      </c>
      <c r="R3722" s="7">
        <f t="shared" si="235"/>
        <v>86.224999999999994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1">
        <f t="shared" si="232"/>
        <v>41948.977824074071</v>
      </c>
      <c r="J3723">
        <v>1415230084</v>
      </c>
      <c r="K3723" s="11">
        <f t="shared" si="233"/>
        <v>41927.936157407406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100.8</v>
      </c>
      <c r="R3723" s="7">
        <f t="shared" si="235"/>
        <v>114.54545454545455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1">
        <f t="shared" si="232"/>
        <v>42411.957638888889</v>
      </c>
      <c r="J3724">
        <v>1455231540</v>
      </c>
      <c r="K3724" s="11">
        <f t="shared" si="233"/>
        <v>42381.671840277777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111.20000000000002</v>
      </c>
      <c r="R3724" s="7">
        <f t="shared" si="235"/>
        <v>47.657142857142858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1">
        <f t="shared" si="232"/>
        <v>41973.794699074075</v>
      </c>
      <c r="J3725">
        <v>1417374262</v>
      </c>
      <c r="K3725" s="11">
        <f t="shared" si="233"/>
        <v>41943.753032407411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102.04444444444445</v>
      </c>
      <c r="R3725" s="7">
        <f t="shared" si="235"/>
        <v>72.888888888888886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1">
        <f t="shared" si="232"/>
        <v>42494.958333333328</v>
      </c>
      <c r="J3726">
        <v>1462402800</v>
      </c>
      <c r="K3726" s="11">
        <f t="shared" si="233"/>
        <v>42465.491435185191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102.54767441860466</v>
      </c>
      <c r="R3726" s="7">
        <f t="shared" si="235"/>
        <v>49.545505617977533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1">
        <f t="shared" si="232"/>
        <v>42418.895833333328</v>
      </c>
      <c r="J3727">
        <v>1455831000</v>
      </c>
      <c r="K3727" s="11">
        <f t="shared" si="233"/>
        <v>42401.945219907408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127</v>
      </c>
      <c r="R3727" s="7">
        <f t="shared" si="235"/>
        <v>25.4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1">
        <f t="shared" si="232"/>
        <v>42489.875</v>
      </c>
      <c r="J3728">
        <v>1461963600</v>
      </c>
      <c r="K3728" s="11">
        <f t="shared" si="233"/>
        <v>42462.140868055561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338.70588235294122</v>
      </c>
      <c r="R3728" s="7">
        <f t="shared" si="235"/>
        <v>62.586956521739133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1">
        <f t="shared" si="232"/>
        <v>42663.204861111109</v>
      </c>
      <c r="J3729">
        <v>1476939300</v>
      </c>
      <c r="K3729" s="11">
        <f t="shared" si="233"/>
        <v>42632.348310185189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100.75</v>
      </c>
      <c r="R3729" s="7">
        <f t="shared" si="235"/>
        <v>61.060606060606062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1">
        <f t="shared" si="232"/>
        <v>42235.171018518522</v>
      </c>
      <c r="J3730">
        <v>1439957176</v>
      </c>
      <c r="K3730" s="11">
        <f t="shared" si="233"/>
        <v>42205.171018518522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</v>
      </c>
      <c r="R3730" s="7">
        <f t="shared" si="235"/>
        <v>60.064516129032256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1">
        <f t="shared" si="232"/>
        <v>42086.16333333333</v>
      </c>
      <c r="J3731">
        <v>1427082912</v>
      </c>
      <c r="K3731" s="11">
        <f t="shared" si="233"/>
        <v>42041.205000000002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</v>
      </c>
      <c r="R3731" s="7">
        <f t="shared" si="235"/>
        <v>72.400000000000006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1">
        <f t="shared" si="232"/>
        <v>42233.677766203706</v>
      </c>
      <c r="J3732">
        <v>1439828159</v>
      </c>
      <c r="K3732" s="11">
        <f t="shared" si="233"/>
        <v>42203.677766203706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10</v>
      </c>
      <c r="R3732" s="7">
        <f t="shared" si="235"/>
        <v>100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1">
        <f t="shared" si="232"/>
        <v>42014.140972222223</v>
      </c>
      <c r="J3733">
        <v>1420860180</v>
      </c>
      <c r="K3733" s="11">
        <f t="shared" si="233"/>
        <v>41983.752847222218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11.272727272727273</v>
      </c>
      <c r="R3733" s="7">
        <f t="shared" si="235"/>
        <v>51.666666666666664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1">
        <f t="shared" si="232"/>
        <v>42028.5</v>
      </c>
      <c r="J3734">
        <v>1422100800</v>
      </c>
      <c r="K3734" s="11">
        <f t="shared" si="233"/>
        <v>41968.677465277782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15.411764705882353</v>
      </c>
      <c r="R3734" s="7">
        <f t="shared" si="235"/>
        <v>32.75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1">
        <f t="shared" si="232"/>
        <v>42112.9375</v>
      </c>
      <c r="J3735">
        <v>1429396200</v>
      </c>
      <c r="K3735" s="11">
        <f t="shared" si="233"/>
        <v>42103.024398148147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7" t="e">
        <f t="shared" si="235"/>
        <v>#DIV/0!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1">
        <f t="shared" si="232"/>
        <v>42149.901574074072</v>
      </c>
      <c r="J3736">
        <v>1432589896</v>
      </c>
      <c r="K3736" s="11">
        <f t="shared" si="233"/>
        <v>42089.901574074072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28.466666666666669</v>
      </c>
      <c r="R3736" s="7">
        <f t="shared" si="235"/>
        <v>61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1">
        <f t="shared" si="232"/>
        <v>42152.693159722221</v>
      </c>
      <c r="J3737">
        <v>1432831089</v>
      </c>
      <c r="K3737" s="11">
        <f t="shared" si="233"/>
        <v>42122.693159722221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13.333333333333334</v>
      </c>
      <c r="R3737" s="7">
        <f t="shared" si="235"/>
        <v>10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1">
        <f t="shared" si="232"/>
        <v>42086.75</v>
      </c>
      <c r="J3738">
        <v>1427133600</v>
      </c>
      <c r="K3738" s="11">
        <f t="shared" si="233"/>
        <v>42048.711724537032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0.66666666666666674</v>
      </c>
      <c r="R3738" s="7">
        <f t="shared" si="235"/>
        <v>10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1">
        <f t="shared" si="232"/>
        <v>42320.290972222225</v>
      </c>
      <c r="J3739">
        <v>1447311540</v>
      </c>
      <c r="K3739" s="11">
        <f t="shared" si="233"/>
        <v>42297.691006944442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21.428571428571427</v>
      </c>
      <c r="R3739" s="7">
        <f t="shared" si="235"/>
        <v>37.5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1">
        <f t="shared" si="232"/>
        <v>41835.916666666664</v>
      </c>
      <c r="J3740">
        <v>1405461600</v>
      </c>
      <c r="K3740" s="11">
        <f t="shared" si="233"/>
        <v>41813.938715277778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18</v>
      </c>
      <c r="R3740" s="7">
        <f t="shared" si="235"/>
        <v>45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1">
        <f t="shared" si="232"/>
        <v>42568.449861111112</v>
      </c>
      <c r="J3741">
        <v>1468752468</v>
      </c>
      <c r="K3741" s="11">
        <f t="shared" si="233"/>
        <v>42548.449861111112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20.125</v>
      </c>
      <c r="R3741" s="7">
        <f t="shared" si="235"/>
        <v>100.625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1">
        <f t="shared" si="232"/>
        <v>41863.079143518517</v>
      </c>
      <c r="J3742">
        <v>1407808438</v>
      </c>
      <c r="K3742" s="11">
        <f t="shared" si="233"/>
        <v>41833.089756944442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17.899999999999999</v>
      </c>
      <c r="R3742" s="7">
        <f t="shared" si="235"/>
        <v>25.571428571428573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1">
        <f t="shared" si="232"/>
        <v>42355.920717592591</v>
      </c>
      <c r="J3743">
        <v>1450389950</v>
      </c>
      <c r="K3743" s="11">
        <f t="shared" si="233"/>
        <v>42325.920717592591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7" t="e">
        <f t="shared" si="235"/>
        <v>#DIV/0!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1">
        <f t="shared" si="232"/>
        <v>41888.214629629627</v>
      </c>
      <c r="J3744">
        <v>1409980144</v>
      </c>
      <c r="K3744" s="11">
        <f t="shared" si="233"/>
        <v>41858.214629629627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2</v>
      </c>
      <c r="R3744" s="7">
        <f t="shared" si="235"/>
        <v>25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1">
        <f t="shared" si="232"/>
        <v>41823.710231481484</v>
      </c>
      <c r="J3745">
        <v>1404406964</v>
      </c>
      <c r="K3745" s="11">
        <f t="shared" si="233"/>
        <v>41793.710231481484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7" t="e">
        <f t="shared" si="235"/>
        <v>#DIV/0!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1">
        <f t="shared" si="232"/>
        <v>41825.165972222225</v>
      </c>
      <c r="J3746">
        <v>1404532740</v>
      </c>
      <c r="K3746" s="11">
        <f t="shared" si="233"/>
        <v>41793.814259259263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7" t="e">
        <f t="shared" si="235"/>
        <v>#DIV/0!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1">
        <f t="shared" si="232"/>
        <v>41861.697939814818</v>
      </c>
      <c r="J3747">
        <v>1407689102</v>
      </c>
      <c r="K3747" s="11">
        <f t="shared" si="233"/>
        <v>41831.697939814818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10</v>
      </c>
      <c r="R3747" s="7">
        <f t="shared" si="235"/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1">
        <f t="shared" si="232"/>
        <v>42651.389340277776</v>
      </c>
      <c r="J3748">
        <v>1475918439</v>
      </c>
      <c r="K3748" s="11">
        <f t="shared" si="233"/>
        <v>42621.389340277776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</v>
      </c>
      <c r="R3748" s="7">
        <f t="shared" si="235"/>
        <v>202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1">
        <f t="shared" si="232"/>
        <v>42190.957638888889</v>
      </c>
      <c r="J3749">
        <v>1436137140</v>
      </c>
      <c r="K3749" s="11">
        <f t="shared" si="233"/>
        <v>42164.299722222218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1</v>
      </c>
      <c r="R3749" s="7">
        <f t="shared" si="235"/>
        <v>25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1">
        <f t="shared" si="232"/>
        <v>42416.249305555553</v>
      </c>
      <c r="J3750">
        <v>1455602340</v>
      </c>
      <c r="K3750" s="11">
        <f t="shared" si="233"/>
        <v>42395.706435185188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103.52</v>
      </c>
      <c r="R3750" s="7">
        <f t="shared" si="235"/>
        <v>99.538461538461533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1">
        <f t="shared" si="232"/>
        <v>42489.165972222225</v>
      </c>
      <c r="J3751">
        <v>1461902340</v>
      </c>
      <c r="K3751" s="11">
        <f t="shared" si="233"/>
        <v>42458.127175925925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105</v>
      </c>
      <c r="R3751" s="7">
        <f t="shared" si="235"/>
        <v>75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1">
        <f t="shared" si="232"/>
        <v>42045.332638888889</v>
      </c>
      <c r="J3752">
        <v>1423555140</v>
      </c>
      <c r="K3752" s="11">
        <f t="shared" si="233"/>
        <v>42016.981574074074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100.44999999999999</v>
      </c>
      <c r="R3752" s="7">
        <f t="shared" si="235"/>
        <v>215.25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1">
        <f t="shared" si="232"/>
        <v>42462.993900462956</v>
      </c>
      <c r="J3753">
        <v>1459641073</v>
      </c>
      <c r="K3753" s="11">
        <f t="shared" si="233"/>
        <v>42403.035567129627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132.6</v>
      </c>
      <c r="R3753" s="7">
        <f t="shared" si="235"/>
        <v>120.54545454545455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1">
        <f t="shared" si="232"/>
        <v>42659.875</v>
      </c>
      <c r="J3754">
        <v>1476651600</v>
      </c>
      <c r="K3754" s="11">
        <f t="shared" si="233"/>
        <v>42619.802488425921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112.99999999999999</v>
      </c>
      <c r="R3754" s="7">
        <f t="shared" si="235"/>
        <v>37.666666666666664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1">
        <f t="shared" si="232"/>
        <v>42158</v>
      </c>
      <c r="J3755">
        <v>1433289600</v>
      </c>
      <c r="K3755" s="11">
        <f t="shared" si="233"/>
        <v>42128.824074074073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103.34</v>
      </c>
      <c r="R3755" s="7">
        <f t="shared" si="235"/>
        <v>172.23333333333332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1">
        <f t="shared" si="232"/>
        <v>41846.207638888889</v>
      </c>
      <c r="J3756">
        <v>1406350740</v>
      </c>
      <c r="K3756" s="11">
        <f t="shared" si="233"/>
        <v>41808.881215277775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120</v>
      </c>
      <c r="R3756" s="7">
        <f t="shared" si="235"/>
        <v>111.11111111111111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1">
        <f t="shared" si="232"/>
        <v>42475.866979166662</v>
      </c>
      <c r="J3757">
        <v>1460753307</v>
      </c>
      <c r="K3757" s="11">
        <f t="shared" si="233"/>
        <v>42445.866979166662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129.63636363636363</v>
      </c>
      <c r="R3757" s="7">
        <f t="shared" si="235"/>
        <v>25.464285714285715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1">
        <f t="shared" si="232"/>
        <v>41801.814791666664</v>
      </c>
      <c r="J3758">
        <v>1402515198</v>
      </c>
      <c r="K3758" s="11">
        <f t="shared" si="233"/>
        <v>41771.814791666664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101.11111111111111</v>
      </c>
      <c r="R3758" s="7">
        <f t="shared" si="235"/>
        <v>267.64705882352939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1">
        <f t="shared" si="232"/>
        <v>41974.850868055553</v>
      </c>
      <c r="J3759">
        <v>1417465515</v>
      </c>
      <c r="K3759" s="11">
        <f t="shared" si="233"/>
        <v>41954.850868055553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108.51428571428572</v>
      </c>
      <c r="R3759" s="7">
        <f t="shared" si="235"/>
        <v>75.959999999999994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1">
        <f t="shared" si="232"/>
        <v>41778.208333333336</v>
      </c>
      <c r="J3760">
        <v>1400475600</v>
      </c>
      <c r="K3760" s="11">
        <f t="shared" si="233"/>
        <v>41747.471504629626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102.33333333333334</v>
      </c>
      <c r="R3760" s="7">
        <f t="shared" si="235"/>
        <v>59.03846153846154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1">
        <f t="shared" si="232"/>
        <v>42242.108252314814</v>
      </c>
      <c r="J3761">
        <v>1440556553</v>
      </c>
      <c r="K3761" s="11">
        <f t="shared" si="233"/>
        <v>42182.108252314814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110.24425000000002</v>
      </c>
      <c r="R3761" s="7">
        <f t="shared" si="235"/>
        <v>50.111022727272733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1">
        <f t="shared" si="232"/>
        <v>41764.525300925925</v>
      </c>
      <c r="J3762">
        <v>1399293386</v>
      </c>
      <c r="K3762" s="11">
        <f t="shared" si="233"/>
        <v>41739.525300925925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101.0154</v>
      </c>
      <c r="R3762" s="7">
        <f t="shared" si="235"/>
        <v>55.502967032967035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1">
        <f t="shared" si="232"/>
        <v>42226.958333333328</v>
      </c>
      <c r="J3763">
        <v>1439247600</v>
      </c>
      <c r="K3763" s="11">
        <f t="shared" si="233"/>
        <v>42173.466863425929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100</v>
      </c>
      <c r="R3763" s="7">
        <f t="shared" si="235"/>
        <v>166.66666666666666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1">
        <f t="shared" si="232"/>
        <v>42218.813530092593</v>
      </c>
      <c r="J3764">
        <v>1438543889</v>
      </c>
      <c r="K3764" s="11">
        <f t="shared" si="233"/>
        <v>42193.813530092593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106.24</v>
      </c>
      <c r="R3764" s="7">
        <f t="shared" si="235"/>
        <v>47.428571428571431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1">
        <f t="shared" si="232"/>
        <v>42095.708634259259</v>
      </c>
      <c r="J3765">
        <v>1427907626</v>
      </c>
      <c r="K3765" s="11">
        <f t="shared" si="233"/>
        <v>42065.750300925924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100</v>
      </c>
      <c r="R3765" s="7">
        <f t="shared" si="235"/>
        <v>64.935064935064929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1">
        <f t="shared" si="232"/>
        <v>42519.024999999994</v>
      </c>
      <c r="J3766">
        <v>1464482160</v>
      </c>
      <c r="K3766" s="11">
        <f t="shared" si="233"/>
        <v>42499.842962962968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100</v>
      </c>
      <c r="R3766" s="7">
        <f t="shared" si="235"/>
        <v>55.555555555555557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1">
        <f t="shared" si="232"/>
        <v>41850.776412037041</v>
      </c>
      <c r="J3767">
        <v>1406745482</v>
      </c>
      <c r="K3767" s="11">
        <f t="shared" si="233"/>
        <v>41820.776412037041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113.45714285714286</v>
      </c>
      <c r="R3767" s="7">
        <f t="shared" si="235"/>
        <v>74.224299065420567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1">
        <f t="shared" si="232"/>
        <v>41823.167187500003</v>
      </c>
      <c r="J3768">
        <v>1404360045</v>
      </c>
      <c r="K3768" s="11">
        <f t="shared" si="233"/>
        <v>41788.167187500003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102.65010000000001</v>
      </c>
      <c r="R3768" s="7">
        <f t="shared" si="235"/>
        <v>106.9271875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1">
        <f t="shared" si="232"/>
        <v>42064.207638888889</v>
      </c>
      <c r="J3769">
        <v>1425185940</v>
      </c>
      <c r="K3769" s="11">
        <f t="shared" si="233"/>
        <v>42050.019641203704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116.75</v>
      </c>
      <c r="R3769" s="7">
        <f t="shared" si="235"/>
        <v>41.696428571428569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1">
        <f t="shared" si="232"/>
        <v>41802.727893518517</v>
      </c>
      <c r="J3770">
        <v>1402594090</v>
      </c>
      <c r="K3770" s="11">
        <f t="shared" si="233"/>
        <v>41772.727893518517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107.65274999999998</v>
      </c>
      <c r="R3770" s="7">
        <f t="shared" si="235"/>
        <v>74.243275862068955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1">
        <f t="shared" si="232"/>
        <v>42475.598136574074</v>
      </c>
      <c r="J3771">
        <v>1460730079</v>
      </c>
      <c r="K3771" s="11">
        <f t="shared" si="233"/>
        <v>42445.598136574074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100</v>
      </c>
      <c r="R3771" s="7">
        <f t="shared" si="235"/>
        <v>73.333333333333329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1">
        <f t="shared" si="232"/>
        <v>42168.930671296301</v>
      </c>
      <c r="J3772">
        <v>1434234010</v>
      </c>
      <c r="K3772" s="11">
        <f t="shared" si="233"/>
        <v>42138.930671296301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100</v>
      </c>
      <c r="R3772" s="7">
        <f t="shared" si="235"/>
        <v>100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1">
        <f t="shared" si="232"/>
        <v>42508</v>
      </c>
      <c r="J3773">
        <v>1463529600</v>
      </c>
      <c r="K3773" s="11">
        <f t="shared" si="233"/>
        <v>42493.857083333336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146</v>
      </c>
      <c r="R3773" s="7">
        <f t="shared" si="235"/>
        <v>38.421052631578945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1">
        <f t="shared" si="232"/>
        <v>42703.25</v>
      </c>
      <c r="J3774">
        <v>1480399200</v>
      </c>
      <c r="K3774" s="11">
        <f t="shared" si="233"/>
        <v>42682.616967592592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110.2</v>
      </c>
      <c r="R3774" s="7">
        <f t="shared" si="235"/>
        <v>166.96969696969697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1">
        <f t="shared" si="232"/>
        <v>42689.088888888888</v>
      </c>
      <c r="J3775">
        <v>1479175680</v>
      </c>
      <c r="K3775" s="11">
        <f t="shared" si="233"/>
        <v>42656.005173611105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108.2</v>
      </c>
      <c r="R3775" s="7">
        <f t="shared" si="235"/>
        <v>94.912280701754383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1">
        <f t="shared" si="232"/>
        <v>42103.792303240742</v>
      </c>
      <c r="J3776">
        <v>1428606055</v>
      </c>
      <c r="K3776" s="11">
        <f t="shared" si="233"/>
        <v>42087.792303240742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100</v>
      </c>
      <c r="R3776" s="7">
        <f t="shared" si="235"/>
        <v>100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1">
        <f t="shared" si="232"/>
        <v>42103.166666666672</v>
      </c>
      <c r="J3777">
        <v>1428552000</v>
      </c>
      <c r="K3777" s="11">
        <f t="shared" si="233"/>
        <v>42075.942627314813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100.25</v>
      </c>
      <c r="R3777" s="7">
        <f t="shared" si="235"/>
        <v>143.21428571428572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1">
        <f t="shared" si="232"/>
        <v>41852.041666666664</v>
      </c>
      <c r="J3778">
        <v>1406854800</v>
      </c>
      <c r="K3778" s="11">
        <f t="shared" si="233"/>
        <v>41814.367800925924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106.71250000000001</v>
      </c>
      <c r="R3778" s="7">
        <f t="shared" si="235"/>
        <v>90.819148936170208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1">
        <f t="shared" ref="I3779:I3842" si="236">(((J3779/60)/60)/24)+DATE(1970,1,1)</f>
        <v>41909.166666666664</v>
      </c>
      <c r="J3779">
        <v>1411790400</v>
      </c>
      <c r="K3779" s="11">
        <f t="shared" ref="K3779:K3842" si="237">(((L3779/60)/60)/24)+DATE(1970,1,1)</f>
        <v>41887.111354166671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(E3779/D3779)*100</f>
        <v>143.19999999999999</v>
      </c>
      <c r="R3779" s="7">
        <f t="shared" ref="R3779:R3842" si="239">E3779/N3779</f>
        <v>48.542372881355931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1">
        <f t="shared" si="236"/>
        <v>42049.819212962961</v>
      </c>
      <c r="J3780">
        <v>1423942780</v>
      </c>
      <c r="K3780" s="11">
        <f t="shared" si="237"/>
        <v>41989.819212962961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105.04166666666667</v>
      </c>
      <c r="R3780" s="7">
        <f t="shared" si="239"/>
        <v>70.027777777777771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1">
        <f t="shared" si="236"/>
        <v>42455.693750000006</v>
      </c>
      <c r="J3781">
        <v>1459010340</v>
      </c>
      <c r="K3781" s="11">
        <f t="shared" si="237"/>
        <v>42425.735416666663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103.98</v>
      </c>
      <c r="R3781" s="7">
        <f t="shared" si="239"/>
        <v>135.62608695652173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1">
        <f t="shared" si="236"/>
        <v>42198.837499999994</v>
      </c>
      <c r="J3782">
        <v>1436817960</v>
      </c>
      <c r="K3782" s="11">
        <f t="shared" si="237"/>
        <v>42166.219733796301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120</v>
      </c>
      <c r="R3782" s="7">
        <f t="shared" si="239"/>
        <v>100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1">
        <f t="shared" si="236"/>
        <v>41890.882928240739</v>
      </c>
      <c r="J3783">
        <v>1410210685</v>
      </c>
      <c r="K3783" s="11">
        <f t="shared" si="237"/>
        <v>41865.882928240739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109.66666666666667</v>
      </c>
      <c r="R3783" s="7">
        <f t="shared" si="239"/>
        <v>94.90384615384616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1">
        <f t="shared" si="236"/>
        <v>42575.958333333328</v>
      </c>
      <c r="J3784">
        <v>1469401200</v>
      </c>
      <c r="K3784" s="11">
        <f t="shared" si="237"/>
        <v>42546.862233796302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101.75</v>
      </c>
      <c r="R3784" s="7">
        <f t="shared" si="239"/>
        <v>75.370370370370367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1">
        <f t="shared" si="236"/>
        <v>42444.666666666672</v>
      </c>
      <c r="J3785">
        <v>1458057600</v>
      </c>
      <c r="K3785" s="11">
        <f t="shared" si="237"/>
        <v>42420.140277777777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128.91666666666666</v>
      </c>
      <c r="R3785" s="7">
        <f t="shared" si="239"/>
        <v>64.458333333333329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1">
        <f t="shared" si="236"/>
        <v>42561.980694444443</v>
      </c>
      <c r="J3786">
        <v>1468193532</v>
      </c>
      <c r="K3786" s="11">
        <f t="shared" si="237"/>
        <v>42531.980694444443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114.99999999999999</v>
      </c>
      <c r="R3786" s="7">
        <f t="shared" si="239"/>
        <v>115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1">
        <f t="shared" si="236"/>
        <v>42584.418749999997</v>
      </c>
      <c r="J3787">
        <v>1470132180</v>
      </c>
      <c r="K3787" s="11">
        <f t="shared" si="237"/>
        <v>42548.63853009259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150.75</v>
      </c>
      <c r="R3787" s="7">
        <f t="shared" si="239"/>
        <v>100.5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1">
        <f t="shared" si="236"/>
        <v>42517.037905092591</v>
      </c>
      <c r="J3788">
        <v>1464310475</v>
      </c>
      <c r="K3788" s="11">
        <f t="shared" si="237"/>
        <v>42487.037905092591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110.96666666666665</v>
      </c>
      <c r="R3788" s="7">
        <f t="shared" si="239"/>
        <v>93.774647887323937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1">
        <f t="shared" si="236"/>
        <v>42196.165972222225</v>
      </c>
      <c r="J3789">
        <v>1436587140</v>
      </c>
      <c r="K3789" s="11">
        <f t="shared" si="237"/>
        <v>42167.534791666665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100.28571428571429</v>
      </c>
      <c r="R3789" s="7">
        <f t="shared" si="239"/>
        <v>35.1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1">
        <f t="shared" si="236"/>
        <v>42361.679166666669</v>
      </c>
      <c r="J3790">
        <v>1450887480</v>
      </c>
      <c r="K3790" s="11">
        <f t="shared" si="237"/>
        <v>42333.695821759262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0.66666666666666674</v>
      </c>
      <c r="R3790" s="7">
        <f t="shared" si="239"/>
        <v>500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1">
        <f t="shared" si="236"/>
        <v>42170.798819444448</v>
      </c>
      <c r="J3791">
        <v>1434395418</v>
      </c>
      <c r="K3791" s="11">
        <f t="shared" si="237"/>
        <v>42138.798819444448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</v>
      </c>
      <c r="R3791" s="7">
        <f t="shared" si="239"/>
        <v>29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1">
        <f t="shared" si="236"/>
        <v>42696.708599537036</v>
      </c>
      <c r="J3792">
        <v>1479834023</v>
      </c>
      <c r="K3792" s="11">
        <f t="shared" si="237"/>
        <v>42666.666932870372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7" t="e">
        <f t="shared" si="239"/>
        <v>#DIV/0!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1">
        <f t="shared" si="236"/>
        <v>41826.692037037035</v>
      </c>
      <c r="J3793">
        <v>1404664592</v>
      </c>
      <c r="K3793" s="11">
        <f t="shared" si="237"/>
        <v>41766.692037037035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7" t="e">
        <f t="shared" si="239"/>
        <v>#DIV/0!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1">
        <f t="shared" si="236"/>
        <v>42200.447013888886</v>
      </c>
      <c r="J3794">
        <v>1436957022</v>
      </c>
      <c r="K3794" s="11">
        <f t="shared" si="237"/>
        <v>42170.447013888886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0.27999999999999997</v>
      </c>
      <c r="R3794" s="7">
        <f t="shared" si="239"/>
        <v>17.5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1">
        <f t="shared" si="236"/>
        <v>41989.938993055555</v>
      </c>
      <c r="J3795">
        <v>1418769129</v>
      </c>
      <c r="K3795" s="11">
        <f t="shared" si="237"/>
        <v>41968.938993055555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59.657142857142851</v>
      </c>
      <c r="R3795" s="7">
        <f t="shared" si="239"/>
        <v>174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1">
        <f t="shared" si="236"/>
        <v>42162.58048611111</v>
      </c>
      <c r="J3796">
        <v>1433685354</v>
      </c>
      <c r="K3796" s="11">
        <f t="shared" si="237"/>
        <v>42132.58048611111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1</v>
      </c>
      <c r="R3796" s="7">
        <f t="shared" si="239"/>
        <v>50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1">
        <f t="shared" si="236"/>
        <v>42244.9375</v>
      </c>
      <c r="J3797">
        <v>1440801000</v>
      </c>
      <c r="K3797" s="11">
        <f t="shared" si="237"/>
        <v>42201.436226851853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1.6666666666666667</v>
      </c>
      <c r="R3797" s="7">
        <f t="shared" si="239"/>
        <v>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1">
        <f t="shared" si="236"/>
        <v>42749.029583333337</v>
      </c>
      <c r="J3798">
        <v>1484354556</v>
      </c>
      <c r="K3798" s="11">
        <f t="shared" si="237"/>
        <v>42689.029583333337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4.4444444444444444E-3</v>
      </c>
      <c r="R3798" s="7">
        <f t="shared" si="239"/>
        <v>1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1">
        <f t="shared" si="236"/>
        <v>42114.881539351853</v>
      </c>
      <c r="J3799">
        <v>1429564165</v>
      </c>
      <c r="K3799" s="11">
        <f t="shared" si="237"/>
        <v>42084.881539351853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89.666666666666657</v>
      </c>
      <c r="R3799" s="7">
        <f t="shared" si="239"/>
        <v>145.40540540540542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1">
        <f t="shared" si="236"/>
        <v>41861.722777777781</v>
      </c>
      <c r="J3800">
        <v>1407691248</v>
      </c>
      <c r="K3800" s="11">
        <f t="shared" si="237"/>
        <v>41831.722777777781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1.4642857142857144</v>
      </c>
      <c r="R3800" s="7">
        <f t="shared" si="239"/>
        <v>205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1">
        <f t="shared" si="236"/>
        <v>42440.93105324074</v>
      </c>
      <c r="J3801">
        <v>1457734843</v>
      </c>
      <c r="K3801" s="11">
        <f t="shared" si="237"/>
        <v>42410.93105324074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4.0199999999999996</v>
      </c>
      <c r="R3801" s="7">
        <f t="shared" si="239"/>
        <v>100.5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1">
        <f t="shared" si="236"/>
        <v>42015.207638888889</v>
      </c>
      <c r="J3802">
        <v>1420952340</v>
      </c>
      <c r="K3802" s="11">
        <f t="shared" si="237"/>
        <v>41982.737071759257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</v>
      </c>
      <c r="R3802" s="7">
        <f t="shared" si="239"/>
        <v>55.0625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1">
        <f t="shared" si="236"/>
        <v>42006.676111111112</v>
      </c>
      <c r="J3803">
        <v>1420215216</v>
      </c>
      <c r="K3803" s="11">
        <f t="shared" si="237"/>
        <v>41975.676111111112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8.52</v>
      </c>
      <c r="R3803" s="7">
        <f t="shared" si="239"/>
        <v>47.333333333333336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1">
        <f t="shared" si="236"/>
        <v>42299.126226851848</v>
      </c>
      <c r="J3804">
        <v>1445482906</v>
      </c>
      <c r="K3804" s="11">
        <f t="shared" si="237"/>
        <v>42269.126226851848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7" t="e">
        <f t="shared" si="239"/>
        <v>#DIV/0!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1">
        <f t="shared" si="236"/>
        <v>42433.971851851849</v>
      </c>
      <c r="J3805">
        <v>1457133568</v>
      </c>
      <c r="K3805" s="11">
        <f t="shared" si="237"/>
        <v>42403.971851851849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19.650000000000002</v>
      </c>
      <c r="R3805" s="7">
        <f t="shared" si="239"/>
        <v>58.95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1">
        <f t="shared" si="236"/>
        <v>42582.291666666672</v>
      </c>
      <c r="J3806">
        <v>1469948400</v>
      </c>
      <c r="K3806" s="11">
        <f t="shared" si="237"/>
        <v>42527.00953703704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7" t="e">
        <f t="shared" si="239"/>
        <v>#DIV/0!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1">
        <f t="shared" si="236"/>
        <v>41909.887037037035</v>
      </c>
      <c r="J3807">
        <v>1411852640</v>
      </c>
      <c r="K3807" s="11">
        <f t="shared" si="237"/>
        <v>41849.887037037035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2E-3</v>
      </c>
      <c r="R3807" s="7">
        <f t="shared" si="239"/>
        <v>1.5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1">
        <f t="shared" si="236"/>
        <v>41819.259039351848</v>
      </c>
      <c r="J3808">
        <v>1404022381</v>
      </c>
      <c r="K3808" s="11">
        <f t="shared" si="237"/>
        <v>41799.259039351848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6.6666666666666666E-2</v>
      </c>
      <c r="R3808" s="7">
        <f t="shared" si="239"/>
        <v>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1">
        <f t="shared" si="236"/>
        <v>42097.909016203703</v>
      </c>
      <c r="J3809">
        <v>1428097739</v>
      </c>
      <c r="K3809" s="11">
        <f t="shared" si="237"/>
        <v>42090.909016203703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30.333333333333336</v>
      </c>
      <c r="R3809" s="7">
        <f t="shared" si="239"/>
        <v>50.555555555555557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1">
        <f t="shared" si="236"/>
        <v>42119.412256944444</v>
      </c>
      <c r="J3810">
        <v>1429955619</v>
      </c>
      <c r="K3810" s="11">
        <f t="shared" si="237"/>
        <v>42059.453923611116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100</v>
      </c>
      <c r="R3810" s="7">
        <f t="shared" si="239"/>
        <v>41.666666666666664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1">
        <f t="shared" si="236"/>
        <v>41850.958333333336</v>
      </c>
      <c r="J3811">
        <v>1406761200</v>
      </c>
      <c r="K3811" s="11">
        <f t="shared" si="237"/>
        <v>41800.526701388888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101.25</v>
      </c>
      <c r="R3811" s="7">
        <f t="shared" si="239"/>
        <v>53.289473684210527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1">
        <f t="shared" si="236"/>
        <v>42084.807384259257</v>
      </c>
      <c r="J3812">
        <v>1426965758</v>
      </c>
      <c r="K3812" s="11">
        <f t="shared" si="237"/>
        <v>42054.849050925928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121.73333333333333</v>
      </c>
      <c r="R3812" s="7">
        <f t="shared" si="239"/>
        <v>70.230769230769226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1">
        <f t="shared" si="236"/>
        <v>42521.458333333328</v>
      </c>
      <c r="J3813">
        <v>1464692400</v>
      </c>
      <c r="K3813" s="11">
        <f t="shared" si="237"/>
        <v>42487.62700231481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330</v>
      </c>
      <c r="R3813" s="7">
        <f t="shared" si="239"/>
        <v>43.421052631578945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1">
        <f t="shared" si="236"/>
        <v>42156.165972222225</v>
      </c>
      <c r="J3814">
        <v>1433131140</v>
      </c>
      <c r="K3814" s="11">
        <f t="shared" si="237"/>
        <v>42109.751250000001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109.55</v>
      </c>
      <c r="R3814" s="7">
        <f t="shared" si="239"/>
        <v>199.18181818181819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1">
        <f t="shared" si="236"/>
        <v>42535.904861111107</v>
      </c>
      <c r="J3815">
        <v>1465940580</v>
      </c>
      <c r="K3815" s="11">
        <f t="shared" si="237"/>
        <v>42497.275706018518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100.95190476190474</v>
      </c>
      <c r="R3815" s="7">
        <f t="shared" si="239"/>
        <v>78.518148148148143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1">
        <f t="shared" si="236"/>
        <v>42095.165972222225</v>
      </c>
      <c r="J3816">
        <v>1427860740</v>
      </c>
      <c r="K3816" s="11">
        <f t="shared" si="237"/>
        <v>42058.904074074075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140.13333333333333</v>
      </c>
      <c r="R3816" s="7">
        <f t="shared" si="239"/>
        <v>61.823529411764703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1">
        <f t="shared" si="236"/>
        <v>42236.958333333328</v>
      </c>
      <c r="J3817">
        <v>1440111600</v>
      </c>
      <c r="K3817" s="11">
        <f t="shared" si="237"/>
        <v>42207.259918981479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100.001</v>
      </c>
      <c r="R3817" s="7">
        <f t="shared" si="239"/>
        <v>50.000500000000002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1">
        <f t="shared" si="236"/>
        <v>41837.690081018518</v>
      </c>
      <c r="J3818">
        <v>1405614823</v>
      </c>
      <c r="K3818" s="11">
        <f t="shared" si="237"/>
        <v>41807.690081018518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119.238</v>
      </c>
      <c r="R3818" s="7">
        <f t="shared" si="239"/>
        <v>48.339729729729726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1">
        <f t="shared" si="236"/>
        <v>42301.165972222225</v>
      </c>
      <c r="J3819">
        <v>1445659140</v>
      </c>
      <c r="K3819" s="11">
        <f t="shared" si="237"/>
        <v>42284.69694444444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107.25</v>
      </c>
      <c r="R3819" s="7">
        <f t="shared" si="239"/>
        <v>107.25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1">
        <f t="shared" si="236"/>
        <v>42075.800717592589</v>
      </c>
      <c r="J3820">
        <v>1426187582</v>
      </c>
      <c r="K3820" s="11">
        <f t="shared" si="237"/>
        <v>42045.84238425926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227.99999999999997</v>
      </c>
      <c r="R3820" s="7">
        <f t="shared" si="239"/>
        <v>57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1">
        <f t="shared" si="236"/>
        <v>42202.876388888893</v>
      </c>
      <c r="J3821">
        <v>1437166920</v>
      </c>
      <c r="K3821" s="11">
        <f t="shared" si="237"/>
        <v>42184.209537037037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106.4</v>
      </c>
      <c r="R3821" s="7">
        <f t="shared" si="239"/>
        <v>40.92307692307692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1">
        <f t="shared" si="236"/>
        <v>42190.651817129634</v>
      </c>
      <c r="J3822">
        <v>1436110717</v>
      </c>
      <c r="K3822" s="11">
        <f t="shared" si="237"/>
        <v>42160.651817129634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143.33333333333334</v>
      </c>
      <c r="R3822" s="7">
        <f t="shared" si="239"/>
        <v>21.5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1">
        <f t="shared" si="236"/>
        <v>42373.180636574078</v>
      </c>
      <c r="J3823">
        <v>1451881207</v>
      </c>
      <c r="K3823" s="11">
        <f t="shared" si="237"/>
        <v>42341.180636574078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104.54285714285714</v>
      </c>
      <c r="R3823" s="7">
        <f t="shared" si="239"/>
        <v>79.543478260869563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1">
        <f t="shared" si="236"/>
        <v>42388.957638888889</v>
      </c>
      <c r="J3824">
        <v>1453244340</v>
      </c>
      <c r="K3824" s="11">
        <f t="shared" si="237"/>
        <v>42329.838159722218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110.02000000000001</v>
      </c>
      <c r="R3824" s="7">
        <f t="shared" si="239"/>
        <v>72.381578947368425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1">
        <f t="shared" si="236"/>
        <v>42205.165972222225</v>
      </c>
      <c r="J3825">
        <v>1437364740</v>
      </c>
      <c r="K3825" s="11">
        <f t="shared" si="237"/>
        <v>42170.910231481481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106</v>
      </c>
      <c r="R3825" s="7">
        <f t="shared" si="239"/>
        <v>64.634146341463421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1">
        <f t="shared" si="236"/>
        <v>42583.570138888885</v>
      </c>
      <c r="J3826">
        <v>1470058860</v>
      </c>
      <c r="K3826" s="11">
        <f t="shared" si="237"/>
        <v>42571.626192129625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108</v>
      </c>
      <c r="R3826" s="7">
        <f t="shared" si="239"/>
        <v>38.571428571428569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1">
        <f t="shared" si="236"/>
        <v>42172.069606481484</v>
      </c>
      <c r="J3827">
        <v>1434505214</v>
      </c>
      <c r="K3827" s="11">
        <f t="shared" si="237"/>
        <v>42151.069606481484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105.42</v>
      </c>
      <c r="R3827" s="7">
        <f t="shared" si="239"/>
        <v>107.57142857142857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1">
        <f t="shared" si="236"/>
        <v>42131.423541666663</v>
      </c>
      <c r="J3828">
        <v>1430993394</v>
      </c>
      <c r="K3828" s="11">
        <f t="shared" si="237"/>
        <v>42101.423541666663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119.16666666666667</v>
      </c>
      <c r="R3828" s="7">
        <f t="shared" si="239"/>
        <v>27.5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1">
        <f t="shared" si="236"/>
        <v>42090</v>
      </c>
      <c r="J3829">
        <v>1427414400</v>
      </c>
      <c r="K3829" s="11">
        <f t="shared" si="237"/>
        <v>42034.928252314814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152.66666666666666</v>
      </c>
      <c r="R3829" s="7">
        <f t="shared" si="239"/>
        <v>70.461538461538467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1">
        <f t="shared" si="236"/>
        <v>42004.569293981483</v>
      </c>
      <c r="J3830">
        <v>1420033187</v>
      </c>
      <c r="K3830" s="11">
        <f t="shared" si="237"/>
        <v>41944.527627314819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100</v>
      </c>
      <c r="R3830" s="7">
        <f t="shared" si="239"/>
        <v>178.57142857142858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1">
        <f t="shared" si="236"/>
        <v>42613.865405092598</v>
      </c>
      <c r="J3831">
        <v>1472676371</v>
      </c>
      <c r="K3831" s="11">
        <f t="shared" si="237"/>
        <v>42593.865405092598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100.2</v>
      </c>
      <c r="R3831" s="7">
        <f t="shared" si="239"/>
        <v>62.625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1">
        <f t="shared" si="236"/>
        <v>42517.740868055553</v>
      </c>
      <c r="J3832">
        <v>1464371211</v>
      </c>
      <c r="K3832" s="11">
        <f t="shared" si="237"/>
        <v>42503.740868055553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225</v>
      </c>
      <c r="R3832" s="7">
        <f t="shared" si="239"/>
        <v>75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1">
        <f t="shared" si="236"/>
        <v>41948.890567129631</v>
      </c>
      <c r="J3833">
        <v>1415222545</v>
      </c>
      <c r="K3833" s="11">
        <f t="shared" si="237"/>
        <v>41927.848900462966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106.02199999999999</v>
      </c>
      <c r="R3833" s="7">
        <f t="shared" si="239"/>
        <v>58.901111111111113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1">
        <f t="shared" si="236"/>
        <v>42420.114988425921</v>
      </c>
      <c r="J3834">
        <v>1455936335</v>
      </c>
      <c r="K3834" s="11">
        <f t="shared" si="237"/>
        <v>42375.114988425921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104.66666666666666</v>
      </c>
      <c r="R3834" s="7">
        <f t="shared" si="239"/>
        <v>139.55555555555554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1">
        <f t="shared" si="236"/>
        <v>41974.797916666663</v>
      </c>
      <c r="J3835">
        <v>1417460940</v>
      </c>
      <c r="K3835" s="11">
        <f t="shared" si="237"/>
        <v>41963.872361111105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116.66666666666667</v>
      </c>
      <c r="R3835" s="7">
        <f t="shared" si="239"/>
        <v>70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1">
        <f t="shared" si="236"/>
        <v>42173.445219907408</v>
      </c>
      <c r="J3836">
        <v>1434624067</v>
      </c>
      <c r="K3836" s="11">
        <f t="shared" si="237"/>
        <v>42143.445219907408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109.03333333333333</v>
      </c>
      <c r="R3836" s="7">
        <f t="shared" si="239"/>
        <v>57.385964912280699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1">
        <f t="shared" si="236"/>
        <v>42481.94222222222</v>
      </c>
      <c r="J3837">
        <v>1461278208</v>
      </c>
      <c r="K3837" s="11">
        <f t="shared" si="237"/>
        <v>42460.94222222222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160</v>
      </c>
      <c r="R3837" s="7">
        <f t="shared" si="239"/>
        <v>40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1">
        <f t="shared" si="236"/>
        <v>42585.172916666663</v>
      </c>
      <c r="J3838">
        <v>1470197340</v>
      </c>
      <c r="K3838" s="11">
        <f t="shared" si="237"/>
        <v>42553.926527777774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112.5</v>
      </c>
      <c r="R3838" s="7">
        <f t="shared" si="239"/>
        <v>64.285714285714292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1">
        <f t="shared" si="236"/>
        <v>42188.765717592592</v>
      </c>
      <c r="J3839">
        <v>1435947758</v>
      </c>
      <c r="K3839" s="11">
        <f t="shared" si="237"/>
        <v>42152.765717592592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102.1</v>
      </c>
      <c r="R3839" s="7">
        <f t="shared" si="239"/>
        <v>120.11764705882354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1">
        <f t="shared" si="236"/>
        <v>42146.710752314815</v>
      </c>
      <c r="J3840">
        <v>1432314209</v>
      </c>
      <c r="K3840" s="11">
        <f t="shared" si="237"/>
        <v>42116.710752314815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100.824</v>
      </c>
      <c r="R3840" s="7">
        <f t="shared" si="239"/>
        <v>1008.24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1">
        <f t="shared" si="236"/>
        <v>42215.142638888887</v>
      </c>
      <c r="J3841">
        <v>1438226724</v>
      </c>
      <c r="K3841" s="11">
        <f t="shared" si="237"/>
        <v>42155.142638888887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101.25</v>
      </c>
      <c r="R3841" s="7">
        <f t="shared" si="239"/>
        <v>63.28125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1">
        <f t="shared" si="236"/>
        <v>42457.660057870366</v>
      </c>
      <c r="J3842">
        <v>1459180229</v>
      </c>
      <c r="K3842" s="11">
        <f t="shared" si="237"/>
        <v>42432.701724537037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6500</v>
      </c>
      <c r="R3842" s="7">
        <f t="shared" si="239"/>
        <v>21.666666666666668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1">
        <f t="shared" ref="I3843:I3906" si="240">(((J3843/60)/60)/24)+DATE(1970,1,1)</f>
        <v>41840.785729166666</v>
      </c>
      <c r="J3843">
        <v>1405882287</v>
      </c>
      <c r="K3843" s="11">
        <f t="shared" ref="K3843:K3906" si="241">(((L3843/60)/60)/24)+DATE(1970,1,1)</f>
        <v>41780.785729166666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(E3843/D3843)*100</f>
        <v>8.7200000000000006</v>
      </c>
      <c r="R3843" s="7">
        <f t="shared" ref="R3843:R3906" si="243">E3843/N3843</f>
        <v>25.647058823529413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1">
        <f t="shared" si="240"/>
        <v>41770.493657407409</v>
      </c>
      <c r="J3844">
        <v>1399809052</v>
      </c>
      <c r="K3844" s="11">
        <f t="shared" si="241"/>
        <v>41740.493657407409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21.94</v>
      </c>
      <c r="R3844" s="7">
        <f t="shared" si="243"/>
        <v>47.695652173913047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1">
        <f t="shared" si="240"/>
        <v>41791.072500000002</v>
      </c>
      <c r="J3845">
        <v>1401587064</v>
      </c>
      <c r="K3845" s="11">
        <f t="shared" si="241"/>
        <v>41766.072500000002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21.3</v>
      </c>
      <c r="R3845" s="7">
        <f t="shared" si="243"/>
        <v>56.05263157894737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1">
        <f t="shared" si="240"/>
        <v>41793.290972222225</v>
      </c>
      <c r="J3846">
        <v>1401778740</v>
      </c>
      <c r="K3846" s="11">
        <f t="shared" si="241"/>
        <v>41766.617291666669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41.489795918367342</v>
      </c>
      <c r="R3846" s="7">
        <f t="shared" si="243"/>
        <v>81.319999999999993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1">
        <f t="shared" si="240"/>
        <v>42278.627013888887</v>
      </c>
      <c r="J3847">
        <v>1443711774</v>
      </c>
      <c r="K3847" s="11">
        <f t="shared" si="241"/>
        <v>42248.627013888887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2.105</v>
      </c>
      <c r="R3847" s="7">
        <f t="shared" si="243"/>
        <v>70.166666666666671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1">
        <f t="shared" si="240"/>
        <v>41916.290972222225</v>
      </c>
      <c r="J3848">
        <v>1412405940</v>
      </c>
      <c r="K3848" s="11">
        <f t="shared" si="241"/>
        <v>41885.221550925926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</v>
      </c>
      <c r="R3848" s="7">
        <f t="shared" si="243"/>
        <v>23.625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1">
        <f t="shared" si="240"/>
        <v>42204.224432870367</v>
      </c>
      <c r="J3849">
        <v>1437283391</v>
      </c>
      <c r="K3849" s="11">
        <f t="shared" si="241"/>
        <v>42159.224432870367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16.161904761904761</v>
      </c>
      <c r="R3849" s="7">
        <f t="shared" si="243"/>
        <v>188.55555555555554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1">
        <f t="shared" si="240"/>
        <v>42295.817002314812</v>
      </c>
      <c r="J3850">
        <v>1445196989</v>
      </c>
      <c r="K3850" s="11">
        <f t="shared" si="241"/>
        <v>42265.817002314812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16.376923076923077</v>
      </c>
      <c r="R3850" s="7">
        <f t="shared" si="243"/>
        <v>49.511627906976742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1">
        <f t="shared" si="240"/>
        <v>42166.767175925925</v>
      </c>
      <c r="J3851">
        <v>1434047084</v>
      </c>
      <c r="K3851" s="11">
        <f t="shared" si="241"/>
        <v>42136.767175925925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</v>
      </c>
      <c r="R3851" s="7">
        <f t="shared" si="243"/>
        <v>75.464285714285708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1">
        <f t="shared" si="240"/>
        <v>42005.124340277776</v>
      </c>
      <c r="J3852">
        <v>1420081143</v>
      </c>
      <c r="K3852" s="11">
        <f t="shared" si="241"/>
        <v>41975.124340277776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3.8</v>
      </c>
      <c r="R3852" s="7">
        <f t="shared" si="243"/>
        <v>9.5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1">
        <f t="shared" si="240"/>
        <v>42202.439571759256</v>
      </c>
      <c r="J3853">
        <v>1437129179</v>
      </c>
      <c r="K3853" s="11">
        <f t="shared" si="241"/>
        <v>42172.439571759256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34.08</v>
      </c>
      <c r="R3853" s="7">
        <f t="shared" si="243"/>
        <v>35.5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1">
        <f t="shared" si="240"/>
        <v>42090.149027777778</v>
      </c>
      <c r="J3854">
        <v>1427427276</v>
      </c>
      <c r="K3854" s="11">
        <f t="shared" si="241"/>
        <v>42065.190694444449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0.2</v>
      </c>
      <c r="R3854" s="7">
        <f t="shared" si="243"/>
        <v>10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1">
        <f t="shared" si="240"/>
        <v>41883.84002314815</v>
      </c>
      <c r="J3855">
        <v>1409602178</v>
      </c>
      <c r="K3855" s="11">
        <f t="shared" si="241"/>
        <v>41848.84002314815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2.5999999999999999E-2</v>
      </c>
      <c r="R3855" s="7">
        <f t="shared" si="243"/>
        <v>13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1">
        <f t="shared" si="240"/>
        <v>42133.884930555556</v>
      </c>
      <c r="J3856">
        <v>1431206058</v>
      </c>
      <c r="K3856" s="11">
        <f t="shared" si="241"/>
        <v>42103.884930555556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16.254545454545454</v>
      </c>
      <c r="R3856" s="7">
        <f t="shared" si="243"/>
        <v>89.4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1">
        <f t="shared" si="240"/>
        <v>42089.929062499999</v>
      </c>
      <c r="J3857">
        <v>1427408271</v>
      </c>
      <c r="K3857" s="11">
        <f t="shared" si="241"/>
        <v>42059.970729166671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</v>
      </c>
      <c r="R3857" s="7">
        <f t="shared" si="243"/>
        <v>25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1">
        <f t="shared" si="240"/>
        <v>42071.701423611114</v>
      </c>
      <c r="J3858">
        <v>1425833403</v>
      </c>
      <c r="K3858" s="11">
        <f t="shared" si="241"/>
        <v>42041.743090277778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0.02</v>
      </c>
      <c r="R3858" s="7">
        <f t="shared" si="243"/>
        <v>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1">
        <f t="shared" si="240"/>
        <v>41852.716666666667</v>
      </c>
      <c r="J3859">
        <v>1406913120</v>
      </c>
      <c r="K3859" s="11">
        <f t="shared" si="241"/>
        <v>41829.73715277778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5.2</v>
      </c>
      <c r="R3859" s="7">
        <f t="shared" si="243"/>
        <v>65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1">
        <f t="shared" si="240"/>
        <v>42146.875</v>
      </c>
      <c r="J3860">
        <v>1432328400</v>
      </c>
      <c r="K3860" s="11">
        <f t="shared" si="241"/>
        <v>42128.431064814817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2</v>
      </c>
      <c r="R3860" s="7">
        <f t="shared" si="243"/>
        <v>10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1">
        <f t="shared" si="240"/>
        <v>41815.875</v>
      </c>
      <c r="J3861">
        <v>1403730000</v>
      </c>
      <c r="K3861" s="11">
        <f t="shared" si="241"/>
        <v>41789.893599537041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0.04</v>
      </c>
      <c r="R3861" s="7">
        <f t="shared" si="243"/>
        <v>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1">
        <f t="shared" si="240"/>
        <v>41863.660995370366</v>
      </c>
      <c r="J3862">
        <v>1407858710</v>
      </c>
      <c r="K3862" s="11">
        <f t="shared" si="241"/>
        <v>41833.660995370366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17.666666666666668</v>
      </c>
      <c r="R3862" s="7">
        <f t="shared" si="243"/>
        <v>81.538461538461533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1">
        <f t="shared" si="240"/>
        <v>41955.907638888893</v>
      </c>
      <c r="J3863">
        <v>1415828820</v>
      </c>
      <c r="K3863" s="11">
        <f t="shared" si="241"/>
        <v>41914.590011574073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5</v>
      </c>
      <c r="R3863" s="7">
        <f t="shared" si="243"/>
        <v>100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1">
        <f t="shared" si="240"/>
        <v>42625.707638888889</v>
      </c>
      <c r="J3864">
        <v>1473699540</v>
      </c>
      <c r="K3864" s="11">
        <f t="shared" si="241"/>
        <v>42611.261064814811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1.3333333333333334E-2</v>
      </c>
      <c r="R3864" s="7">
        <f t="shared" si="243"/>
        <v>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1">
        <f t="shared" si="240"/>
        <v>42313.674826388888</v>
      </c>
      <c r="J3865">
        <v>1446739905</v>
      </c>
      <c r="K3865" s="11">
        <f t="shared" si="241"/>
        <v>42253.633159722223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7" t="e">
        <f t="shared" si="243"/>
        <v>#DIV/0!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1">
        <f t="shared" si="240"/>
        <v>42325.933495370366</v>
      </c>
      <c r="J3866">
        <v>1447799054</v>
      </c>
      <c r="K3866" s="11">
        <f t="shared" si="241"/>
        <v>42295.891828703709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</v>
      </c>
      <c r="R3866" s="7">
        <f t="shared" si="243"/>
        <v>20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1">
        <f t="shared" si="240"/>
        <v>41881.229166666664</v>
      </c>
      <c r="J3867">
        <v>1409376600</v>
      </c>
      <c r="K3867" s="11">
        <f t="shared" si="241"/>
        <v>41841.651597222226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26.937422295897225</v>
      </c>
      <c r="R3867" s="7">
        <f t="shared" si="243"/>
        <v>46.428571428571431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1">
        <f t="shared" si="240"/>
        <v>42452.145138888889</v>
      </c>
      <c r="J3868">
        <v>1458703740</v>
      </c>
      <c r="K3868" s="11">
        <f t="shared" si="241"/>
        <v>42402.947002314817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0.54999999999999993</v>
      </c>
      <c r="R3868" s="7">
        <f t="shared" si="243"/>
        <v>5.5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1">
        <f t="shared" si="240"/>
        <v>42539.814108796301</v>
      </c>
      <c r="J3869">
        <v>1466278339</v>
      </c>
      <c r="K3869" s="11">
        <f t="shared" si="241"/>
        <v>42509.814108796301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12.55</v>
      </c>
      <c r="R3869" s="7">
        <f t="shared" si="243"/>
        <v>50.2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1">
        <f t="shared" si="240"/>
        <v>41890.659780092588</v>
      </c>
      <c r="J3870">
        <v>1410191405</v>
      </c>
      <c r="K3870" s="11">
        <f t="shared" si="241"/>
        <v>41865.659780092588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0.2</v>
      </c>
      <c r="R3870" s="7">
        <f t="shared" si="243"/>
        <v>10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1">
        <f t="shared" si="240"/>
        <v>42077.132638888885</v>
      </c>
      <c r="J3871">
        <v>1426302660</v>
      </c>
      <c r="K3871" s="11">
        <f t="shared" si="241"/>
        <v>42047.724444444444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3.4474868431088401</v>
      </c>
      <c r="R3871" s="7">
        <f t="shared" si="243"/>
        <v>30.133333333333333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1">
        <f t="shared" si="240"/>
        <v>41823.17219907407</v>
      </c>
      <c r="J3872">
        <v>1404360478</v>
      </c>
      <c r="K3872" s="11">
        <f t="shared" si="241"/>
        <v>41793.17219907407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15</v>
      </c>
      <c r="R3872" s="7">
        <f t="shared" si="243"/>
        <v>150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1">
        <f t="shared" si="240"/>
        <v>42823.739004629635</v>
      </c>
      <c r="J3873">
        <v>1490809450</v>
      </c>
      <c r="K3873" s="11">
        <f t="shared" si="241"/>
        <v>42763.780671296292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2.666666666666667</v>
      </c>
      <c r="R3873" s="7">
        <f t="shared" si="243"/>
        <v>13.333333333333334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1">
        <f t="shared" si="240"/>
        <v>42230.145787037036</v>
      </c>
      <c r="J3874">
        <v>1439522996</v>
      </c>
      <c r="K3874" s="11">
        <f t="shared" si="241"/>
        <v>42180.145787037036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7" t="e">
        <f t="shared" si="243"/>
        <v>#DIV/0!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1">
        <f t="shared" si="240"/>
        <v>42285.696006944447</v>
      </c>
      <c r="J3875">
        <v>1444322535</v>
      </c>
      <c r="K3875" s="11">
        <f t="shared" si="241"/>
        <v>42255.696006944447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7" t="e">
        <f t="shared" si="243"/>
        <v>#DIV/0!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1">
        <f t="shared" si="240"/>
        <v>42028.041666666672</v>
      </c>
      <c r="J3876">
        <v>1422061200</v>
      </c>
      <c r="K3876" s="11">
        <f t="shared" si="241"/>
        <v>42007.016458333332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7" t="e">
        <f t="shared" si="243"/>
        <v>#DIV/0!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1">
        <f t="shared" si="240"/>
        <v>42616.416666666672</v>
      </c>
      <c r="J3877">
        <v>1472896800</v>
      </c>
      <c r="K3877" s="11">
        <f t="shared" si="241"/>
        <v>42615.346817129626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7" t="e">
        <f t="shared" si="243"/>
        <v>#DIV/0!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1">
        <f t="shared" si="240"/>
        <v>42402.624166666668</v>
      </c>
      <c r="J3878">
        <v>1454425128</v>
      </c>
      <c r="K3878" s="11">
        <f t="shared" si="241"/>
        <v>42372.624166666668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52.794871794871788</v>
      </c>
      <c r="R3878" s="7">
        <f t="shared" si="243"/>
        <v>44.760869565217391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1">
        <f t="shared" si="240"/>
        <v>42712.67768518519</v>
      </c>
      <c r="J3879">
        <v>1481213752</v>
      </c>
      <c r="K3879" s="11">
        <f t="shared" si="241"/>
        <v>42682.67768518519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4.9639999999999995</v>
      </c>
      <c r="R3879" s="7">
        <f t="shared" si="243"/>
        <v>88.642857142857139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1">
        <f t="shared" si="240"/>
        <v>42185.165972222225</v>
      </c>
      <c r="J3880">
        <v>1435636740</v>
      </c>
      <c r="K3880" s="11">
        <f t="shared" si="241"/>
        <v>42154.818819444445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5.5555555555555552E-2</v>
      </c>
      <c r="R3880" s="7">
        <f t="shared" si="243"/>
        <v>10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1">
        <f t="shared" si="240"/>
        <v>42029.861064814817</v>
      </c>
      <c r="J3881">
        <v>1422218396</v>
      </c>
      <c r="K3881" s="11">
        <f t="shared" si="241"/>
        <v>41999.861064814817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7" t="e">
        <f t="shared" si="243"/>
        <v>#DIV/0!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1">
        <f t="shared" si="240"/>
        <v>41850.958333333336</v>
      </c>
      <c r="J3882">
        <v>1406761200</v>
      </c>
      <c r="K3882" s="11">
        <f t="shared" si="241"/>
        <v>41815.815046296295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13.066666666666665</v>
      </c>
      <c r="R3882" s="7">
        <f t="shared" si="243"/>
        <v>57.647058823529413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1">
        <f t="shared" si="240"/>
        <v>42786.018506944441</v>
      </c>
      <c r="J3883">
        <v>1487550399</v>
      </c>
      <c r="K3883" s="11">
        <f t="shared" si="241"/>
        <v>42756.018506944441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5</v>
      </c>
      <c r="R3883" s="7">
        <f t="shared" si="243"/>
        <v>25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1">
        <f t="shared" si="240"/>
        <v>42400.960416666669</v>
      </c>
      <c r="J3884">
        <v>1454281380</v>
      </c>
      <c r="K3884" s="11">
        <f t="shared" si="241"/>
        <v>42373.983449074076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7" t="e">
        <f t="shared" si="243"/>
        <v>#DIV/0!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1">
        <f t="shared" si="240"/>
        <v>41884.602650462963</v>
      </c>
      <c r="J3885">
        <v>1409668069</v>
      </c>
      <c r="K3885" s="11">
        <f t="shared" si="241"/>
        <v>41854.602650462963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7" t="e">
        <f t="shared" si="243"/>
        <v>#DIV/0!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1">
        <f t="shared" si="240"/>
        <v>42090.749907407408</v>
      </c>
      <c r="J3886">
        <v>1427479192</v>
      </c>
      <c r="K3886" s="11">
        <f t="shared" si="241"/>
        <v>42065.791574074072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7" t="e">
        <f t="shared" si="243"/>
        <v>#DIV/0!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1">
        <f t="shared" si="240"/>
        <v>42499.951284722221</v>
      </c>
      <c r="J3887">
        <v>1462834191</v>
      </c>
      <c r="K3887" s="11">
        <f t="shared" si="241"/>
        <v>42469.951284722221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7" t="e">
        <f t="shared" si="243"/>
        <v>#DIV/0!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1">
        <f t="shared" si="240"/>
        <v>41984.228032407409</v>
      </c>
      <c r="J3888">
        <v>1418275702</v>
      </c>
      <c r="K3888" s="11">
        <f t="shared" si="241"/>
        <v>41954.228032407409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7" t="e">
        <f t="shared" si="243"/>
        <v>#DIV/0!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1">
        <f t="shared" si="240"/>
        <v>42125.916666666672</v>
      </c>
      <c r="J3889">
        <v>1430517600</v>
      </c>
      <c r="K3889" s="11">
        <f t="shared" si="241"/>
        <v>42079.857974537037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</v>
      </c>
      <c r="R3889" s="7">
        <f t="shared" si="243"/>
        <v>17.5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1">
        <f t="shared" si="240"/>
        <v>42792.545810185184</v>
      </c>
      <c r="J3890">
        <v>1488114358</v>
      </c>
      <c r="K3890" s="11">
        <f t="shared" si="241"/>
        <v>42762.545810185184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27.1</v>
      </c>
      <c r="R3890" s="7">
        <f t="shared" si="243"/>
        <v>38.714285714285715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1">
        <f t="shared" si="240"/>
        <v>42008.976388888885</v>
      </c>
      <c r="J3891">
        <v>1420413960</v>
      </c>
      <c r="K3891" s="11">
        <f t="shared" si="241"/>
        <v>41977.004976851851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</v>
      </c>
      <c r="R3891" s="7">
        <f t="shared" si="243"/>
        <v>13.111111111111111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1">
        <f t="shared" si="240"/>
        <v>42231.758611111116</v>
      </c>
      <c r="J3892">
        <v>1439662344</v>
      </c>
      <c r="K3892" s="11">
        <f t="shared" si="241"/>
        <v>42171.758611111116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16.826666666666668</v>
      </c>
      <c r="R3892" s="7">
        <f t="shared" si="243"/>
        <v>315.5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1">
        <f t="shared" si="240"/>
        <v>42086.207638888889</v>
      </c>
      <c r="J3893">
        <v>1427086740</v>
      </c>
      <c r="K3893" s="11">
        <f t="shared" si="241"/>
        <v>42056.1324537037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32.5</v>
      </c>
      <c r="R3893" s="7">
        <f t="shared" si="243"/>
        <v>37.142857142857146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1">
        <f t="shared" si="240"/>
        <v>41875.291666666664</v>
      </c>
      <c r="J3894">
        <v>1408863600</v>
      </c>
      <c r="K3894" s="11">
        <f t="shared" si="241"/>
        <v>41867.652280092596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7" t="e">
        <f t="shared" si="243"/>
        <v>#DIV/0!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1">
        <f t="shared" si="240"/>
        <v>41821.25</v>
      </c>
      <c r="J3895">
        <v>1404194400</v>
      </c>
      <c r="K3895" s="11">
        <f t="shared" si="241"/>
        <v>41779.657870370371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21.55</v>
      </c>
      <c r="R3895" s="7">
        <f t="shared" si="243"/>
        <v>128.27380952380952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1">
        <f t="shared" si="240"/>
        <v>42710.207638888889</v>
      </c>
      <c r="J3896">
        <v>1481000340</v>
      </c>
      <c r="K3896" s="11">
        <f t="shared" si="241"/>
        <v>42679.958472222221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3.4666666666666663</v>
      </c>
      <c r="R3896" s="7">
        <f t="shared" si="243"/>
        <v>47.272727272727273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1">
        <f t="shared" si="240"/>
        <v>42063.250208333338</v>
      </c>
      <c r="J3897">
        <v>1425103218</v>
      </c>
      <c r="K3897" s="11">
        <f t="shared" si="241"/>
        <v>42032.250208333338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5</v>
      </c>
      <c r="R3897" s="7">
        <f t="shared" si="243"/>
        <v>50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1">
        <f t="shared" si="240"/>
        <v>41807.191875000004</v>
      </c>
      <c r="J3898">
        <v>1402979778</v>
      </c>
      <c r="K3898" s="11">
        <f t="shared" si="241"/>
        <v>41793.191875000004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10.625</v>
      </c>
      <c r="R3898" s="7">
        <f t="shared" si="243"/>
        <v>42.5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1">
        <f t="shared" si="240"/>
        <v>42012.87364583333</v>
      </c>
      <c r="J3899">
        <v>1420750683</v>
      </c>
      <c r="K3899" s="11">
        <f t="shared" si="241"/>
        <v>41982.87364583333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17.599999999999998</v>
      </c>
      <c r="R3899" s="7">
        <f t="shared" si="243"/>
        <v>44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1">
        <f t="shared" si="240"/>
        <v>42233.666666666672</v>
      </c>
      <c r="J3900">
        <v>1439827200</v>
      </c>
      <c r="K3900" s="11">
        <f t="shared" si="241"/>
        <v>42193.482291666667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32.56</v>
      </c>
      <c r="R3900" s="7">
        <f t="shared" si="243"/>
        <v>50.875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1">
        <f t="shared" si="240"/>
        <v>41863.775011574071</v>
      </c>
      <c r="J3901">
        <v>1407868561</v>
      </c>
      <c r="K3901" s="11">
        <f t="shared" si="241"/>
        <v>41843.775011574071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</v>
      </c>
      <c r="R3901" s="7">
        <f t="shared" si="243"/>
        <v>62.5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1">
        <f t="shared" si="240"/>
        <v>42166.092488425929</v>
      </c>
      <c r="J3902">
        <v>1433988791</v>
      </c>
      <c r="K3902" s="11">
        <f t="shared" si="241"/>
        <v>42136.092488425929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5.4</v>
      </c>
      <c r="R3902" s="7">
        <f t="shared" si="243"/>
        <v>27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1">
        <f t="shared" si="240"/>
        <v>42357.826377314821</v>
      </c>
      <c r="J3903">
        <v>1450554599</v>
      </c>
      <c r="K3903" s="11">
        <f t="shared" si="241"/>
        <v>42317.826377314821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0.83333333333333337</v>
      </c>
      <c r="R3903" s="7">
        <f t="shared" si="243"/>
        <v>25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1">
        <f t="shared" si="240"/>
        <v>42688.509745370371</v>
      </c>
      <c r="J3904">
        <v>1479125642</v>
      </c>
      <c r="K3904" s="11">
        <f t="shared" si="241"/>
        <v>42663.468078703707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48.833333333333336</v>
      </c>
      <c r="R3904" s="7">
        <f t="shared" si="243"/>
        <v>47.258064516129032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1">
        <f t="shared" si="240"/>
        <v>42230.818055555559</v>
      </c>
      <c r="J3905">
        <v>1439581080</v>
      </c>
      <c r="K3905" s="11">
        <f t="shared" si="241"/>
        <v>42186.01116898148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7" t="e">
        <f t="shared" si="243"/>
        <v>#DIV/0!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1">
        <f t="shared" si="240"/>
        <v>42109.211111111115</v>
      </c>
      <c r="J3906">
        <v>1429074240</v>
      </c>
      <c r="K3906" s="11">
        <f t="shared" si="241"/>
        <v>42095.229166666672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0.03</v>
      </c>
      <c r="R3906" s="7">
        <f t="shared" si="243"/>
        <v>1.5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1">
        <f t="shared" ref="I3907:I3970" si="244">(((J3907/60)/60)/24)+DATE(1970,1,1)</f>
        <v>42166.958333333328</v>
      </c>
      <c r="J3907">
        <v>1434063600</v>
      </c>
      <c r="K3907" s="11">
        <f t="shared" ref="K3907:K3970" si="245">(((L3907/60)/60)/24)+DATE(1970,1,1)</f>
        <v>42124.623877314814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(E3907/D3907)*100</f>
        <v>11.533333333333333</v>
      </c>
      <c r="R3907" s="7">
        <f t="shared" ref="R3907:R3970" si="247">E3907/N3907</f>
        <v>24.714285714285715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1">
        <f t="shared" si="244"/>
        <v>42181.559027777781</v>
      </c>
      <c r="J3908">
        <v>1435325100</v>
      </c>
      <c r="K3908" s="11">
        <f t="shared" si="245"/>
        <v>42143.917743055557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67.333333333333329</v>
      </c>
      <c r="R3908" s="7">
        <f t="shared" si="247"/>
        <v>63.125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1">
        <f t="shared" si="244"/>
        <v>41938.838888888888</v>
      </c>
      <c r="J3909">
        <v>1414354080</v>
      </c>
      <c r="K3909" s="11">
        <f t="shared" si="245"/>
        <v>41906.819513888891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15.299999999999999</v>
      </c>
      <c r="R3909" s="7">
        <f t="shared" si="247"/>
        <v>38.25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1">
        <f t="shared" si="244"/>
        <v>41849.135370370372</v>
      </c>
      <c r="J3910">
        <v>1406603696</v>
      </c>
      <c r="K3910" s="11">
        <f t="shared" si="245"/>
        <v>41834.135370370372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8.6666666666666679</v>
      </c>
      <c r="R3910" s="7">
        <f t="shared" si="247"/>
        <v>16.25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1">
        <f t="shared" si="244"/>
        <v>41893.359282407408</v>
      </c>
      <c r="J3911">
        <v>1410424642</v>
      </c>
      <c r="K3911" s="11">
        <f t="shared" si="245"/>
        <v>41863.359282407408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0.22499999999999998</v>
      </c>
      <c r="R3911" s="7">
        <f t="shared" si="247"/>
        <v>33.75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1">
        <f t="shared" si="244"/>
        <v>42254.756909722222</v>
      </c>
      <c r="J3912">
        <v>1441649397</v>
      </c>
      <c r="K3912" s="11">
        <f t="shared" si="245"/>
        <v>42224.756909722222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3.0833333333333335</v>
      </c>
      <c r="R3912" s="7">
        <f t="shared" si="247"/>
        <v>61.666666666666664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1">
        <f t="shared" si="244"/>
        <v>41969.853900462964</v>
      </c>
      <c r="J3913">
        <v>1417033777</v>
      </c>
      <c r="K3913" s="11">
        <f t="shared" si="245"/>
        <v>41939.8122337963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37.412500000000001</v>
      </c>
      <c r="R3913" s="7">
        <f t="shared" si="247"/>
        <v>83.138888888888886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1">
        <f t="shared" si="244"/>
        <v>42119.190972222219</v>
      </c>
      <c r="J3914">
        <v>1429936500</v>
      </c>
      <c r="K3914" s="11">
        <f t="shared" si="245"/>
        <v>42059.270023148143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6.6666666666666671E-3</v>
      </c>
      <c r="R3914" s="7">
        <f t="shared" si="247"/>
        <v>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1">
        <f t="shared" si="244"/>
        <v>42338.252881944441</v>
      </c>
      <c r="J3915">
        <v>1448863449</v>
      </c>
      <c r="K3915" s="11">
        <f t="shared" si="245"/>
        <v>42308.211215277777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10</v>
      </c>
      <c r="R3915" s="7">
        <f t="shared" si="247"/>
        <v>142.85714285714286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1">
        <f t="shared" si="244"/>
        <v>42134.957638888889</v>
      </c>
      <c r="J3916">
        <v>1431298740</v>
      </c>
      <c r="K3916" s="11">
        <f t="shared" si="245"/>
        <v>42114.818935185183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36.36</v>
      </c>
      <c r="R3916" s="7">
        <f t="shared" si="247"/>
        <v>33.666666666666664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1">
        <f t="shared" si="244"/>
        <v>42522.98505787037</v>
      </c>
      <c r="J3917">
        <v>1464824309</v>
      </c>
      <c r="K3917" s="11">
        <f t="shared" si="245"/>
        <v>42492.98505787037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0.33333333333333337</v>
      </c>
      <c r="R3917" s="7">
        <f t="shared" si="247"/>
        <v>5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1">
        <f t="shared" si="244"/>
        <v>42524.471666666665</v>
      </c>
      <c r="J3918">
        <v>1464952752</v>
      </c>
      <c r="K3918" s="11">
        <f t="shared" si="245"/>
        <v>42494.471666666665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7" t="e">
        <f t="shared" si="247"/>
        <v>#DIV/0!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1">
        <f t="shared" si="244"/>
        <v>41893.527326388888</v>
      </c>
      <c r="J3919">
        <v>1410439161</v>
      </c>
      <c r="K3919" s="11">
        <f t="shared" si="245"/>
        <v>41863.527326388888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0.2857142857142857</v>
      </c>
      <c r="R3919" s="7">
        <f t="shared" si="247"/>
        <v>10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1">
        <f t="shared" si="244"/>
        <v>41855.666666666664</v>
      </c>
      <c r="J3920">
        <v>1407168000</v>
      </c>
      <c r="K3920" s="11">
        <f t="shared" si="245"/>
        <v>41843.664618055554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0.2</v>
      </c>
      <c r="R3920" s="7">
        <f t="shared" si="247"/>
        <v>40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1">
        <f t="shared" si="244"/>
        <v>42387</v>
      </c>
      <c r="J3921">
        <v>1453075200</v>
      </c>
      <c r="K3921" s="11">
        <f t="shared" si="245"/>
        <v>42358.684872685189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1.7999999999999998</v>
      </c>
      <c r="R3921" s="7">
        <f t="shared" si="247"/>
        <v>30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1">
        <f t="shared" si="244"/>
        <v>42687.428935185191</v>
      </c>
      <c r="J3922">
        <v>1479032260</v>
      </c>
      <c r="K3922" s="11">
        <f t="shared" si="245"/>
        <v>42657.38726851852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5.4</v>
      </c>
      <c r="R3922" s="7">
        <f t="shared" si="247"/>
        <v>45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1">
        <f t="shared" si="244"/>
        <v>41938.75</v>
      </c>
      <c r="J3923">
        <v>1414346400</v>
      </c>
      <c r="K3923" s="11">
        <f t="shared" si="245"/>
        <v>41926.542303240742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7" t="e">
        <f t="shared" si="247"/>
        <v>#DIV/0!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1">
        <f t="shared" si="244"/>
        <v>42065.958333333328</v>
      </c>
      <c r="J3924">
        <v>1425337200</v>
      </c>
      <c r="K3924" s="11">
        <f t="shared" si="245"/>
        <v>42020.768634259264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8.1333333333333329</v>
      </c>
      <c r="R3924" s="7">
        <f t="shared" si="247"/>
        <v>10.166666666666666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1">
        <f t="shared" si="244"/>
        <v>42103.979988425926</v>
      </c>
      <c r="J3925">
        <v>1428622271</v>
      </c>
      <c r="K3925" s="11">
        <f t="shared" si="245"/>
        <v>42075.979988425926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12.034782608695652</v>
      </c>
      <c r="R3925" s="7">
        <f t="shared" si="247"/>
        <v>81.411764705882348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1">
        <f t="shared" si="244"/>
        <v>41816.959745370368</v>
      </c>
      <c r="J3926">
        <v>1403823722</v>
      </c>
      <c r="K3926" s="11">
        <f t="shared" si="245"/>
        <v>41786.959745370368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15.266666666666667</v>
      </c>
      <c r="R3926" s="7">
        <f t="shared" si="247"/>
        <v>57.25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1">
        <f t="shared" si="244"/>
        <v>41850.870821759258</v>
      </c>
      <c r="J3927">
        <v>1406753639</v>
      </c>
      <c r="K3927" s="11">
        <f t="shared" si="245"/>
        <v>41820.870821759258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10</v>
      </c>
      <c r="R3927" s="7">
        <f t="shared" si="247"/>
        <v>5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1">
        <f t="shared" si="244"/>
        <v>42000.085046296299</v>
      </c>
      <c r="J3928">
        <v>1419645748</v>
      </c>
      <c r="K3928" s="11">
        <f t="shared" si="245"/>
        <v>41970.085046296299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0.3</v>
      </c>
      <c r="R3928" s="7">
        <f t="shared" si="247"/>
        <v>15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1">
        <f t="shared" si="244"/>
        <v>41860.267407407409</v>
      </c>
      <c r="J3929">
        <v>1407565504</v>
      </c>
      <c r="K3929" s="11">
        <f t="shared" si="245"/>
        <v>41830.267407407409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1</v>
      </c>
      <c r="R3929" s="7">
        <f t="shared" si="247"/>
        <v>12.5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1">
        <f t="shared" si="244"/>
        <v>42293.207638888889</v>
      </c>
      <c r="J3930">
        <v>1444971540</v>
      </c>
      <c r="K3930" s="11">
        <f t="shared" si="245"/>
        <v>42265.683182870373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13.020000000000001</v>
      </c>
      <c r="R3930" s="7">
        <f t="shared" si="247"/>
        <v>93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1">
        <f t="shared" si="244"/>
        <v>42631.827141203699</v>
      </c>
      <c r="J3931">
        <v>1474228265</v>
      </c>
      <c r="K3931" s="11">
        <f t="shared" si="245"/>
        <v>42601.827141203699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2.2650000000000001</v>
      </c>
      <c r="R3931" s="7">
        <f t="shared" si="247"/>
        <v>32.357142857142854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1">
        <f t="shared" si="244"/>
        <v>42461.25</v>
      </c>
      <c r="J3932">
        <v>1459490400</v>
      </c>
      <c r="K3932" s="11">
        <f t="shared" si="245"/>
        <v>42433.338749999995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7" t="e">
        <f t="shared" si="247"/>
        <v>#DIV/0!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1">
        <f t="shared" si="244"/>
        <v>42253.151701388888</v>
      </c>
      <c r="J3933">
        <v>1441510707</v>
      </c>
      <c r="K3933" s="11">
        <f t="shared" si="245"/>
        <v>42228.151701388888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7" t="e">
        <f t="shared" si="247"/>
        <v>#DIV/0!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1">
        <f t="shared" si="244"/>
        <v>42445.126898148148</v>
      </c>
      <c r="J3934">
        <v>1458097364</v>
      </c>
      <c r="K3934" s="11">
        <f t="shared" si="245"/>
        <v>42415.168564814812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8.3333333333333332E-3</v>
      </c>
      <c r="R3934" s="7">
        <f t="shared" si="247"/>
        <v>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1">
        <f t="shared" si="244"/>
        <v>42568.029861111107</v>
      </c>
      <c r="J3935">
        <v>1468716180</v>
      </c>
      <c r="K3935" s="11">
        <f t="shared" si="245"/>
        <v>42538.968310185184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15.742857142857142</v>
      </c>
      <c r="R3935" s="7">
        <f t="shared" si="247"/>
        <v>91.833333333333329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1">
        <f t="shared" si="244"/>
        <v>42278.541666666672</v>
      </c>
      <c r="J3936">
        <v>1443704400</v>
      </c>
      <c r="K3936" s="11">
        <f t="shared" si="245"/>
        <v>42233.671747685185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11</v>
      </c>
      <c r="R3936" s="7">
        <f t="shared" si="247"/>
        <v>45.833333333333336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1">
        <f t="shared" si="244"/>
        <v>42281.656782407401</v>
      </c>
      <c r="J3937">
        <v>1443973546</v>
      </c>
      <c r="K3937" s="11">
        <f t="shared" si="245"/>
        <v>42221.656782407401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43.833333333333336</v>
      </c>
      <c r="R3937" s="7">
        <f t="shared" si="247"/>
        <v>57.173913043478258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1">
        <f t="shared" si="244"/>
        <v>42705.304629629631</v>
      </c>
      <c r="J3938">
        <v>1480576720</v>
      </c>
      <c r="K3938" s="11">
        <f t="shared" si="245"/>
        <v>42675.262962962966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7" t="e">
        <f t="shared" si="247"/>
        <v>#DIV/0!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1">
        <f t="shared" si="244"/>
        <v>42562.631481481483</v>
      </c>
      <c r="J3939">
        <v>1468249760</v>
      </c>
      <c r="K3939" s="11">
        <f t="shared" si="245"/>
        <v>42534.631481481483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86.135181975736558</v>
      </c>
      <c r="R3939" s="7">
        <f t="shared" si="247"/>
        <v>248.5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1">
        <f t="shared" si="244"/>
        <v>42182.905717592599</v>
      </c>
      <c r="J3940">
        <v>1435441454</v>
      </c>
      <c r="K3940" s="11">
        <f t="shared" si="245"/>
        <v>42151.905717592599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12.196620583717358</v>
      </c>
      <c r="R3940" s="7">
        <f t="shared" si="247"/>
        <v>79.400000000000006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1">
        <f t="shared" si="244"/>
        <v>41919.1875</v>
      </c>
      <c r="J3941">
        <v>1412656200</v>
      </c>
      <c r="K3941" s="11">
        <f t="shared" si="245"/>
        <v>41915.400219907409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0.1</v>
      </c>
      <c r="R3941" s="7">
        <f t="shared" si="247"/>
        <v>5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1">
        <f t="shared" si="244"/>
        <v>42006.492488425924</v>
      </c>
      <c r="J3942">
        <v>1420199351</v>
      </c>
      <c r="K3942" s="11">
        <f t="shared" si="245"/>
        <v>41961.492488425924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0.22</v>
      </c>
      <c r="R3942" s="7">
        <f t="shared" si="247"/>
        <v>5.5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1">
        <f t="shared" si="244"/>
        <v>41968.041666666672</v>
      </c>
      <c r="J3943">
        <v>1416877200</v>
      </c>
      <c r="K3943" s="11">
        <f t="shared" si="245"/>
        <v>41940.587233796294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0.90909090909090906</v>
      </c>
      <c r="R3943" s="7">
        <f t="shared" si="247"/>
        <v>25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1">
        <f t="shared" si="244"/>
        <v>42171.904097222221</v>
      </c>
      <c r="J3944">
        <v>1434490914</v>
      </c>
      <c r="K3944" s="11">
        <f t="shared" si="245"/>
        <v>42111.904097222221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7" t="e">
        <f t="shared" si="247"/>
        <v>#DIV/0!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1">
        <f t="shared" si="244"/>
        <v>42310.701388888891</v>
      </c>
      <c r="J3945">
        <v>1446483000</v>
      </c>
      <c r="K3945" s="11">
        <f t="shared" si="245"/>
        <v>42279.778564814813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35.64</v>
      </c>
      <c r="R3945" s="7">
        <f t="shared" si="247"/>
        <v>137.07692307692307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1">
        <f t="shared" si="244"/>
        <v>42243.662905092591</v>
      </c>
      <c r="J3946">
        <v>1440690875</v>
      </c>
      <c r="K3946" s="11">
        <f t="shared" si="245"/>
        <v>42213.662905092591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7" t="e">
        <f t="shared" si="247"/>
        <v>#DIV/0!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1">
        <f t="shared" si="244"/>
        <v>42139.801712962959</v>
      </c>
      <c r="J3947">
        <v>1431717268</v>
      </c>
      <c r="K3947" s="11">
        <f t="shared" si="245"/>
        <v>42109.801712962959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0.25</v>
      </c>
      <c r="R3947" s="7">
        <f t="shared" si="247"/>
        <v>5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1">
        <f t="shared" si="244"/>
        <v>42063.333333333328</v>
      </c>
      <c r="J3948">
        <v>1425110400</v>
      </c>
      <c r="K3948" s="11">
        <f t="shared" si="245"/>
        <v>42031.833587962959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</v>
      </c>
      <c r="R3948" s="7">
        <f t="shared" si="247"/>
        <v>39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1">
        <f t="shared" si="244"/>
        <v>42645.142870370371</v>
      </c>
      <c r="J3949">
        <v>1475378744</v>
      </c>
      <c r="K3949" s="11">
        <f t="shared" si="245"/>
        <v>42615.142870370371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3.3666666666666663</v>
      </c>
      <c r="R3949" s="7">
        <f t="shared" si="247"/>
        <v>50.5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1">
        <f t="shared" si="244"/>
        <v>41889.325497685182</v>
      </c>
      <c r="J3950">
        <v>1410076123</v>
      </c>
      <c r="K3950" s="11">
        <f t="shared" si="245"/>
        <v>41829.325497685182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7" t="e">
        <f t="shared" si="247"/>
        <v>#DIV/0!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1">
        <f t="shared" si="244"/>
        <v>42046.120613425926</v>
      </c>
      <c r="J3951">
        <v>1423623221</v>
      </c>
      <c r="K3951" s="11">
        <f t="shared" si="245"/>
        <v>42016.120613425926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15.770000000000001</v>
      </c>
      <c r="R3951" s="7">
        <f t="shared" si="247"/>
        <v>49.28125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1">
        <f t="shared" si="244"/>
        <v>42468.774305555555</v>
      </c>
      <c r="J3952">
        <v>1460140500</v>
      </c>
      <c r="K3952" s="11">
        <f t="shared" si="245"/>
        <v>42439.702314814815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0.625</v>
      </c>
      <c r="R3952" s="7">
        <f t="shared" si="247"/>
        <v>25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1">
        <f t="shared" si="244"/>
        <v>42493.784050925926</v>
      </c>
      <c r="J3953">
        <v>1462301342</v>
      </c>
      <c r="K3953" s="11">
        <f t="shared" si="245"/>
        <v>42433.825717592597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5.0000000000000001E-4</v>
      </c>
      <c r="R3953" s="7">
        <f t="shared" si="247"/>
        <v>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1">
        <f t="shared" si="244"/>
        <v>42303.790393518517</v>
      </c>
      <c r="J3954">
        <v>1445885890</v>
      </c>
      <c r="K3954" s="11">
        <f t="shared" si="245"/>
        <v>42243.790393518517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9.6153846153846159E-2</v>
      </c>
      <c r="R3954" s="7">
        <f t="shared" si="247"/>
        <v>25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1">
        <f t="shared" si="244"/>
        <v>42580.978472222225</v>
      </c>
      <c r="J3955">
        <v>1469834940</v>
      </c>
      <c r="K3955" s="11">
        <f t="shared" si="245"/>
        <v>42550.048449074078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7" t="e">
        <f t="shared" si="247"/>
        <v>#DIV/0!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1">
        <f t="shared" si="244"/>
        <v>41834.651203703703</v>
      </c>
      <c r="J3956">
        <v>1405352264</v>
      </c>
      <c r="K3956" s="11">
        <f t="shared" si="245"/>
        <v>41774.651203703703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7" t="e">
        <f t="shared" si="247"/>
        <v>#DIV/0!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1">
        <f t="shared" si="244"/>
        <v>42336.890520833331</v>
      </c>
      <c r="J3957">
        <v>1448745741</v>
      </c>
      <c r="K3957" s="11">
        <f t="shared" si="245"/>
        <v>42306.848854166667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24.285714285714285</v>
      </c>
      <c r="R3957" s="7">
        <f t="shared" si="247"/>
        <v>53.125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1">
        <f t="shared" si="244"/>
        <v>42485.013888888891</v>
      </c>
      <c r="J3958">
        <v>1461543600</v>
      </c>
      <c r="K3958" s="11">
        <f t="shared" si="245"/>
        <v>42457.932025462964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7" t="e">
        <f t="shared" si="247"/>
        <v>#DIV/0!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1">
        <f t="shared" si="244"/>
        <v>42559.976319444439</v>
      </c>
      <c r="J3959">
        <v>1468020354</v>
      </c>
      <c r="K3959" s="11">
        <f t="shared" si="245"/>
        <v>42513.976319444439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2.5000000000000001E-2</v>
      </c>
      <c r="R3959" s="7">
        <f t="shared" si="247"/>
        <v>7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1">
        <f t="shared" si="244"/>
        <v>41853.583333333336</v>
      </c>
      <c r="J3960">
        <v>1406988000</v>
      </c>
      <c r="K3960" s="11">
        <f t="shared" si="245"/>
        <v>41816.950370370374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32.049999999999997</v>
      </c>
      <c r="R3960" s="7">
        <f t="shared" si="247"/>
        <v>40.0625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1">
        <f t="shared" si="244"/>
        <v>41910.788842592592</v>
      </c>
      <c r="J3961">
        <v>1411930556</v>
      </c>
      <c r="K3961" s="11">
        <f t="shared" si="245"/>
        <v>41880.788842592592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24.333333333333336</v>
      </c>
      <c r="R3961" s="7">
        <f t="shared" si="247"/>
        <v>24.333333333333332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1">
        <f t="shared" si="244"/>
        <v>42372.845555555556</v>
      </c>
      <c r="J3962">
        <v>1451852256</v>
      </c>
      <c r="K3962" s="11">
        <f t="shared" si="245"/>
        <v>42342.845555555556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1.5</v>
      </c>
      <c r="R3962" s="7">
        <f t="shared" si="247"/>
        <v>11.25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1">
        <f t="shared" si="244"/>
        <v>41767.891319444447</v>
      </c>
      <c r="J3963">
        <v>1399584210</v>
      </c>
      <c r="K3963" s="11">
        <f t="shared" si="245"/>
        <v>41745.891319444447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0.42</v>
      </c>
      <c r="R3963" s="7">
        <f t="shared" si="247"/>
        <v>10.5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1">
        <f t="shared" si="244"/>
        <v>42336.621458333335</v>
      </c>
      <c r="J3964">
        <v>1448722494</v>
      </c>
      <c r="K3964" s="11">
        <f t="shared" si="245"/>
        <v>42311.621458333335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</v>
      </c>
      <c r="R3964" s="7">
        <f t="shared" si="247"/>
        <v>15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1">
        <f t="shared" si="244"/>
        <v>42326.195798611108</v>
      </c>
      <c r="J3965">
        <v>1447821717</v>
      </c>
      <c r="K3965" s="11">
        <f t="shared" si="245"/>
        <v>42296.154131944444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7" t="e">
        <f t="shared" si="247"/>
        <v>#DIV/0!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1">
        <f t="shared" si="244"/>
        <v>42113.680393518516</v>
      </c>
      <c r="J3966">
        <v>1429460386</v>
      </c>
      <c r="K3966" s="11">
        <f t="shared" si="245"/>
        <v>42053.722060185188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</v>
      </c>
      <c r="R3966" s="7">
        <f t="shared" si="247"/>
        <v>42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1">
        <f t="shared" si="244"/>
        <v>42474.194212962961</v>
      </c>
      <c r="J3967">
        <v>1460608780</v>
      </c>
      <c r="K3967" s="11">
        <f t="shared" si="245"/>
        <v>42414.235879629632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14.249999999999998</v>
      </c>
      <c r="R3967" s="7">
        <f t="shared" si="247"/>
        <v>71.25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1">
        <f t="shared" si="244"/>
        <v>41844.124305555553</v>
      </c>
      <c r="J3968">
        <v>1406170740</v>
      </c>
      <c r="K3968" s="11">
        <f t="shared" si="245"/>
        <v>41801.711550925924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0.6</v>
      </c>
      <c r="R3968" s="7">
        <f t="shared" si="247"/>
        <v>22.5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1">
        <f t="shared" si="244"/>
        <v>42800.290590277778</v>
      </c>
      <c r="J3969">
        <v>1488783507</v>
      </c>
      <c r="K3969" s="11">
        <f t="shared" si="245"/>
        <v>42770.290590277778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24.117647058823529</v>
      </c>
      <c r="R3969" s="7">
        <f t="shared" si="247"/>
        <v>41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1">
        <f t="shared" si="244"/>
        <v>42512.815659722226</v>
      </c>
      <c r="J3970">
        <v>1463945673</v>
      </c>
      <c r="K3970" s="11">
        <f t="shared" si="245"/>
        <v>42452.815659722226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10.54</v>
      </c>
      <c r="R3970" s="7">
        <f t="shared" si="247"/>
        <v>47.909090909090907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1">
        <f t="shared" ref="I3971:I4034" si="248">(((J3971/60)/60)/24)+DATE(1970,1,1)</f>
        <v>42611.163194444445</v>
      </c>
      <c r="J3971">
        <v>1472442900</v>
      </c>
      <c r="K3971" s="11">
        <f t="shared" ref="K3971:K4034" si="249">(((L3971/60)/60)/24)+DATE(1970,1,1)</f>
        <v>42601.854699074072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(E3971/D3971)*100</f>
        <v>7.4690265486725664</v>
      </c>
      <c r="R3971" s="7">
        <f t="shared" ref="R3971:R4034" si="251">E3971/N3971</f>
        <v>35.166666666666664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1">
        <f t="shared" si="248"/>
        <v>42477.863553240735</v>
      </c>
      <c r="J3972">
        <v>1460925811</v>
      </c>
      <c r="K3972" s="11">
        <f t="shared" si="249"/>
        <v>42447.863553240735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7.3333333333333334E-2</v>
      </c>
      <c r="R3972" s="7">
        <f t="shared" si="251"/>
        <v>5.5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1">
        <f t="shared" si="248"/>
        <v>41841.536180555559</v>
      </c>
      <c r="J3973">
        <v>1405947126</v>
      </c>
      <c r="K3973" s="11">
        <f t="shared" si="249"/>
        <v>41811.536180555559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0.97142857142857131</v>
      </c>
      <c r="R3973" s="7">
        <f t="shared" si="251"/>
        <v>22.666666666666668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1">
        <f t="shared" si="248"/>
        <v>42041.067523148144</v>
      </c>
      <c r="J3974">
        <v>1423186634</v>
      </c>
      <c r="K3974" s="11">
        <f t="shared" si="249"/>
        <v>41981.067523148144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21.099999999999998</v>
      </c>
      <c r="R3974" s="7">
        <f t="shared" si="251"/>
        <v>26.375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1">
        <f t="shared" si="248"/>
        <v>42499.166666666672</v>
      </c>
      <c r="J3975">
        <v>1462766400</v>
      </c>
      <c r="K3975" s="11">
        <f t="shared" si="249"/>
        <v>42469.68414351852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78.100000000000009</v>
      </c>
      <c r="R3975" s="7">
        <f t="shared" si="251"/>
        <v>105.54054054054055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1">
        <f t="shared" si="248"/>
        <v>42523.546851851846</v>
      </c>
      <c r="J3976">
        <v>1464872848</v>
      </c>
      <c r="K3976" s="11">
        <f t="shared" si="249"/>
        <v>42493.546851851846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32</v>
      </c>
      <c r="R3976" s="7">
        <f t="shared" si="251"/>
        <v>29.09090909090909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1">
        <f t="shared" si="248"/>
        <v>42564.866875</v>
      </c>
      <c r="J3977">
        <v>1468442898</v>
      </c>
      <c r="K3977" s="11">
        <f t="shared" si="249"/>
        <v>42534.866875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7" t="e">
        <f t="shared" si="251"/>
        <v>#DIV/0!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1">
        <f t="shared" si="248"/>
        <v>41852.291666666664</v>
      </c>
      <c r="J3978">
        <v>1406876400</v>
      </c>
      <c r="K3978" s="11">
        <f t="shared" si="249"/>
        <v>41830.858344907407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47.692307692307693</v>
      </c>
      <c r="R3978" s="7">
        <f t="shared" si="251"/>
        <v>62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1">
        <f t="shared" si="248"/>
        <v>42573.788564814815</v>
      </c>
      <c r="J3979">
        <v>1469213732</v>
      </c>
      <c r="K3979" s="11">
        <f t="shared" si="249"/>
        <v>42543.788564814815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1.4500000000000002</v>
      </c>
      <c r="R3979" s="7">
        <f t="shared" si="251"/>
        <v>217.5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1">
        <f t="shared" si="248"/>
        <v>42035.642974537041</v>
      </c>
      <c r="J3980">
        <v>1422717953</v>
      </c>
      <c r="K3980" s="11">
        <f t="shared" si="249"/>
        <v>41975.642974537041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10.7</v>
      </c>
      <c r="R3980" s="7">
        <f t="shared" si="251"/>
        <v>26.75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1">
        <f t="shared" si="248"/>
        <v>42092.833333333328</v>
      </c>
      <c r="J3981">
        <v>1427659200</v>
      </c>
      <c r="K3981" s="11">
        <f t="shared" si="249"/>
        <v>42069.903437500005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</v>
      </c>
      <c r="R3981" s="7">
        <f t="shared" si="251"/>
        <v>18.333333333333332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1">
        <f t="shared" si="248"/>
        <v>41825.598923611113</v>
      </c>
      <c r="J3982">
        <v>1404570147</v>
      </c>
      <c r="K3982" s="11">
        <f t="shared" si="249"/>
        <v>41795.598923611113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18</v>
      </c>
      <c r="R3982" s="7">
        <f t="shared" si="251"/>
        <v>64.285714285714292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1">
        <f t="shared" si="248"/>
        <v>42568.179965277777</v>
      </c>
      <c r="J3983">
        <v>1468729149</v>
      </c>
      <c r="K3983" s="11">
        <f t="shared" si="249"/>
        <v>42508.179965277777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</v>
      </c>
      <c r="R3983" s="7">
        <f t="shared" si="251"/>
        <v>175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1">
        <f t="shared" si="248"/>
        <v>42192.809953703705</v>
      </c>
      <c r="J3984">
        <v>1436297180</v>
      </c>
      <c r="K3984" s="11">
        <f t="shared" si="249"/>
        <v>42132.809953703705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20</v>
      </c>
      <c r="R3984" s="7">
        <f t="shared" si="251"/>
        <v>34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1">
        <f t="shared" si="248"/>
        <v>41779.290972222225</v>
      </c>
      <c r="J3985">
        <v>1400569140</v>
      </c>
      <c r="K3985" s="11">
        <f t="shared" si="249"/>
        <v>41747.86986111111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34.802513464991023</v>
      </c>
      <c r="R3985" s="7">
        <f t="shared" si="251"/>
        <v>84.282608695652172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1">
        <f t="shared" si="248"/>
        <v>41951</v>
      </c>
      <c r="J3986">
        <v>1415404800</v>
      </c>
      <c r="K3986" s="11">
        <f t="shared" si="249"/>
        <v>41920.963472222218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</v>
      </c>
      <c r="R3986" s="7">
        <f t="shared" si="251"/>
        <v>9.5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1">
        <f t="shared" si="248"/>
        <v>42420.878472222219</v>
      </c>
      <c r="J3987">
        <v>1456002300</v>
      </c>
      <c r="K3987" s="11">
        <f t="shared" si="249"/>
        <v>42399.707407407404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32.049999999999997</v>
      </c>
      <c r="R3987" s="7">
        <f t="shared" si="251"/>
        <v>33.736842105263158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1">
        <f t="shared" si="248"/>
        <v>42496.544444444444</v>
      </c>
      <c r="J3988">
        <v>1462539840</v>
      </c>
      <c r="K3988" s="11">
        <f t="shared" si="249"/>
        <v>42467.548541666663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</v>
      </c>
      <c r="R3988" s="7">
        <f t="shared" si="251"/>
        <v>37.53846153846154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1">
        <f t="shared" si="248"/>
        <v>41775.92465277778</v>
      </c>
      <c r="J3989">
        <v>1400278290</v>
      </c>
      <c r="K3989" s="11">
        <f t="shared" si="249"/>
        <v>41765.92465277778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37.75</v>
      </c>
      <c r="R3989" s="7">
        <f t="shared" si="251"/>
        <v>11.615384615384615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1">
        <f t="shared" si="248"/>
        <v>42245.08116898148</v>
      </c>
      <c r="J3990">
        <v>1440813413</v>
      </c>
      <c r="K3990" s="11">
        <f t="shared" si="249"/>
        <v>42230.08116898148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</v>
      </c>
      <c r="R3990" s="7">
        <f t="shared" si="251"/>
        <v>8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1">
        <f t="shared" si="248"/>
        <v>42316.791446759264</v>
      </c>
      <c r="J3991">
        <v>1447009181</v>
      </c>
      <c r="K3991" s="11">
        <f t="shared" si="249"/>
        <v>42286.749780092592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7" t="e">
        <f t="shared" si="251"/>
        <v>#DIV/0!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1">
        <f t="shared" si="248"/>
        <v>42431.672372685185</v>
      </c>
      <c r="J3992">
        <v>1456934893</v>
      </c>
      <c r="K3992" s="11">
        <f t="shared" si="249"/>
        <v>42401.672372685185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</v>
      </c>
      <c r="R3992" s="7">
        <f t="shared" si="251"/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1">
        <f t="shared" si="248"/>
        <v>42155.644467592589</v>
      </c>
      <c r="J3993">
        <v>1433086082</v>
      </c>
      <c r="K3993" s="11">
        <f t="shared" si="249"/>
        <v>42125.644467592589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20</v>
      </c>
      <c r="R3993" s="7">
        <f t="shared" si="251"/>
        <v>100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1">
        <f t="shared" si="248"/>
        <v>42349.982164351852</v>
      </c>
      <c r="J3994">
        <v>1449876859</v>
      </c>
      <c r="K3994" s="11">
        <f t="shared" si="249"/>
        <v>42289.94049768518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</v>
      </c>
      <c r="R3994" s="7">
        <f t="shared" si="251"/>
        <v>60.111111111111114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1">
        <f t="shared" si="248"/>
        <v>42137.864722222221</v>
      </c>
      <c r="J3995">
        <v>1431549912</v>
      </c>
      <c r="K3995" s="11">
        <f t="shared" si="249"/>
        <v>42107.864722222221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6.0000000000000001E-3</v>
      </c>
      <c r="R3995" s="7">
        <f t="shared" si="251"/>
        <v>3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1">
        <f t="shared" si="248"/>
        <v>41839.389930555553</v>
      </c>
      <c r="J3996">
        <v>1405761690</v>
      </c>
      <c r="K3996" s="11">
        <f t="shared" si="249"/>
        <v>41809.389930555553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0.25</v>
      </c>
      <c r="R3996" s="7">
        <f t="shared" si="251"/>
        <v>5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1">
        <f t="shared" si="248"/>
        <v>42049.477083333331</v>
      </c>
      <c r="J3997">
        <v>1423913220</v>
      </c>
      <c r="K3997" s="11">
        <f t="shared" si="249"/>
        <v>42019.683761574073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35</v>
      </c>
      <c r="R3997" s="7">
        <f t="shared" si="251"/>
        <v>17.5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1">
        <f t="shared" si="248"/>
        <v>41963.669444444444</v>
      </c>
      <c r="J3998">
        <v>1416499440</v>
      </c>
      <c r="K3998" s="11">
        <f t="shared" si="249"/>
        <v>41950.26694444444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16.566666666666666</v>
      </c>
      <c r="R3998" s="7">
        <f t="shared" si="251"/>
        <v>29.235294117647058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1">
        <f t="shared" si="248"/>
        <v>42099.349780092598</v>
      </c>
      <c r="J3999">
        <v>1428222221</v>
      </c>
      <c r="K3999" s="11">
        <f t="shared" si="249"/>
        <v>42069.391446759255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7" t="e">
        <f t="shared" si="251"/>
        <v>#DIV/0!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1">
        <f t="shared" si="248"/>
        <v>42091.921597222223</v>
      </c>
      <c r="J4000">
        <v>1427580426</v>
      </c>
      <c r="K4000" s="11">
        <f t="shared" si="249"/>
        <v>42061.963263888887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57.199999999999996</v>
      </c>
      <c r="R4000" s="7">
        <f t="shared" si="251"/>
        <v>59.583333333333336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1">
        <f t="shared" si="248"/>
        <v>41882.827650462961</v>
      </c>
      <c r="J4001">
        <v>1409514709</v>
      </c>
      <c r="K4001" s="11">
        <f t="shared" si="249"/>
        <v>41842.828680555554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16.514285714285716</v>
      </c>
      <c r="R4001" s="7">
        <f t="shared" si="251"/>
        <v>82.571428571428569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1">
        <f t="shared" si="248"/>
        <v>42497.603680555556</v>
      </c>
      <c r="J4002">
        <v>1462631358</v>
      </c>
      <c r="K4002" s="11">
        <f t="shared" si="249"/>
        <v>42437.64534722222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0.125</v>
      </c>
      <c r="R4002" s="7">
        <f t="shared" si="251"/>
        <v>10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1">
        <f t="shared" si="248"/>
        <v>42795.791666666672</v>
      </c>
      <c r="J4003">
        <v>1488394800</v>
      </c>
      <c r="K4003" s="11">
        <f t="shared" si="249"/>
        <v>42775.964212962965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37.75</v>
      </c>
      <c r="R4003" s="7">
        <f t="shared" si="251"/>
        <v>32.357142857142854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1">
        <f t="shared" si="248"/>
        <v>41909.043530092589</v>
      </c>
      <c r="J4004">
        <v>1411779761</v>
      </c>
      <c r="K4004" s="11">
        <f t="shared" si="249"/>
        <v>41879.043530092589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1.8399999999999999</v>
      </c>
      <c r="R4004" s="7">
        <f t="shared" si="251"/>
        <v>5.75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1">
        <f t="shared" si="248"/>
        <v>42050.587349537032</v>
      </c>
      <c r="J4005">
        <v>1424009147</v>
      </c>
      <c r="K4005" s="11">
        <f t="shared" si="249"/>
        <v>42020.587349537032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10.050000000000001</v>
      </c>
      <c r="R4005" s="7">
        <f t="shared" si="251"/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1">
        <f t="shared" si="248"/>
        <v>41920.16269675926</v>
      </c>
      <c r="J4006">
        <v>1412740457</v>
      </c>
      <c r="K4006" s="11">
        <f t="shared" si="249"/>
        <v>41890.16269675926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0.2</v>
      </c>
      <c r="R4006" s="7">
        <f t="shared" si="251"/>
        <v>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1">
        <f t="shared" si="248"/>
        <v>41932.807696759257</v>
      </c>
      <c r="J4007">
        <v>1413832985</v>
      </c>
      <c r="K4007" s="11">
        <f t="shared" si="249"/>
        <v>41872.807696759257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1.3333333333333335</v>
      </c>
      <c r="R4007" s="7">
        <f t="shared" si="251"/>
        <v>20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1">
        <f t="shared" si="248"/>
        <v>42416.772997685184</v>
      </c>
      <c r="J4008">
        <v>1455647587</v>
      </c>
      <c r="K4008" s="11">
        <f t="shared" si="249"/>
        <v>42391.772997685184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6.6666666666666671E-3</v>
      </c>
      <c r="R4008" s="7">
        <f t="shared" si="251"/>
        <v>2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1">
        <f t="shared" si="248"/>
        <v>41877.686111111114</v>
      </c>
      <c r="J4009">
        <v>1409070480</v>
      </c>
      <c r="K4009" s="11">
        <f t="shared" si="249"/>
        <v>41848.772928240738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0.25</v>
      </c>
      <c r="R4009" s="7">
        <f t="shared" si="251"/>
        <v>5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1">
        <f t="shared" si="248"/>
        <v>42207.964201388888</v>
      </c>
      <c r="J4010">
        <v>1437606507</v>
      </c>
      <c r="K4010" s="11">
        <f t="shared" si="249"/>
        <v>42177.964201388888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6</v>
      </c>
      <c r="R4010" s="7">
        <f t="shared" si="251"/>
        <v>15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1">
        <f t="shared" si="248"/>
        <v>41891.700925925928</v>
      </c>
      <c r="J4011">
        <v>1410281360</v>
      </c>
      <c r="K4011" s="11">
        <f t="shared" si="249"/>
        <v>41851.700925925928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3.8860103626943006</v>
      </c>
      <c r="R4011" s="7">
        <f t="shared" si="251"/>
        <v>25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1">
        <f t="shared" si="248"/>
        <v>41938.770439814813</v>
      </c>
      <c r="J4012">
        <v>1414348166</v>
      </c>
      <c r="K4012" s="11">
        <f t="shared" si="249"/>
        <v>41921.770439814813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24.194444444444443</v>
      </c>
      <c r="R4012" s="7">
        <f t="shared" si="251"/>
        <v>45.842105263157897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1">
        <f t="shared" si="248"/>
        <v>42032.54488425926</v>
      </c>
      <c r="J4013">
        <v>1422450278</v>
      </c>
      <c r="K4013" s="11">
        <f t="shared" si="249"/>
        <v>42002.54488425926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7.6</v>
      </c>
      <c r="R4013" s="7">
        <f t="shared" si="251"/>
        <v>4.75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1">
        <f t="shared" si="248"/>
        <v>42126.544548611113</v>
      </c>
      <c r="J4014">
        <v>1430571849</v>
      </c>
      <c r="K4014" s="11">
        <f t="shared" si="249"/>
        <v>42096.544548611113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7" t="e">
        <f t="shared" si="251"/>
        <v>#DIV/0!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1">
        <f t="shared" si="248"/>
        <v>42051.301192129627</v>
      </c>
      <c r="J4015">
        <v>1424070823</v>
      </c>
      <c r="K4015" s="11">
        <f t="shared" si="249"/>
        <v>42021.301192129627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1.3</v>
      </c>
      <c r="R4015" s="7">
        <f t="shared" si="251"/>
        <v>13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1">
        <f t="shared" si="248"/>
        <v>42434.246168981481</v>
      </c>
      <c r="J4016">
        <v>1457157269</v>
      </c>
      <c r="K4016" s="11">
        <f t="shared" si="249"/>
        <v>42419.246168981481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7" t="e">
        <f t="shared" si="251"/>
        <v>#DIV/0!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1">
        <f t="shared" si="248"/>
        <v>42204.780821759254</v>
      </c>
      <c r="J4017">
        <v>1437331463</v>
      </c>
      <c r="K4017" s="11">
        <f t="shared" si="249"/>
        <v>42174.780821759254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1.4285714285714287E-2</v>
      </c>
      <c r="R4017" s="7">
        <f t="shared" si="251"/>
        <v>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1">
        <f t="shared" si="248"/>
        <v>41899.872685185182</v>
      </c>
      <c r="J4018">
        <v>1410987400</v>
      </c>
      <c r="K4018" s="11">
        <f t="shared" si="249"/>
        <v>41869.872685185182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14.000000000000002</v>
      </c>
      <c r="R4018" s="7">
        <f t="shared" si="251"/>
        <v>10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1">
        <f t="shared" si="248"/>
        <v>41886.672152777777</v>
      </c>
      <c r="J4019">
        <v>1409846874</v>
      </c>
      <c r="K4019" s="11">
        <f t="shared" si="249"/>
        <v>41856.672152777777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</v>
      </c>
      <c r="R4019" s="7">
        <f t="shared" si="251"/>
        <v>52.5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1">
        <f t="shared" si="248"/>
        <v>42650.91097222222</v>
      </c>
      <c r="J4020">
        <v>1475877108</v>
      </c>
      <c r="K4020" s="11">
        <f t="shared" si="249"/>
        <v>42620.91097222222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8.6666666666666679</v>
      </c>
      <c r="R4020" s="7">
        <f t="shared" si="251"/>
        <v>32.5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1">
        <f t="shared" si="248"/>
        <v>42475.686111111107</v>
      </c>
      <c r="J4021">
        <v>1460737680</v>
      </c>
      <c r="K4021" s="11">
        <f t="shared" si="249"/>
        <v>42417.675879629634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0.82857142857142851</v>
      </c>
      <c r="R4021" s="7">
        <f t="shared" si="251"/>
        <v>7.25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1">
        <f t="shared" si="248"/>
        <v>42087.149293981478</v>
      </c>
      <c r="J4022">
        <v>1427168099</v>
      </c>
      <c r="K4022" s="11">
        <f t="shared" si="249"/>
        <v>42057.190960648149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16.666666666666664</v>
      </c>
      <c r="R4022" s="7">
        <f t="shared" si="251"/>
        <v>33.333333333333336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1">
        <f t="shared" si="248"/>
        <v>41938.911550925928</v>
      </c>
      <c r="J4023">
        <v>1414360358</v>
      </c>
      <c r="K4023" s="11">
        <f t="shared" si="249"/>
        <v>41878.911550925928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0.83333333333333337</v>
      </c>
      <c r="R4023" s="7">
        <f t="shared" si="251"/>
        <v>62.5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1">
        <f t="shared" si="248"/>
        <v>42036.120833333334</v>
      </c>
      <c r="J4024">
        <v>1422759240</v>
      </c>
      <c r="K4024" s="11">
        <f t="shared" si="249"/>
        <v>41990.584108796291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69.561111111111103</v>
      </c>
      <c r="R4024" s="7">
        <f t="shared" si="251"/>
        <v>63.558375634517766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1">
        <f t="shared" si="248"/>
        <v>42453.957905092597</v>
      </c>
      <c r="J4025">
        <v>1458860363</v>
      </c>
      <c r="K4025" s="11">
        <f t="shared" si="249"/>
        <v>42408.999571759254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7" t="e">
        <f t="shared" si="251"/>
        <v>#DIV/0!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1">
        <f t="shared" si="248"/>
        <v>42247.670104166667</v>
      </c>
      <c r="J4026">
        <v>1441037097</v>
      </c>
      <c r="K4026" s="11">
        <f t="shared" si="249"/>
        <v>42217.670104166667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</v>
      </c>
      <c r="R4026" s="7">
        <f t="shared" si="251"/>
        <v>10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1">
        <f t="shared" si="248"/>
        <v>42211.237685185188</v>
      </c>
      <c r="J4027">
        <v>1437889336</v>
      </c>
      <c r="K4027" s="11">
        <f t="shared" si="249"/>
        <v>42151.237685185188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5</v>
      </c>
      <c r="R4027" s="7">
        <f t="shared" si="251"/>
        <v>62.5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1">
        <f t="shared" si="248"/>
        <v>42342.697210648148</v>
      </c>
      <c r="J4028">
        <v>1449247439</v>
      </c>
      <c r="K4028" s="11">
        <f t="shared" si="249"/>
        <v>42282.655543981484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7" t="e">
        <f t="shared" si="251"/>
        <v>#DIV/0!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1">
        <f t="shared" si="248"/>
        <v>42789.041666666672</v>
      </c>
      <c r="J4029">
        <v>1487811600</v>
      </c>
      <c r="K4029" s="11">
        <f t="shared" si="249"/>
        <v>42768.97084490741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</v>
      </c>
      <c r="R4029" s="7">
        <f t="shared" si="251"/>
        <v>30.714285714285715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1">
        <f t="shared" si="248"/>
        <v>41795.938657407409</v>
      </c>
      <c r="J4030">
        <v>1402007500</v>
      </c>
      <c r="K4030" s="11">
        <f t="shared" si="249"/>
        <v>41765.938657407409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28.050000000000004</v>
      </c>
      <c r="R4030" s="7">
        <f t="shared" si="251"/>
        <v>51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1">
        <f t="shared" si="248"/>
        <v>42352.025115740747</v>
      </c>
      <c r="J4031">
        <v>1450053370</v>
      </c>
      <c r="K4031" s="11">
        <f t="shared" si="249"/>
        <v>42322.025115740747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7" t="e">
        <f t="shared" si="251"/>
        <v>#DIV/0!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1">
        <f t="shared" si="248"/>
        <v>42403.784027777772</v>
      </c>
      <c r="J4032">
        <v>1454525340</v>
      </c>
      <c r="K4032" s="11">
        <f t="shared" si="249"/>
        <v>42374.655081018514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16</v>
      </c>
      <c r="R4032" s="7">
        <f t="shared" si="251"/>
        <v>66.666666666666671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1">
        <f t="shared" si="248"/>
        <v>41991.626898148148</v>
      </c>
      <c r="J4033">
        <v>1418914964</v>
      </c>
      <c r="K4033" s="11">
        <f t="shared" si="249"/>
        <v>41941.585231481484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7" t="e">
        <f t="shared" si="251"/>
        <v>#DIV/0!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1">
        <f t="shared" si="248"/>
        <v>42353.85087962963</v>
      </c>
      <c r="J4034">
        <v>1450211116</v>
      </c>
      <c r="K4034" s="11">
        <f t="shared" si="249"/>
        <v>42293.809212962966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6.8287037037037033</v>
      </c>
      <c r="R4034" s="7">
        <f t="shared" si="251"/>
        <v>59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1">
        <f t="shared" ref="I4035:I4098" si="252">(((J4035/60)/60)/24)+DATE(1970,1,1)</f>
        <v>42645.375</v>
      </c>
      <c r="J4035">
        <v>1475398800</v>
      </c>
      <c r="K4035" s="11">
        <f t="shared" ref="K4035:K4098" si="253">(((L4035/60)/60)/24)+DATE(1970,1,1)</f>
        <v>42614.268796296295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(E4035/D4035)*100</f>
        <v>25.698702928870294</v>
      </c>
      <c r="R4035" s="7">
        <f t="shared" ref="R4035:R4098" si="255">E4035/N4035</f>
        <v>65.340319148936175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1">
        <f t="shared" si="252"/>
        <v>42097.905671296292</v>
      </c>
      <c r="J4036">
        <v>1428097450</v>
      </c>
      <c r="K4036" s="11">
        <f t="shared" si="253"/>
        <v>42067.947337962964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1.4814814814814816</v>
      </c>
      <c r="R4036" s="7">
        <f t="shared" si="255"/>
        <v>100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1">
        <f t="shared" si="252"/>
        <v>41933.882951388885</v>
      </c>
      <c r="J4037">
        <v>1413925887</v>
      </c>
      <c r="K4037" s="11">
        <f t="shared" si="253"/>
        <v>41903.882951388885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36.85</v>
      </c>
      <c r="R4037" s="7">
        <f t="shared" si="255"/>
        <v>147.4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1">
        <f t="shared" si="252"/>
        <v>41821.9375</v>
      </c>
      <c r="J4038">
        <v>1404253800</v>
      </c>
      <c r="K4038" s="11">
        <f t="shared" si="253"/>
        <v>41804.937083333331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47.05</v>
      </c>
      <c r="R4038" s="7">
        <f t="shared" si="255"/>
        <v>166.05882352941177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1">
        <f t="shared" si="252"/>
        <v>42514.600694444445</v>
      </c>
      <c r="J4039">
        <v>1464099900</v>
      </c>
      <c r="K4039" s="11">
        <f t="shared" si="253"/>
        <v>42497.070775462969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11.428571428571429</v>
      </c>
      <c r="R4039" s="7">
        <f t="shared" si="255"/>
        <v>40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1">
        <f t="shared" si="252"/>
        <v>41929.798726851855</v>
      </c>
      <c r="J4040">
        <v>1413573010</v>
      </c>
      <c r="K4040" s="11">
        <f t="shared" si="253"/>
        <v>41869.798726851855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12.04</v>
      </c>
      <c r="R4040" s="7">
        <f t="shared" si="255"/>
        <v>75.25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1">
        <f t="shared" si="252"/>
        <v>42339.249305555553</v>
      </c>
      <c r="J4041">
        <v>1448949540</v>
      </c>
      <c r="K4041" s="11">
        <f t="shared" si="253"/>
        <v>42305.670914351853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60</v>
      </c>
      <c r="R4041" s="7">
        <f t="shared" si="255"/>
        <v>60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1">
        <f t="shared" si="252"/>
        <v>42203.125</v>
      </c>
      <c r="J4042">
        <v>1437188400</v>
      </c>
      <c r="K4042" s="11">
        <f t="shared" si="253"/>
        <v>42144.231527777782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31.25</v>
      </c>
      <c r="R4042" s="7">
        <f t="shared" si="255"/>
        <v>1250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1">
        <f t="shared" si="252"/>
        <v>42619.474004629628</v>
      </c>
      <c r="J4043">
        <v>1473160954</v>
      </c>
      <c r="K4043" s="11">
        <f t="shared" si="253"/>
        <v>42559.474004629628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0.42</v>
      </c>
      <c r="R4043" s="7">
        <f t="shared" si="255"/>
        <v>10.5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1">
        <f t="shared" si="252"/>
        <v>42024.802777777775</v>
      </c>
      <c r="J4044">
        <v>1421781360</v>
      </c>
      <c r="K4044" s="11">
        <f t="shared" si="253"/>
        <v>41995.084074074075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0.21</v>
      </c>
      <c r="R4044" s="7">
        <f t="shared" si="255"/>
        <v>7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1">
        <f t="shared" si="252"/>
        <v>41963.957465277781</v>
      </c>
      <c r="J4045">
        <v>1416524325</v>
      </c>
      <c r="K4045" s="11">
        <f t="shared" si="253"/>
        <v>41948.957465277781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7" t="e">
        <f t="shared" si="255"/>
        <v>#DIV/0!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1">
        <f t="shared" si="252"/>
        <v>42104.208333333328</v>
      </c>
      <c r="J4046">
        <v>1428642000</v>
      </c>
      <c r="K4046" s="11">
        <f t="shared" si="253"/>
        <v>42074.219699074078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37.5</v>
      </c>
      <c r="R4046" s="7">
        <f t="shared" si="255"/>
        <v>56.25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1">
        <f t="shared" si="252"/>
        <v>41872.201261574075</v>
      </c>
      <c r="J4047">
        <v>1408596589</v>
      </c>
      <c r="K4047" s="11">
        <f t="shared" si="253"/>
        <v>41842.201261574075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0.02</v>
      </c>
      <c r="R4047" s="7">
        <f t="shared" si="255"/>
        <v>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1">
        <f t="shared" si="252"/>
        <v>41934.650578703702</v>
      </c>
      <c r="J4048">
        <v>1413992210</v>
      </c>
      <c r="K4048" s="11">
        <f t="shared" si="253"/>
        <v>41904.650578703702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8.2142857142857135</v>
      </c>
      <c r="R4048" s="7">
        <f t="shared" si="255"/>
        <v>38.333333333333336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1">
        <f t="shared" si="252"/>
        <v>42015.041666666672</v>
      </c>
      <c r="J4049">
        <v>1420938000</v>
      </c>
      <c r="K4049" s="11">
        <f t="shared" si="253"/>
        <v>41991.022488425922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2.1999999999999997</v>
      </c>
      <c r="R4049" s="7">
        <f t="shared" si="255"/>
        <v>27.5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1">
        <f t="shared" si="252"/>
        <v>42471.467442129629</v>
      </c>
      <c r="J4050">
        <v>1460373187</v>
      </c>
      <c r="K4050" s="11">
        <f t="shared" si="253"/>
        <v>42436.509108796294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17.652941176470588</v>
      </c>
      <c r="R4050" s="7">
        <f t="shared" si="255"/>
        <v>32.978021978021978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1">
        <f t="shared" si="252"/>
        <v>42199.958506944444</v>
      </c>
      <c r="J4051">
        <v>1436914815</v>
      </c>
      <c r="K4051" s="11">
        <f t="shared" si="253"/>
        <v>42169.958506944444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0.08</v>
      </c>
      <c r="R4051" s="7">
        <f t="shared" si="255"/>
        <v>16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1">
        <f t="shared" si="252"/>
        <v>41935.636469907404</v>
      </c>
      <c r="J4052">
        <v>1414077391</v>
      </c>
      <c r="K4052" s="11">
        <f t="shared" si="253"/>
        <v>41905.636469907404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6.6666666666666666E-2</v>
      </c>
      <c r="R4052" s="7">
        <f t="shared" si="255"/>
        <v>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1">
        <f t="shared" si="252"/>
        <v>41768.286805555559</v>
      </c>
      <c r="J4053">
        <v>1399618380</v>
      </c>
      <c r="K4053" s="11">
        <f t="shared" si="253"/>
        <v>41761.810150462967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7" t="e">
        <f t="shared" si="255"/>
        <v>#DIV/0!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1">
        <f t="shared" si="252"/>
        <v>41925.878657407404</v>
      </c>
      <c r="J4054">
        <v>1413234316</v>
      </c>
      <c r="K4054" s="11">
        <f t="shared" si="253"/>
        <v>41865.878657407404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37.533333333333339</v>
      </c>
      <c r="R4054" s="7">
        <f t="shared" si="255"/>
        <v>86.615384615384613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1">
        <f t="shared" si="252"/>
        <v>41958.833333333328</v>
      </c>
      <c r="J4055">
        <v>1416081600</v>
      </c>
      <c r="K4055" s="11">
        <f t="shared" si="253"/>
        <v>41928.690138888887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22</v>
      </c>
      <c r="R4055" s="7">
        <f t="shared" si="255"/>
        <v>55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1">
        <f t="shared" si="252"/>
        <v>42644.166666666672</v>
      </c>
      <c r="J4056">
        <v>1475294400</v>
      </c>
      <c r="K4056" s="11">
        <f t="shared" si="253"/>
        <v>42613.841261574074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7" t="e">
        <f t="shared" si="255"/>
        <v>#DIV/0!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1">
        <f t="shared" si="252"/>
        <v>41809.648506944446</v>
      </c>
      <c r="J4057">
        <v>1403192031</v>
      </c>
      <c r="K4057" s="11">
        <f t="shared" si="253"/>
        <v>41779.648506944446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17.62</v>
      </c>
      <c r="R4057" s="7">
        <f t="shared" si="255"/>
        <v>41.952380952380949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1">
        <f t="shared" si="252"/>
        <v>42554.832638888889</v>
      </c>
      <c r="J4058">
        <v>1467575940</v>
      </c>
      <c r="K4058" s="11">
        <f t="shared" si="253"/>
        <v>42534.933321759265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53</v>
      </c>
      <c r="R4058" s="7">
        <f t="shared" si="255"/>
        <v>88.333333333333329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1">
        <f t="shared" si="252"/>
        <v>42333.958333333328</v>
      </c>
      <c r="J4059">
        <v>1448492400</v>
      </c>
      <c r="K4059" s="11">
        <f t="shared" si="253"/>
        <v>42310.968518518523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22.142857142857142</v>
      </c>
      <c r="R4059" s="7">
        <f t="shared" si="255"/>
        <v>129.16666666666666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1">
        <f t="shared" si="252"/>
        <v>42461.165972222225</v>
      </c>
      <c r="J4060">
        <v>1459483140</v>
      </c>
      <c r="K4060" s="11">
        <f t="shared" si="253"/>
        <v>42446.060694444444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2.5333333333333332</v>
      </c>
      <c r="R4060" s="7">
        <f t="shared" si="255"/>
        <v>23.75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1">
        <f t="shared" si="252"/>
        <v>41898.125</v>
      </c>
      <c r="J4061">
        <v>1410836400</v>
      </c>
      <c r="K4061" s="11">
        <f t="shared" si="253"/>
        <v>41866.640648148146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</v>
      </c>
      <c r="R4061" s="7">
        <f t="shared" si="255"/>
        <v>35.714285714285715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1">
        <f t="shared" si="252"/>
        <v>41813.666666666664</v>
      </c>
      <c r="J4062">
        <v>1403539200</v>
      </c>
      <c r="K4062" s="11">
        <f t="shared" si="253"/>
        <v>41779.695092592592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</v>
      </c>
      <c r="R4062" s="7">
        <f t="shared" si="255"/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1">
        <f t="shared" si="252"/>
        <v>42481.099803240737</v>
      </c>
      <c r="J4063">
        <v>1461205423</v>
      </c>
      <c r="K4063" s="11">
        <f t="shared" si="253"/>
        <v>42421.141469907408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7" t="e">
        <f t="shared" si="255"/>
        <v>#DIV/0!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1">
        <f t="shared" si="252"/>
        <v>42553.739212962959</v>
      </c>
      <c r="J4064">
        <v>1467481468</v>
      </c>
      <c r="K4064" s="11">
        <f t="shared" si="253"/>
        <v>42523.739212962959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2.4500000000000002</v>
      </c>
      <c r="R4064" s="7">
        <f t="shared" si="255"/>
        <v>163.33333333333334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1">
        <f t="shared" si="252"/>
        <v>41817.681527777779</v>
      </c>
      <c r="J4065">
        <v>1403886084</v>
      </c>
      <c r="K4065" s="11">
        <f t="shared" si="253"/>
        <v>41787.681527777779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1.4210526315789473</v>
      </c>
      <c r="R4065" s="7">
        <f t="shared" si="255"/>
        <v>15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1">
        <f t="shared" si="252"/>
        <v>42123.588263888887</v>
      </c>
      <c r="J4066">
        <v>1430316426</v>
      </c>
      <c r="K4066" s="11">
        <f t="shared" si="253"/>
        <v>42093.588263888887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19.25</v>
      </c>
      <c r="R4066" s="7">
        <f t="shared" si="255"/>
        <v>64.166666666666671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1">
        <f t="shared" si="252"/>
        <v>41863.951516203706</v>
      </c>
      <c r="J4067">
        <v>1407883811</v>
      </c>
      <c r="K4067" s="11">
        <f t="shared" si="253"/>
        <v>41833.951516203706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0.67500000000000004</v>
      </c>
      <c r="R4067" s="7">
        <f t="shared" si="255"/>
        <v>6.75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1">
        <f t="shared" si="252"/>
        <v>42509.039212962962</v>
      </c>
      <c r="J4068">
        <v>1463619388</v>
      </c>
      <c r="K4068" s="11">
        <f t="shared" si="253"/>
        <v>42479.039212962962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0.16666666666666669</v>
      </c>
      <c r="R4068" s="7">
        <f t="shared" si="255"/>
        <v>25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1">
        <f t="shared" si="252"/>
        <v>42275.117476851854</v>
      </c>
      <c r="J4069">
        <v>1443408550</v>
      </c>
      <c r="K4069" s="11">
        <f t="shared" si="253"/>
        <v>42235.117476851854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60.9</v>
      </c>
      <c r="R4069" s="7">
        <f t="shared" si="255"/>
        <v>179.11764705882354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1">
        <f t="shared" si="252"/>
        <v>42748.961805555555</v>
      </c>
      <c r="J4070">
        <v>1484348700</v>
      </c>
      <c r="K4070" s="11">
        <f t="shared" si="253"/>
        <v>42718.963599537034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1</v>
      </c>
      <c r="R4070" s="7">
        <f t="shared" si="255"/>
        <v>34.950000000000003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1">
        <f t="shared" si="252"/>
        <v>42063.5</v>
      </c>
      <c r="J4071">
        <v>1425124800</v>
      </c>
      <c r="K4071" s="11">
        <f t="shared" si="253"/>
        <v>42022.661527777775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34.4</v>
      </c>
      <c r="R4071" s="7">
        <f t="shared" si="255"/>
        <v>33.07692307692308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1">
        <f t="shared" si="252"/>
        <v>42064.125</v>
      </c>
      <c r="J4072">
        <v>1425178800</v>
      </c>
      <c r="K4072" s="11">
        <f t="shared" si="253"/>
        <v>42031.666898148149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16.5</v>
      </c>
      <c r="R4072" s="7">
        <f t="shared" si="255"/>
        <v>27.5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1">
        <f t="shared" si="252"/>
        <v>42730.804756944446</v>
      </c>
      <c r="J4073">
        <v>1482779931</v>
      </c>
      <c r="K4073" s="11">
        <f t="shared" si="253"/>
        <v>42700.804756944446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7" t="e">
        <f t="shared" si="255"/>
        <v>#DIV/0!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1">
        <f t="shared" si="252"/>
        <v>41872.77443287037</v>
      </c>
      <c r="J4074">
        <v>1408646111</v>
      </c>
      <c r="K4074" s="11">
        <f t="shared" si="253"/>
        <v>41812.77443287037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0.4</v>
      </c>
      <c r="R4074" s="7">
        <f t="shared" si="255"/>
        <v>2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1">
        <f t="shared" si="252"/>
        <v>42133.166666666672</v>
      </c>
      <c r="J4075">
        <v>1431144000</v>
      </c>
      <c r="K4075" s="11">
        <f t="shared" si="253"/>
        <v>42078.34520833334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</v>
      </c>
      <c r="R4075" s="7">
        <f t="shared" si="255"/>
        <v>18.5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1">
        <f t="shared" si="252"/>
        <v>42313.594618055555</v>
      </c>
      <c r="J4076">
        <v>1446732975</v>
      </c>
      <c r="K4076" s="11">
        <f t="shared" si="253"/>
        <v>42283.552951388891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26.727272727272727</v>
      </c>
      <c r="R4076" s="7">
        <f t="shared" si="255"/>
        <v>35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1">
        <f t="shared" si="252"/>
        <v>41820.727777777778</v>
      </c>
      <c r="J4077">
        <v>1404149280</v>
      </c>
      <c r="K4077" s="11">
        <f t="shared" si="253"/>
        <v>41779.045937499999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28.799999999999997</v>
      </c>
      <c r="R4077" s="7">
        <f t="shared" si="255"/>
        <v>44.307692307692307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1">
        <f t="shared" si="252"/>
        <v>41933.82708333333</v>
      </c>
      <c r="J4078">
        <v>1413921060</v>
      </c>
      <c r="K4078" s="11">
        <f t="shared" si="253"/>
        <v>41905.795706018522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7" t="e">
        <f t="shared" si="255"/>
        <v>#DIV/0!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1">
        <f t="shared" si="252"/>
        <v>42725.7105787037</v>
      </c>
      <c r="J4079">
        <v>1482339794</v>
      </c>
      <c r="K4079" s="11">
        <f t="shared" si="253"/>
        <v>42695.7105787037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8.9</v>
      </c>
      <c r="R4079" s="7">
        <f t="shared" si="255"/>
        <v>222.5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1">
        <f t="shared" si="252"/>
        <v>42762.787523148145</v>
      </c>
      <c r="J4080">
        <v>1485543242</v>
      </c>
      <c r="K4080" s="11">
        <f t="shared" si="253"/>
        <v>42732.787523148145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7" t="e">
        <f t="shared" si="255"/>
        <v>#DIV/0!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1">
        <f t="shared" si="252"/>
        <v>42540.938900462963</v>
      </c>
      <c r="J4081">
        <v>1466375521</v>
      </c>
      <c r="K4081" s="11">
        <f t="shared" si="253"/>
        <v>42510.938900462963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0.16666666666666669</v>
      </c>
      <c r="R4081" s="7">
        <f t="shared" si="255"/>
        <v>5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1">
        <f t="shared" si="252"/>
        <v>42535.787500000006</v>
      </c>
      <c r="J4082">
        <v>1465930440</v>
      </c>
      <c r="K4082" s="11">
        <f t="shared" si="253"/>
        <v>42511.698101851856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7" t="e">
        <f t="shared" si="255"/>
        <v>#DIV/0!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1">
        <f t="shared" si="252"/>
        <v>42071.539641203708</v>
      </c>
      <c r="J4083">
        <v>1425819425</v>
      </c>
      <c r="K4083" s="11">
        <f t="shared" si="253"/>
        <v>42041.581307870365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15.737410071942445</v>
      </c>
      <c r="R4083" s="7">
        <f t="shared" si="255"/>
        <v>29.166666666666668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1">
        <f t="shared" si="252"/>
        <v>42322.958333333328</v>
      </c>
      <c r="J4084">
        <v>1447542000</v>
      </c>
      <c r="K4084" s="11">
        <f t="shared" si="253"/>
        <v>42307.189270833333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2</v>
      </c>
      <c r="R4084" s="7">
        <f t="shared" si="255"/>
        <v>1.5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1">
        <f t="shared" si="252"/>
        <v>42383.761759259258</v>
      </c>
      <c r="J4085">
        <v>1452795416</v>
      </c>
      <c r="K4085" s="11">
        <f t="shared" si="253"/>
        <v>42353.761759259258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21.685714285714287</v>
      </c>
      <c r="R4085" s="7">
        <f t="shared" si="255"/>
        <v>126.5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1">
        <f t="shared" si="252"/>
        <v>42652.436412037037</v>
      </c>
      <c r="J4086">
        <v>1476008906</v>
      </c>
      <c r="K4086" s="11">
        <f t="shared" si="253"/>
        <v>42622.436412037037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0.33333333333333337</v>
      </c>
      <c r="R4086" s="7">
        <f t="shared" si="255"/>
        <v>10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1">
        <f t="shared" si="252"/>
        <v>42087.165972222225</v>
      </c>
      <c r="J4087">
        <v>1427169540</v>
      </c>
      <c r="K4087" s="11">
        <f t="shared" si="253"/>
        <v>42058.603877314818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0.2857142857142857</v>
      </c>
      <c r="R4087" s="7">
        <f t="shared" si="255"/>
        <v>10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1">
        <f t="shared" si="252"/>
        <v>42329.166666666672</v>
      </c>
      <c r="J4088">
        <v>1448078400</v>
      </c>
      <c r="K4088" s="11">
        <f t="shared" si="253"/>
        <v>42304.940960648149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</v>
      </c>
      <c r="R4088" s="7">
        <f t="shared" si="255"/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1">
        <f t="shared" si="252"/>
        <v>42568.742893518516</v>
      </c>
      <c r="J4089">
        <v>1468777786</v>
      </c>
      <c r="K4089" s="11">
        <f t="shared" si="253"/>
        <v>42538.742893518516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7" t="e">
        <f t="shared" si="255"/>
        <v>#DIV/0!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1">
        <f t="shared" si="252"/>
        <v>42020.434722222228</v>
      </c>
      <c r="J4090">
        <v>1421403960</v>
      </c>
      <c r="K4090" s="11">
        <f t="shared" si="253"/>
        <v>41990.612546296295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10.8</v>
      </c>
      <c r="R4090" s="7">
        <f t="shared" si="255"/>
        <v>72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1">
        <f t="shared" si="252"/>
        <v>42155.732638888891</v>
      </c>
      <c r="J4091">
        <v>1433093700</v>
      </c>
      <c r="K4091" s="11">
        <f t="shared" si="253"/>
        <v>42122.732499999998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</v>
      </c>
      <c r="R4091" s="7">
        <f t="shared" si="255"/>
        <v>30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1">
        <f t="shared" si="252"/>
        <v>42223.625</v>
      </c>
      <c r="J4092">
        <v>1438959600</v>
      </c>
      <c r="K4092" s="11">
        <f t="shared" si="253"/>
        <v>42209.67288194444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</v>
      </c>
      <c r="R4092" s="7">
        <f t="shared" si="255"/>
        <v>10.666666666666666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1">
        <f t="shared" si="252"/>
        <v>42020.506377314814</v>
      </c>
      <c r="J4093">
        <v>1421410151</v>
      </c>
      <c r="K4093" s="11">
        <f t="shared" si="253"/>
        <v>41990.506377314814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12.75</v>
      </c>
      <c r="R4093" s="7">
        <f t="shared" si="255"/>
        <v>25.5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1">
        <f t="shared" si="252"/>
        <v>42099.153321759266</v>
      </c>
      <c r="J4094">
        <v>1428205247</v>
      </c>
      <c r="K4094" s="11">
        <f t="shared" si="253"/>
        <v>42039.194988425923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1.8181818181818181E-2</v>
      </c>
      <c r="R4094" s="7">
        <f t="shared" si="255"/>
        <v>20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1">
        <f t="shared" si="252"/>
        <v>42238.815891203703</v>
      </c>
      <c r="J4095">
        <v>1440272093</v>
      </c>
      <c r="K4095" s="11">
        <f t="shared" si="253"/>
        <v>42178.815891203703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</v>
      </c>
      <c r="R4095" s="7">
        <f t="shared" si="255"/>
        <v>15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1">
        <f t="shared" si="252"/>
        <v>41934.207638888889</v>
      </c>
      <c r="J4096">
        <v>1413953940</v>
      </c>
      <c r="K4096" s="11">
        <f t="shared" si="253"/>
        <v>41890.086805555555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36.5</v>
      </c>
      <c r="R4096" s="7">
        <f t="shared" si="255"/>
        <v>91.25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1">
        <f t="shared" si="252"/>
        <v>42723.031828703708</v>
      </c>
      <c r="J4097">
        <v>1482108350</v>
      </c>
      <c r="K4097" s="11">
        <f t="shared" si="253"/>
        <v>42693.031828703708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2.666666666666667</v>
      </c>
      <c r="R4097" s="7">
        <f t="shared" si="255"/>
        <v>800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1">
        <f t="shared" si="252"/>
        <v>42794.368749999994</v>
      </c>
      <c r="J4098">
        <v>1488271860</v>
      </c>
      <c r="K4098" s="11">
        <f t="shared" si="253"/>
        <v>42750.530312499999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11.428571428571429</v>
      </c>
      <c r="R4098" s="7">
        <f t="shared" si="255"/>
        <v>80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1">
        <f t="shared" ref="I4099:I4115" si="256">(((J4099/60)/60)/24)+DATE(1970,1,1)</f>
        <v>42400.996527777781</v>
      </c>
      <c r="J4099">
        <v>1454284500</v>
      </c>
      <c r="K4099" s="11">
        <f t="shared" ref="K4099:K4115" si="257">(((L4099/60)/60)/24)+DATE(1970,1,1)</f>
        <v>42344.824502314819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(E4099/D4099)*100</f>
        <v>0</v>
      </c>
      <c r="R4099" s="7" t="e">
        <f t="shared" ref="R4099:R4115" si="259">E4099/N4099</f>
        <v>#DIV/0!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1">
        <f t="shared" si="256"/>
        <v>42525.722187499996</v>
      </c>
      <c r="J4100">
        <v>1465060797</v>
      </c>
      <c r="K4100" s="11">
        <f t="shared" si="257"/>
        <v>42495.722187499996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7" t="e">
        <f t="shared" si="259"/>
        <v>#DIV/0!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1">
        <f t="shared" si="256"/>
        <v>42615.850381944445</v>
      </c>
      <c r="J4101">
        <v>1472847873</v>
      </c>
      <c r="K4101" s="11">
        <f t="shared" si="257"/>
        <v>42570.850381944445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</v>
      </c>
      <c r="R4101" s="7">
        <f t="shared" si="259"/>
        <v>50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1">
        <f t="shared" si="256"/>
        <v>41937.124884259261</v>
      </c>
      <c r="J4102">
        <v>1414205990</v>
      </c>
      <c r="K4102" s="11">
        <f t="shared" si="257"/>
        <v>41927.124884259261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7" t="e">
        <f t="shared" si="259"/>
        <v>#DIV/0!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1">
        <f t="shared" si="256"/>
        <v>42760.903726851851</v>
      </c>
      <c r="J4103">
        <v>1485380482</v>
      </c>
      <c r="K4103" s="11">
        <f t="shared" si="257"/>
        <v>42730.903726851851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7" t="e">
        <f t="shared" si="259"/>
        <v>#DIV/0!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1">
        <f t="shared" si="256"/>
        <v>42505.848067129627</v>
      </c>
      <c r="J4104">
        <v>1463343673</v>
      </c>
      <c r="K4104" s="11">
        <f t="shared" si="257"/>
        <v>42475.848067129627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27.400000000000002</v>
      </c>
      <c r="R4104" s="7">
        <f t="shared" si="259"/>
        <v>22.833333333333332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1">
        <f t="shared" si="256"/>
        <v>42242.772222222222</v>
      </c>
      <c r="J4105">
        <v>1440613920</v>
      </c>
      <c r="K4105" s="11">
        <f t="shared" si="257"/>
        <v>42188.83293981482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10</v>
      </c>
      <c r="R4105" s="7">
        <f t="shared" si="259"/>
        <v>16.666666666666668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1">
        <f t="shared" si="256"/>
        <v>42670.278171296297</v>
      </c>
      <c r="J4106">
        <v>1477550434</v>
      </c>
      <c r="K4106" s="11">
        <f t="shared" si="257"/>
        <v>42640.278171296297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21.366666666666667</v>
      </c>
      <c r="R4106" s="7">
        <f t="shared" si="259"/>
        <v>45.785714285714285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1">
        <f t="shared" si="256"/>
        <v>42730.010520833333</v>
      </c>
      <c r="J4107">
        <v>1482711309</v>
      </c>
      <c r="K4107" s="11">
        <f t="shared" si="257"/>
        <v>42697.010520833333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6.9696969696969706</v>
      </c>
      <c r="R4107" s="7">
        <f t="shared" si="259"/>
        <v>383.33333333333331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1">
        <f t="shared" si="256"/>
        <v>42096.041666666672</v>
      </c>
      <c r="J4108">
        <v>1427936400</v>
      </c>
      <c r="K4108" s="11">
        <f t="shared" si="257"/>
        <v>42053.049375000002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70.599999999999994</v>
      </c>
      <c r="R4108" s="7">
        <f t="shared" si="259"/>
        <v>106.96969696969697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1">
        <f t="shared" si="256"/>
        <v>41906.916678240741</v>
      </c>
      <c r="J4109">
        <v>1411596001</v>
      </c>
      <c r="K4109" s="11">
        <f t="shared" si="257"/>
        <v>41883.916678240741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2.0500000000000003</v>
      </c>
      <c r="R4109" s="7">
        <f t="shared" si="259"/>
        <v>10.25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1">
        <f t="shared" si="256"/>
        <v>42797.208333333328</v>
      </c>
      <c r="J4110">
        <v>1488517200</v>
      </c>
      <c r="K4110" s="11">
        <f t="shared" si="257"/>
        <v>42767.031678240746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</v>
      </c>
      <c r="R4110" s="7">
        <f t="shared" si="259"/>
        <v>59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1">
        <f t="shared" si="256"/>
        <v>42337.581064814818</v>
      </c>
      <c r="J4111">
        <v>1448805404</v>
      </c>
      <c r="K4111" s="11">
        <f t="shared" si="257"/>
        <v>42307.539398148147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7" t="e">
        <f t="shared" si="259"/>
        <v>#DIV/0!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1">
        <f t="shared" si="256"/>
        <v>42572.626747685179</v>
      </c>
      <c r="J4112">
        <v>1469113351</v>
      </c>
      <c r="K4112" s="11">
        <f t="shared" si="257"/>
        <v>42512.626747685179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28.666666666666668</v>
      </c>
      <c r="R4112" s="7">
        <f t="shared" si="259"/>
        <v>14.333333333333334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1">
        <f t="shared" si="256"/>
        <v>42059.135879629626</v>
      </c>
      <c r="J4113">
        <v>1424747740</v>
      </c>
      <c r="K4113" s="11">
        <f t="shared" si="257"/>
        <v>42029.135879629626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3.1333333333333333</v>
      </c>
      <c r="R4113" s="7">
        <f t="shared" si="259"/>
        <v>15.666666666666666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1">
        <f t="shared" si="256"/>
        <v>42428</v>
      </c>
      <c r="J4114">
        <v>1456617600</v>
      </c>
      <c r="K4114" s="11">
        <f t="shared" si="257"/>
        <v>42400.946597222224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0.04</v>
      </c>
      <c r="R4114" s="7">
        <f t="shared" si="259"/>
        <v>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1">
        <f t="shared" si="256"/>
        <v>42377.273611111115</v>
      </c>
      <c r="J4115">
        <v>1452234840</v>
      </c>
      <c r="K4115" s="11">
        <f t="shared" si="257"/>
        <v>42358.573182870372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0.2</v>
      </c>
      <c r="R4115" s="7">
        <f t="shared" si="259"/>
        <v>1</v>
      </c>
      <c r="S4115" t="s">
        <v>8317</v>
      </c>
      <c r="T4115" t="s">
        <v>8318</v>
      </c>
    </row>
  </sheetData>
  <conditionalFormatting sqref="F1:F1048576">
    <cfRule type="containsText" dxfId="69" priority="5" operator="containsText" text="live">
      <formula>NOT(ISERROR(SEARCH("live",F1)))</formula>
    </cfRule>
    <cfRule type="containsText" dxfId="68" priority="6" operator="containsText" text="canceled">
      <formula>NOT(ISERROR(SEARCH("canceled",F1)))</formula>
    </cfRule>
    <cfRule type="containsText" dxfId="67" priority="7" operator="containsText" text="failed">
      <formula>NOT(ISERROR(SEARCH("failed",F1)))</formula>
    </cfRule>
    <cfRule type="containsText" dxfId="66" priority="8" operator="containsText" text="successful">
      <formula>NOT(ISERROR(SEARCH("successful",F1)))</formula>
    </cfRule>
  </conditionalFormatting>
  <conditionalFormatting sqref="Q1:Q1048576">
    <cfRule type="colorScale" priority="4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8652E-5F5D-CC40-8EA7-9F47B8A19C78}">
  <dimension ref="A1:F14"/>
  <sheetViews>
    <sheetView zoomScale="150" zoomScaleNormal="150" workbookViewId="0">
      <selection activeCell="E33" sqref="E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0" bestFit="1" customWidth="1"/>
    <col min="8" max="8" width="19.1640625" bestFit="1" customWidth="1"/>
    <col min="9" max="9" width="11.83203125" bestFit="1" customWidth="1"/>
    <col min="10" max="10" width="19.1640625" bestFit="1" customWidth="1"/>
    <col min="11" max="11" width="11.83203125" bestFit="1" customWidth="1"/>
    <col min="12" max="12" width="23.5" bestFit="1" customWidth="1"/>
    <col min="13" max="13" width="16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8360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FB446-18C7-CF41-902C-1DF69582BA3C}">
  <dimension ref="A1:F47"/>
  <sheetViews>
    <sheetView zoomScale="110" zoomScaleNormal="110" workbookViewId="0">
      <selection activeCell="G23" sqref="G23"/>
    </sheetView>
  </sheetViews>
  <sheetFormatPr baseColWidth="10" defaultRowHeight="15" x14ac:dyDescent="0.2"/>
  <cols>
    <col min="1" max="1" width="14.5" bestFit="1" customWidth="1"/>
    <col min="2" max="2" width="17.33203125" style="20" bestFit="1" customWidth="1"/>
    <col min="3" max="3" width="5.5" style="20" bestFit="1" customWidth="1"/>
    <col min="4" max="4" width="4" style="20" bestFit="1" customWidth="1"/>
    <col min="5" max="5" width="8.83203125" style="20" bestFit="1" customWidth="1"/>
    <col min="6" max="7" width="10" bestFit="1" customWidth="1"/>
    <col min="8" max="8" width="19.1640625" bestFit="1" customWidth="1"/>
    <col min="9" max="9" width="11.83203125" bestFit="1" customWidth="1"/>
    <col min="10" max="10" width="19.1640625" bestFit="1" customWidth="1"/>
    <col min="11" max="11" width="11.83203125" bestFit="1" customWidth="1"/>
    <col min="12" max="12" width="23.5" bestFit="1" customWidth="1"/>
    <col min="13" max="13" width="16" bestFit="1" customWidth="1"/>
  </cols>
  <sheetData>
    <row r="1" spans="1:6" x14ac:dyDescent="0.2">
      <c r="A1" s="24" t="s">
        <v>8223</v>
      </c>
      <c r="B1" s="15" t="s">
        <v>8364</v>
      </c>
    </row>
    <row r="2" spans="1:6" x14ac:dyDescent="0.2">
      <c r="A2" s="24" t="s">
        <v>8308</v>
      </c>
      <c r="B2" s="15" t="s">
        <v>8364</v>
      </c>
    </row>
    <row r="4" spans="1:6" x14ac:dyDescent="0.2">
      <c r="A4" s="24" t="s">
        <v>8363</v>
      </c>
      <c r="B4" s="21" t="s">
        <v>8360</v>
      </c>
      <c r="C4" s="22"/>
      <c r="D4" s="22"/>
      <c r="E4" s="22"/>
      <c r="F4" s="22"/>
    </row>
    <row r="5" spans="1:6" x14ac:dyDescent="0.2">
      <c r="A5" s="24" t="s">
        <v>8361</v>
      </c>
      <c r="B5" s="22" t="s">
        <v>8220</v>
      </c>
      <c r="C5" s="22" t="s">
        <v>8221</v>
      </c>
      <c r="D5" s="22" t="s">
        <v>8222</v>
      </c>
      <c r="E5" s="22" t="s">
        <v>8219</v>
      </c>
      <c r="F5" s="15" t="s">
        <v>8362</v>
      </c>
    </row>
    <row r="6" spans="1:6" x14ac:dyDescent="0.2">
      <c r="A6" s="25" t="s">
        <v>8316</v>
      </c>
      <c r="B6" s="23"/>
      <c r="C6" s="23">
        <v>100</v>
      </c>
      <c r="D6" s="23"/>
      <c r="E6" s="23"/>
      <c r="F6" s="26">
        <v>100</v>
      </c>
    </row>
    <row r="7" spans="1:6" x14ac:dyDescent="0.2">
      <c r="A7" s="25" t="s">
        <v>8344</v>
      </c>
      <c r="B7" s="23">
        <v>20</v>
      </c>
      <c r="C7" s="23"/>
      <c r="D7" s="23"/>
      <c r="E7" s="23"/>
      <c r="F7" s="26">
        <v>20</v>
      </c>
    </row>
    <row r="8" spans="1:6" x14ac:dyDescent="0.2">
      <c r="A8" s="25" t="s">
        <v>8332</v>
      </c>
      <c r="B8" s="23">
        <v>24</v>
      </c>
      <c r="C8" s="23"/>
      <c r="D8" s="23"/>
      <c r="E8" s="23"/>
      <c r="F8" s="26">
        <v>24</v>
      </c>
    </row>
    <row r="9" spans="1:6" x14ac:dyDescent="0.2">
      <c r="A9" s="25" t="s">
        <v>8358</v>
      </c>
      <c r="B9" s="23"/>
      <c r="C9" s="23">
        <v>40</v>
      </c>
      <c r="D9" s="23"/>
      <c r="E9" s="23"/>
      <c r="F9" s="26">
        <v>40</v>
      </c>
    </row>
    <row r="10" spans="1:6" x14ac:dyDescent="0.2">
      <c r="A10" s="25" t="s">
        <v>8354</v>
      </c>
      <c r="B10" s="23"/>
      <c r="C10" s="23"/>
      <c r="D10" s="23"/>
      <c r="E10" s="23">
        <v>40</v>
      </c>
      <c r="F10" s="26">
        <v>40</v>
      </c>
    </row>
    <row r="11" spans="1:6" x14ac:dyDescent="0.2">
      <c r="A11" s="25" t="s">
        <v>8315</v>
      </c>
      <c r="B11" s="23"/>
      <c r="C11" s="23"/>
      <c r="D11" s="23"/>
      <c r="E11" s="23">
        <v>180</v>
      </c>
      <c r="F11" s="26">
        <v>180</v>
      </c>
    </row>
    <row r="12" spans="1:6" x14ac:dyDescent="0.2">
      <c r="A12" s="25" t="s">
        <v>8314</v>
      </c>
      <c r="B12" s="23"/>
      <c r="C12" s="23">
        <v>80</v>
      </c>
      <c r="D12" s="23"/>
      <c r="E12" s="23"/>
      <c r="F12" s="26">
        <v>80</v>
      </c>
    </row>
    <row r="13" spans="1:6" x14ac:dyDescent="0.2">
      <c r="A13" s="25" t="s">
        <v>8330</v>
      </c>
      <c r="B13" s="23"/>
      <c r="C13" s="23"/>
      <c r="D13" s="23"/>
      <c r="E13" s="23">
        <v>40</v>
      </c>
      <c r="F13" s="26">
        <v>40</v>
      </c>
    </row>
    <row r="14" spans="1:6" x14ac:dyDescent="0.2">
      <c r="A14" s="25" t="s">
        <v>8347</v>
      </c>
      <c r="B14" s="23"/>
      <c r="C14" s="23">
        <v>40</v>
      </c>
      <c r="D14" s="23">
        <v>20</v>
      </c>
      <c r="E14" s="23"/>
      <c r="F14" s="26">
        <v>60</v>
      </c>
    </row>
    <row r="15" spans="1:6" x14ac:dyDescent="0.2">
      <c r="A15" s="25" t="s">
        <v>8324</v>
      </c>
      <c r="B15" s="23"/>
      <c r="C15" s="23">
        <v>40</v>
      </c>
      <c r="D15" s="23"/>
      <c r="E15" s="23"/>
      <c r="F15" s="26">
        <v>40</v>
      </c>
    </row>
    <row r="16" spans="1:6" x14ac:dyDescent="0.2">
      <c r="A16" s="25" t="s">
        <v>8337</v>
      </c>
      <c r="B16" s="23">
        <v>20</v>
      </c>
      <c r="C16" s="23">
        <v>120</v>
      </c>
      <c r="D16" s="23"/>
      <c r="E16" s="23"/>
      <c r="F16" s="26">
        <v>140</v>
      </c>
    </row>
    <row r="17" spans="1:6" x14ac:dyDescent="0.2">
      <c r="A17" s="25" t="s">
        <v>8348</v>
      </c>
      <c r="B17" s="23"/>
      <c r="C17" s="23">
        <v>20</v>
      </c>
      <c r="D17" s="23"/>
      <c r="E17" s="23"/>
      <c r="F17" s="26">
        <v>20</v>
      </c>
    </row>
    <row r="18" spans="1:6" x14ac:dyDescent="0.2">
      <c r="A18" s="25" t="s">
        <v>8349</v>
      </c>
      <c r="B18" s="23"/>
      <c r="C18" s="23"/>
      <c r="D18" s="23"/>
      <c r="E18" s="23">
        <v>140</v>
      </c>
      <c r="F18" s="26">
        <v>140</v>
      </c>
    </row>
    <row r="19" spans="1:6" x14ac:dyDescent="0.2">
      <c r="A19" s="25" t="s">
        <v>8329</v>
      </c>
      <c r="B19" s="23"/>
      <c r="C19" s="23">
        <v>20</v>
      </c>
      <c r="D19" s="23"/>
      <c r="E19" s="23">
        <v>140</v>
      </c>
      <c r="F19" s="26">
        <v>160</v>
      </c>
    </row>
    <row r="20" spans="1:6" x14ac:dyDescent="0.2">
      <c r="A20" s="25" t="s">
        <v>8328</v>
      </c>
      <c r="B20" s="23"/>
      <c r="C20" s="23">
        <v>60</v>
      </c>
      <c r="D20" s="23"/>
      <c r="E20" s="23"/>
      <c r="F20" s="26">
        <v>60</v>
      </c>
    </row>
    <row r="21" spans="1:6" x14ac:dyDescent="0.2">
      <c r="A21" s="25" t="s">
        <v>8356</v>
      </c>
      <c r="B21" s="23"/>
      <c r="C21" s="23">
        <v>11</v>
      </c>
      <c r="D21" s="23"/>
      <c r="E21" s="23">
        <v>9</v>
      </c>
      <c r="F21" s="26">
        <v>20</v>
      </c>
    </row>
    <row r="22" spans="1:6" x14ac:dyDescent="0.2">
      <c r="A22" s="25" t="s">
        <v>8327</v>
      </c>
      <c r="B22" s="23"/>
      <c r="C22" s="23"/>
      <c r="D22" s="23"/>
      <c r="E22" s="23">
        <v>20</v>
      </c>
      <c r="F22" s="26">
        <v>20</v>
      </c>
    </row>
    <row r="23" spans="1:6" x14ac:dyDescent="0.2">
      <c r="A23" s="25" t="s">
        <v>8335</v>
      </c>
      <c r="B23" s="23"/>
      <c r="C23" s="23">
        <v>40</v>
      </c>
      <c r="D23" s="23"/>
      <c r="E23" s="23"/>
      <c r="F23" s="26">
        <v>40</v>
      </c>
    </row>
    <row r="24" spans="1:6" x14ac:dyDescent="0.2">
      <c r="A24" s="25" t="s">
        <v>8359</v>
      </c>
      <c r="B24" s="23">
        <v>20</v>
      </c>
      <c r="C24" s="23">
        <v>60</v>
      </c>
      <c r="D24" s="23"/>
      <c r="E24" s="23">
        <v>60</v>
      </c>
      <c r="F24" s="26">
        <v>140</v>
      </c>
    </row>
    <row r="25" spans="1:6" x14ac:dyDescent="0.2">
      <c r="A25" s="25" t="s">
        <v>8343</v>
      </c>
      <c r="B25" s="23"/>
      <c r="C25" s="23">
        <v>20</v>
      </c>
      <c r="D25" s="23"/>
      <c r="E25" s="23"/>
      <c r="F25" s="26">
        <v>20</v>
      </c>
    </row>
    <row r="26" spans="1:6" x14ac:dyDescent="0.2">
      <c r="A26" s="25" t="s">
        <v>8323</v>
      </c>
      <c r="B26" s="23"/>
      <c r="C26" s="23"/>
      <c r="D26" s="23"/>
      <c r="E26" s="23">
        <v>60</v>
      </c>
      <c r="F26" s="26">
        <v>60</v>
      </c>
    </row>
    <row r="27" spans="1:6" x14ac:dyDescent="0.2">
      <c r="A27" s="25" t="s">
        <v>8350</v>
      </c>
      <c r="B27" s="23"/>
      <c r="C27" s="23">
        <v>20</v>
      </c>
      <c r="D27" s="23"/>
      <c r="E27" s="23"/>
      <c r="F27" s="26">
        <v>20</v>
      </c>
    </row>
    <row r="28" spans="1:6" x14ac:dyDescent="0.2">
      <c r="A28" s="25" t="s">
        <v>8339</v>
      </c>
      <c r="B28" s="23"/>
      <c r="C28" s="23">
        <v>57</v>
      </c>
      <c r="D28" s="23"/>
      <c r="E28" s="23">
        <v>103</v>
      </c>
      <c r="F28" s="26">
        <v>160</v>
      </c>
    </row>
    <row r="29" spans="1:6" x14ac:dyDescent="0.2">
      <c r="A29" s="25" t="s">
        <v>8345</v>
      </c>
      <c r="B29" s="23"/>
      <c r="C29" s="23">
        <v>20</v>
      </c>
      <c r="D29" s="23"/>
      <c r="E29" s="23"/>
      <c r="F29" s="26">
        <v>20</v>
      </c>
    </row>
    <row r="30" spans="1:6" x14ac:dyDescent="0.2">
      <c r="A30" s="25" t="s">
        <v>8318</v>
      </c>
      <c r="B30" s="23"/>
      <c r="C30" s="23">
        <v>353</v>
      </c>
      <c r="D30" s="23">
        <v>19</v>
      </c>
      <c r="E30" s="23">
        <v>694</v>
      </c>
      <c r="F30" s="26">
        <v>1066</v>
      </c>
    </row>
    <row r="31" spans="1:6" x14ac:dyDescent="0.2">
      <c r="A31" s="25" t="s">
        <v>8346</v>
      </c>
      <c r="B31" s="23"/>
      <c r="C31" s="23"/>
      <c r="D31" s="23"/>
      <c r="E31" s="23">
        <v>40</v>
      </c>
      <c r="F31" s="26">
        <v>40</v>
      </c>
    </row>
    <row r="32" spans="1:6" x14ac:dyDescent="0.2">
      <c r="A32" s="25" t="s">
        <v>8342</v>
      </c>
      <c r="B32" s="23"/>
      <c r="C32" s="23"/>
      <c r="D32" s="23"/>
      <c r="E32" s="23">
        <v>20</v>
      </c>
      <c r="F32" s="26">
        <v>20</v>
      </c>
    </row>
    <row r="33" spans="1:6" x14ac:dyDescent="0.2">
      <c r="A33" s="25" t="s">
        <v>8353</v>
      </c>
      <c r="B33" s="23"/>
      <c r="C33" s="23">
        <v>20</v>
      </c>
      <c r="D33" s="23"/>
      <c r="E33" s="23"/>
      <c r="F33" s="26">
        <v>20</v>
      </c>
    </row>
    <row r="34" spans="1:6" x14ac:dyDescent="0.2">
      <c r="A34" s="25" t="s">
        <v>8326</v>
      </c>
      <c r="B34" s="23"/>
      <c r="C34" s="23"/>
      <c r="D34" s="23"/>
      <c r="E34" s="23">
        <v>260</v>
      </c>
      <c r="F34" s="26">
        <v>260</v>
      </c>
    </row>
    <row r="35" spans="1:6" x14ac:dyDescent="0.2">
      <c r="A35" s="25" t="s">
        <v>8313</v>
      </c>
      <c r="B35" s="23">
        <v>40</v>
      </c>
      <c r="C35" s="23"/>
      <c r="D35" s="23"/>
      <c r="E35" s="23"/>
      <c r="F35" s="26">
        <v>40</v>
      </c>
    </row>
    <row r="36" spans="1:6" x14ac:dyDescent="0.2">
      <c r="A36" s="25" t="s">
        <v>8312</v>
      </c>
      <c r="B36" s="23"/>
      <c r="C36" s="23"/>
      <c r="D36" s="23"/>
      <c r="E36" s="23">
        <v>60</v>
      </c>
      <c r="F36" s="26">
        <v>60</v>
      </c>
    </row>
    <row r="37" spans="1:6" x14ac:dyDescent="0.2">
      <c r="A37" s="25" t="s">
        <v>8352</v>
      </c>
      <c r="B37" s="23"/>
      <c r="C37" s="23"/>
      <c r="D37" s="23">
        <v>6</v>
      </c>
      <c r="E37" s="23">
        <v>34</v>
      </c>
      <c r="F37" s="26">
        <v>40</v>
      </c>
    </row>
    <row r="38" spans="1:6" x14ac:dyDescent="0.2">
      <c r="A38" s="25" t="s">
        <v>8355</v>
      </c>
      <c r="B38" s="23">
        <v>18</v>
      </c>
      <c r="C38" s="23">
        <v>2</v>
      </c>
      <c r="D38" s="23"/>
      <c r="E38" s="23">
        <v>40</v>
      </c>
      <c r="F38" s="26">
        <v>60</v>
      </c>
    </row>
    <row r="39" spans="1:6" x14ac:dyDescent="0.2">
      <c r="A39" s="25" t="s">
        <v>8357</v>
      </c>
      <c r="B39" s="23">
        <v>17</v>
      </c>
      <c r="C39" s="23">
        <v>80</v>
      </c>
      <c r="D39" s="23">
        <v>5</v>
      </c>
      <c r="E39" s="23">
        <v>85</v>
      </c>
      <c r="F39" s="26">
        <v>187</v>
      </c>
    </row>
    <row r="40" spans="1:6" x14ac:dyDescent="0.2">
      <c r="A40" s="25" t="s">
        <v>8351</v>
      </c>
      <c r="B40" s="23"/>
      <c r="C40" s="23"/>
      <c r="D40" s="23"/>
      <c r="E40" s="23">
        <v>80</v>
      </c>
      <c r="F40" s="26">
        <v>80</v>
      </c>
    </row>
    <row r="41" spans="1:6" x14ac:dyDescent="0.2">
      <c r="A41" s="25" t="s">
        <v>8311</v>
      </c>
      <c r="B41" s="23"/>
      <c r="C41" s="23"/>
      <c r="D41" s="23"/>
      <c r="E41" s="23">
        <v>60</v>
      </c>
      <c r="F41" s="26">
        <v>60</v>
      </c>
    </row>
    <row r="42" spans="1:6" x14ac:dyDescent="0.2">
      <c r="A42" s="25" t="s">
        <v>8341</v>
      </c>
      <c r="B42" s="23">
        <v>10</v>
      </c>
      <c r="C42" s="23">
        <v>47</v>
      </c>
      <c r="D42" s="23"/>
      <c r="E42" s="23"/>
      <c r="F42" s="26">
        <v>57</v>
      </c>
    </row>
    <row r="43" spans="1:6" x14ac:dyDescent="0.2">
      <c r="A43" s="25" t="s">
        <v>8334</v>
      </c>
      <c r="B43" s="23"/>
      <c r="C43" s="23">
        <v>100</v>
      </c>
      <c r="D43" s="23"/>
      <c r="E43" s="23"/>
      <c r="F43" s="26">
        <v>100</v>
      </c>
    </row>
    <row r="44" spans="1:6" x14ac:dyDescent="0.2">
      <c r="A44" s="25" t="s">
        <v>8321</v>
      </c>
      <c r="B44" s="23">
        <v>60</v>
      </c>
      <c r="C44" s="23">
        <v>120</v>
      </c>
      <c r="D44" s="23"/>
      <c r="E44" s="23">
        <v>20</v>
      </c>
      <c r="F44" s="26">
        <v>200</v>
      </c>
    </row>
    <row r="45" spans="1:6" x14ac:dyDescent="0.2">
      <c r="A45" s="25" t="s">
        <v>8320</v>
      </c>
      <c r="B45" s="23">
        <v>100</v>
      </c>
      <c r="C45" s="23">
        <v>60</v>
      </c>
      <c r="D45" s="23"/>
      <c r="E45" s="23"/>
      <c r="F45" s="26">
        <v>160</v>
      </c>
    </row>
    <row r="46" spans="1:6" x14ac:dyDescent="0.2">
      <c r="A46" s="25" t="s">
        <v>8340</v>
      </c>
      <c r="B46" s="23">
        <v>20</v>
      </c>
      <c r="C46" s="23"/>
      <c r="D46" s="23"/>
      <c r="E46" s="23"/>
      <c r="F46" s="26">
        <v>20</v>
      </c>
    </row>
    <row r="47" spans="1:6" x14ac:dyDescent="0.2">
      <c r="A47" s="25" t="s">
        <v>8362</v>
      </c>
      <c r="B47" s="23">
        <v>349</v>
      </c>
      <c r="C47" s="23">
        <v>1530</v>
      </c>
      <c r="D47" s="23">
        <v>50</v>
      </c>
      <c r="E47" s="23">
        <v>2185</v>
      </c>
      <c r="F47" s="2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EE852-EC88-A444-B00D-8491C851CDD7}">
  <dimension ref="A1:E18"/>
  <sheetViews>
    <sheetView zoomScale="120" zoomScaleNormal="120" workbookViewId="0">
      <selection activeCell="F21" sqref="F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8" t="s">
        <v>8308</v>
      </c>
      <c r="B1" t="s">
        <v>8364</v>
      </c>
    </row>
    <row r="2" spans="1:5" x14ac:dyDescent="0.2">
      <c r="A2" s="8" t="s">
        <v>8408</v>
      </c>
      <c r="B2" t="s">
        <v>8364</v>
      </c>
    </row>
    <row r="4" spans="1:5" x14ac:dyDescent="0.2">
      <c r="A4" s="8" t="s">
        <v>8363</v>
      </c>
      <c r="B4" s="8" t="s">
        <v>8360</v>
      </c>
    </row>
    <row r="5" spans="1:5" x14ac:dyDescent="0.2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9" t="s">
        <v>8402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9" t="s">
        <v>8403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9" t="s">
        <v>8404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9" t="s">
        <v>8405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9" t="s">
        <v>8396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9" t="s">
        <v>8406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9" t="s">
        <v>8397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9" t="s">
        <v>8398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9" t="s">
        <v>8399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9" t="s">
        <v>8400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9" t="s">
        <v>8401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9" t="s">
        <v>8407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9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2DBC-1892-2A4C-A632-E2C98FFF9437}">
  <dimension ref="A1:H13"/>
  <sheetViews>
    <sheetView zoomScale="75" workbookViewId="0">
      <selection activeCell="Q34" sqref="Q3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2">
      <c r="A2" t="s">
        <v>8375</v>
      </c>
      <c r="B2">
        <f>COUNTIFS('Initial Data'!$F:$F,"successful",'Initial Data'!D:D,"&lt;1000")</f>
        <v>322</v>
      </c>
      <c r="C2">
        <f>COUNTIFS('Initial Data'!$F:$F,"failed",'Initial Data'!$D:$D,"&lt;1000")</f>
        <v>113</v>
      </c>
      <c r="D2">
        <f>COUNTIFS('Initial Data'!$F:$F,"canceled",'Initial Data'!$D:$D,"&lt;1000")</f>
        <v>18</v>
      </c>
      <c r="E2">
        <f t="shared" ref="E2:E12" si="0"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8376</v>
      </c>
      <c r="B3">
        <f>COUNTIFS('Initial Data'!$F:$F,"successful",'Initial Data'!$D:$D,"&gt;=1000",'Initial Data'!$D:$D,"&lt;=4999")</f>
        <v>932</v>
      </c>
      <c r="C3">
        <f>COUNTIFS('Initial Data'!$F:$F,"failed",'Initial Data'!$D:$D,"&gt;=1000",'Initial Data'!$D:$D,"&lt;=4999")</f>
        <v>420</v>
      </c>
      <c r="D3">
        <f>COUNTIFS('Initial Data'!$F:$F,"canceled",'Initial Data'!$D:$D,"&gt;=1000",'Initial Data'!$D:$D,"&lt;=4999")</f>
        <v>60</v>
      </c>
      <c r="E3">
        <f t="shared" si="0"/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8377</v>
      </c>
      <c r="B4">
        <f>COUNTIFS('Initial Data'!$F:$F,"successful",'Initial Data'!$D:$D,"&gt;=5000",'Initial Data'!$D:$D,"&lt;=9999")</f>
        <v>381</v>
      </c>
      <c r="C4">
        <f>COUNTIFS('Initial Data'!$F:$F,"failed",'Initial Data'!$D:$D,"&gt;=5000",'Initial Data'!$D:$D,"&lt;=9999")</f>
        <v>283</v>
      </c>
      <c r="D4">
        <f>COUNTIFS('Initial Data'!$F:$F,"canceled",'Initial Data'!$D:$D,"&gt;=5000",'Initial Data'!$D:$D,"&lt;=9999")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8378</v>
      </c>
      <c r="B5">
        <f>COUNTIFS('Initial Data'!$F:$F,"successful",'Initial Data'!$D:$D,"&gt;=10000",'Initial Data'!$D:$D,"&lt;=14999")</f>
        <v>168</v>
      </c>
      <c r="C5">
        <f>COUNTIFS('Initial Data'!$F:$F,"failed",'Initial Data'!$D:$D,"&gt;=10000",'Initial Data'!$D:$D,"&lt;=14999")</f>
        <v>144</v>
      </c>
      <c r="D5">
        <f>COUNTIFS('Initial Data'!$F:$F,"canceled",'Initial Data'!$D:$D,"&gt;=10000",'Initial Data'!$D:$D,"&lt;=14999")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8379</v>
      </c>
      <c r="B6">
        <f>COUNTIFS('Initial Data'!$F:$F,"successful",'Initial Data'!$D:$D,"&gt;=15000",'Initial Data'!$D:$D,"&lt;=19999")</f>
        <v>94</v>
      </c>
      <c r="C6">
        <f>COUNTIFS('Initial Data'!$F:$F,"failed",'Initial Data'!$D:$D,"&gt;=15000",'Initial Data'!$D:$D,"&lt;=19999")</f>
        <v>90</v>
      </c>
      <c r="D6">
        <f>COUNTIFS('Initial Data'!$F:$F,"canceled",'Initial Data'!$D:$D,"&gt;=15000",'Initial Data'!$D:$D,"&lt;=19999")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8380</v>
      </c>
      <c r="B7">
        <f>COUNTIFS('Initial Data'!$F:$F,"successful",'Initial Data'!$D:$D,"&gt;=20000",'Initial Data'!$D:$D,"&lt;=24999")</f>
        <v>62</v>
      </c>
      <c r="C7">
        <f>COUNTIFS('Initial Data'!$F:$F,"failed",'Initial Data'!$D:$D,"&gt;=20000",'Initial Data'!$D:$D,"&lt;=24999")</f>
        <v>72</v>
      </c>
      <c r="D7">
        <f>COUNTIFS('Initial Data'!$F:$F,"canceled",'Initial Data'!$D:$D,"&gt;=20000",'Initial Data'!$D:$D,"&lt;=24999")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8381</v>
      </c>
      <c r="B8">
        <f>COUNTIFS('Initial Data'!$F:$F,"successful",'Initial Data'!$D:$D,"&gt;=25000",'Initial Data'!$D:$D,"&lt;=29999")</f>
        <v>55</v>
      </c>
      <c r="C8">
        <f>COUNTIFS('Initial Data'!$F:$F,"failed",'Initial Data'!$D:$D,"&gt;=25000",'Initial Data'!$D:$D,"&lt;=29999")</f>
        <v>64</v>
      </c>
      <c r="D8">
        <f>COUNTIFS('Initial Data'!$F:$F,"canceled",'Initial Data'!$D:$D,"&gt;=25000",'Initial Data'!$D:$D,"&lt;=29999")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8382</v>
      </c>
      <c r="B9">
        <f>COUNTIFS('Initial Data'!$F:$F,"successful",'Initial Data'!$D:$D,"&gt;=30000",'Initial Data'!$D:$D,"&lt;=34999")</f>
        <v>32</v>
      </c>
      <c r="C9">
        <f>COUNTIFS('Initial Data'!$F:$F,"failed",'Initial Data'!$D:$D,"&gt;=30000",'Initial Data'!$D:$D,"&lt;=34999")</f>
        <v>37</v>
      </c>
      <c r="D9">
        <f>COUNTIFS('Initial Data'!$F:$F,"canceled",'Initial Data'!$D:$D,"&gt;=30000",'Initial Data'!$D:$D,"&lt;=34999")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8383</v>
      </c>
      <c r="B10">
        <f>COUNTIFS('Initial Data'!$F:$F,"successful",'Initial Data'!$D:$D,"&gt;=35000",'Initial Data'!$D:$D,"&lt;=39999")</f>
        <v>26</v>
      </c>
      <c r="C10">
        <f>COUNTIFS('Initial Data'!$F:$F,"failed",'Initial Data'!$D:$D,"&gt;=30000",'Initial Data'!$D:$D,"&lt;=39999")</f>
        <v>59</v>
      </c>
      <c r="D10">
        <f>COUNTIFS('Initial Data'!$F:$F,"canceled",'Initial Data'!$D:$D,"&gt;=30000",'Initial Data'!$D:$D,"&lt;=39999")</f>
        <v>20</v>
      </c>
      <c r="E10">
        <f t="shared" si="0"/>
        <v>105</v>
      </c>
      <c r="F10" s="13">
        <f t="shared" si="1"/>
        <v>0.24761904761904763</v>
      </c>
      <c r="G10" s="13">
        <f t="shared" si="2"/>
        <v>0.56190476190476191</v>
      </c>
      <c r="H10" s="13">
        <f t="shared" si="3"/>
        <v>0.19047619047619047</v>
      </c>
    </row>
    <row r="11" spans="1:8" x14ac:dyDescent="0.2">
      <c r="A11" t="s">
        <v>8384</v>
      </c>
      <c r="B11">
        <f>COUNTIFS('Initial Data'!$F:$F,"successful",'Initial Data'!$D:$D,"&gt;=40000",'Initial Data'!$D:$D,"&lt;=44999")</f>
        <v>21</v>
      </c>
      <c r="C11">
        <f>COUNTIFS('Initial Data'!$F:$F,"failed",'Initial Data'!$D:$D,"&gt;=40000",'Initial Data'!$D:$D,"&lt;=44999")</f>
        <v>16</v>
      </c>
      <c r="D11">
        <f>COUNTIFS('Initial Data'!$F:$F,"canceled",'Initial Data'!$D:$D,"&gt;=40000",'Initial Data'!$D:$D,"&lt;=44999")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8385</v>
      </c>
      <c r="B12">
        <f>COUNTIFS('Initial Data'!$F:$F,"successful",'Initial Data'!$D:$D,"&gt;=45000",'Initial Data'!$D:$D,"&lt;=49999")</f>
        <v>6</v>
      </c>
      <c r="C12">
        <f>COUNTIFS('Initial Data'!$F:$F,"failed",'Initial Data'!$D:$D,"&gt;=45000",'Initial Data'!$D:$D,"&lt;=49999")</f>
        <v>11</v>
      </c>
      <c r="D12">
        <f>COUNTIFS('Initial Data'!$F:$F,"canceled",'Initial Data'!$D:$D,"&gt;=45000",'Initial Data'!$D:$D,"&lt;=49999")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8386</v>
      </c>
      <c r="B13" s="12">
        <f>COUNTIFS('Initial Data'!$F:$F,"successful",'Initial Data'!$D:$D,"&gt;=50000")</f>
        <v>86</v>
      </c>
      <c r="C13" s="12">
        <f>COUNTIFS('Initial Data'!$F:$F,"failed",'Initial Data'!$D:$D,"&gt;=50000")</f>
        <v>258</v>
      </c>
      <c r="D13" s="12">
        <f>COUNTIFS('Initial Data'!$F:$F,"canceled",'Initial Data'!$D:$D,"&gt;=50000")</f>
        <v>100</v>
      </c>
      <c r="E13">
        <f>SUM(B13:D13)</f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ignoredErrors>
    <ignoredError sqref="B4:C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DB343-A185-184A-B257-C107EC2AF984}">
  <dimension ref="A1:I2186"/>
  <sheetViews>
    <sheetView tabSelected="1" workbookViewId="0">
      <selection activeCell="K11" sqref="K11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4" max="4" width="5.33203125" bestFit="1" customWidth="1"/>
    <col min="5" max="5" width="12.33203125" bestFit="1" customWidth="1"/>
    <col min="7" max="7" width="15.6640625" bestFit="1" customWidth="1"/>
  </cols>
  <sheetData>
    <row r="1" spans="1:9" x14ac:dyDescent="0.2">
      <c r="A1" s="1" t="s">
        <v>8387</v>
      </c>
      <c r="B1" s="1" t="s">
        <v>8262</v>
      </c>
      <c r="D1" s="1" t="s">
        <v>8218</v>
      </c>
      <c r="E1" s="1" t="s">
        <v>8262</v>
      </c>
      <c r="G1" s="14"/>
      <c r="H1" s="17" t="s">
        <v>8388</v>
      </c>
      <c r="I1" s="16" t="s">
        <v>8393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G2" s="15" t="s">
        <v>8389</v>
      </c>
      <c r="H2" s="18">
        <f>AVERAGE(B2:B2186)</f>
        <v>194.42517162471395</v>
      </c>
      <c r="I2" s="18">
        <f>AVERAGE(E2:E1531)</f>
        <v>17.709803921568628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s="15" t="s">
        <v>8390</v>
      </c>
      <c r="H3" s="15">
        <f>MEDIAN(B2:B2186)</f>
        <v>62</v>
      </c>
      <c r="I3" s="15">
        <f>MEDIAN(E2:E1531)</f>
        <v>4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s="15" t="s">
        <v>8391</v>
      </c>
      <c r="H4" s="15">
        <f>MIN(B2:B2186)</f>
        <v>1</v>
      </c>
      <c r="I4" s="15">
        <f>MIN(E2:E1531)</f>
        <v>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s="15" t="s">
        <v>8392</v>
      </c>
      <c r="H5" s="15">
        <f>MAX(B2:B2186)</f>
        <v>26457</v>
      </c>
      <c r="I5" s="15">
        <f>MAX(E2:E1531)</f>
        <v>1293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s="15" t="s">
        <v>8394</v>
      </c>
      <c r="H6" s="15">
        <f>_xlfn.VAR.P(B2:B2186)</f>
        <v>712840.9867348104</v>
      </c>
      <c r="I6" s="15">
        <f>_xlfn.VAR.P(E2:E1531)</f>
        <v>3773.2216685890044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s="15" t="s">
        <v>8395</v>
      </c>
      <c r="H7" s="15">
        <f>_xlfn.STDEV.P(B2:B2186)</f>
        <v>844.29910975602149</v>
      </c>
      <c r="I7" s="15">
        <f>_xlfn.STDEV.P(E2:E1531)</f>
        <v>61.426555076684906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</row>
    <row r="11" spans="1:9" ht="15" customHeight="1" x14ac:dyDescent="0.2">
      <c r="A11" t="s">
        <v>8219</v>
      </c>
      <c r="B11">
        <v>20</v>
      </c>
      <c r="D11" t="s">
        <v>8221</v>
      </c>
      <c r="E11">
        <v>10</v>
      </c>
      <c r="G11" s="3"/>
      <c r="H11" s="3"/>
      <c r="I11" s="3"/>
    </row>
    <row r="12" spans="1:9" x14ac:dyDescent="0.2">
      <c r="A12" t="s">
        <v>8219</v>
      </c>
      <c r="B12">
        <v>19</v>
      </c>
      <c r="D12" t="s">
        <v>8221</v>
      </c>
      <c r="E12">
        <v>10</v>
      </c>
      <c r="G12" s="3"/>
      <c r="H12" s="3"/>
      <c r="I12" s="3"/>
    </row>
    <row r="13" spans="1:9" x14ac:dyDescent="0.2">
      <c r="A13" t="s">
        <v>8219</v>
      </c>
      <c r="B13">
        <v>75</v>
      </c>
      <c r="D13" t="s">
        <v>8221</v>
      </c>
      <c r="E13">
        <v>1</v>
      </c>
      <c r="G13" s="3"/>
      <c r="H13" s="3"/>
      <c r="I13" s="3"/>
    </row>
    <row r="14" spans="1:9" x14ac:dyDescent="0.2">
      <c r="A14" t="s">
        <v>8219</v>
      </c>
      <c r="B14">
        <v>827</v>
      </c>
      <c r="D14" t="s">
        <v>8221</v>
      </c>
      <c r="E14">
        <v>0</v>
      </c>
      <c r="G14" s="3"/>
      <c r="H14" s="3"/>
      <c r="I14" s="3"/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65" priority="5" operator="containsText" text="live">
      <formula>NOT(ISERROR(SEARCH("live",A1)))</formula>
    </cfRule>
    <cfRule type="containsText" dxfId="64" priority="6" operator="containsText" text="canceled">
      <formula>NOT(ISERROR(SEARCH("canceled",A1)))</formula>
    </cfRule>
    <cfRule type="containsText" dxfId="63" priority="7" operator="containsText" text="failed">
      <formula>NOT(ISERROR(SEARCH("failed",A1)))</formula>
    </cfRule>
    <cfRule type="containsText" dxfId="62" priority="8" operator="containsText" text="successful">
      <formula>NOT(ISERROR(SEARCH("successful",A1)))</formula>
    </cfRule>
  </conditionalFormatting>
  <conditionalFormatting sqref="D1:D1045992">
    <cfRule type="containsText" dxfId="61" priority="1" operator="containsText" text="live">
      <formula>NOT(ISERROR(SEARCH("live",D1)))</formula>
    </cfRule>
    <cfRule type="containsText" dxfId="60" priority="2" operator="containsText" text="canceled">
      <formula>NOT(ISERROR(SEARCH("canceled",D1)))</formula>
    </cfRule>
    <cfRule type="containsText" dxfId="59" priority="3" operator="containsText" text="failed">
      <formula>NOT(ISERROR(SEARCH("failed",D1)))</formula>
    </cfRule>
    <cfRule type="containsText" dxfId="58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Initial Data</vt:lpstr>
      <vt:lpstr>State Category Column</vt:lpstr>
      <vt:lpstr>State SubCategory Column</vt:lpstr>
      <vt:lpstr>State DateCreated Line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Brittany Ouellette</cp:lastModifiedBy>
  <dcterms:created xsi:type="dcterms:W3CDTF">2017-04-20T15:17:24Z</dcterms:created>
  <dcterms:modified xsi:type="dcterms:W3CDTF">2020-07-23T03:35:41Z</dcterms:modified>
</cp:coreProperties>
</file>