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57B3DCEF-F58D-4E80-BA5F-CDD19368F369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2-hiddenLayers" sheetId="1" r:id="rId1"/>
  </sheets>
  <definedNames>
    <definedName name="set1stat_analysis_1_5_2007" localSheetId="0">'2-hiddenLayers'!$E$10:$E$182</definedName>
    <definedName name="solver_adj" localSheetId="0" hidden="1">'2-hiddenLayers'!$B$2:$L$4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'2-hiddenLayers'!$R$1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" i="1" l="1"/>
  <c r="Y11" i="1"/>
  <c r="X11" i="1"/>
  <c r="U7" i="1"/>
  <c r="U6" i="1"/>
  <c r="R7" i="1"/>
  <c r="R6" i="1"/>
  <c r="G183" i="1"/>
  <c r="J183" i="1" s="1"/>
  <c r="M183" i="1" s="1"/>
  <c r="H183" i="1"/>
  <c r="I183" i="1"/>
  <c r="L183" i="1" s="1"/>
  <c r="O183" i="1" s="1"/>
  <c r="K183" i="1"/>
  <c r="G184" i="1"/>
  <c r="J184" i="1" s="1"/>
  <c r="M184" i="1" s="1"/>
  <c r="H184" i="1"/>
  <c r="K184" i="1" s="1"/>
  <c r="N184" i="1" s="1"/>
  <c r="I184" i="1"/>
  <c r="L184" i="1" s="1"/>
  <c r="O184" i="1" s="1"/>
  <c r="G185" i="1"/>
  <c r="J185" i="1" s="1"/>
  <c r="M185" i="1" s="1"/>
  <c r="H185" i="1"/>
  <c r="I185" i="1"/>
  <c r="L185" i="1" s="1"/>
  <c r="O185" i="1" s="1"/>
  <c r="K185" i="1"/>
  <c r="N185" i="1" s="1"/>
  <c r="G186" i="1"/>
  <c r="J186" i="1" s="1"/>
  <c r="M186" i="1" s="1"/>
  <c r="H186" i="1"/>
  <c r="K186" i="1" s="1"/>
  <c r="N186" i="1" s="1"/>
  <c r="I186" i="1"/>
  <c r="L186" i="1" s="1"/>
  <c r="O186" i="1" s="1"/>
  <c r="G187" i="1"/>
  <c r="J187" i="1" s="1"/>
  <c r="M187" i="1" s="1"/>
  <c r="H187" i="1"/>
  <c r="I187" i="1"/>
  <c r="L187" i="1" s="1"/>
  <c r="O187" i="1" s="1"/>
  <c r="K187" i="1"/>
  <c r="G188" i="1"/>
  <c r="J188" i="1" s="1"/>
  <c r="M188" i="1" s="1"/>
  <c r="H188" i="1"/>
  <c r="K188" i="1" s="1"/>
  <c r="N188" i="1" s="1"/>
  <c r="I188" i="1"/>
  <c r="L188" i="1" s="1"/>
  <c r="O188" i="1" s="1"/>
  <c r="G189" i="1"/>
  <c r="J189" i="1" s="1"/>
  <c r="M189" i="1" s="1"/>
  <c r="H189" i="1"/>
  <c r="I189" i="1"/>
  <c r="L189" i="1" s="1"/>
  <c r="O189" i="1" s="1"/>
  <c r="K189" i="1"/>
  <c r="N189" i="1" s="1"/>
  <c r="G190" i="1"/>
  <c r="J190" i="1" s="1"/>
  <c r="M190" i="1" s="1"/>
  <c r="H190" i="1"/>
  <c r="K190" i="1" s="1"/>
  <c r="N190" i="1" s="1"/>
  <c r="I190" i="1"/>
  <c r="L190" i="1" s="1"/>
  <c r="O190" i="1" s="1"/>
  <c r="S6" i="1"/>
  <c r="T6" i="1"/>
  <c r="S7" i="1"/>
  <c r="T7" i="1"/>
  <c r="N183" i="1"/>
  <c r="N187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H11" i="1"/>
  <c r="I11" i="1"/>
  <c r="G11" i="1"/>
  <c r="X12" i="1" l="1"/>
  <c r="Y12" i="1" s="1"/>
  <c r="X183" i="1"/>
  <c r="X187" i="1"/>
  <c r="X15" i="1"/>
  <c r="Y15" i="1" s="1"/>
  <c r="X19" i="1"/>
  <c r="Y19" i="1" s="1"/>
  <c r="X25" i="1"/>
  <c r="Y25" i="1" s="1"/>
  <c r="X31" i="1"/>
  <c r="Y31" i="1" s="1"/>
  <c r="X35" i="1"/>
  <c r="Y35" i="1" s="1"/>
  <c r="X41" i="1"/>
  <c r="Y41" i="1" s="1"/>
  <c r="X47" i="1"/>
  <c r="Y47" i="1" s="1"/>
  <c r="X51" i="1"/>
  <c r="Y51" i="1" s="1"/>
  <c r="X57" i="1"/>
  <c r="Y57" i="1" s="1"/>
  <c r="X63" i="1"/>
  <c r="Y63" i="1" s="1"/>
  <c r="X67" i="1"/>
  <c r="Y67" i="1" s="1"/>
  <c r="X73" i="1"/>
  <c r="Y73" i="1" s="1"/>
  <c r="X79" i="1"/>
  <c r="Y79" i="1" s="1"/>
  <c r="X83" i="1"/>
  <c r="Y83" i="1" s="1"/>
  <c r="X89" i="1"/>
  <c r="Y89" i="1" s="1"/>
  <c r="X95" i="1"/>
  <c r="Y95" i="1" s="1"/>
  <c r="X99" i="1"/>
  <c r="Y99" i="1" s="1"/>
  <c r="X105" i="1"/>
  <c r="Y105" i="1" s="1"/>
  <c r="X111" i="1"/>
  <c r="Y111" i="1" s="1"/>
  <c r="X115" i="1"/>
  <c r="Y115" i="1" s="1"/>
  <c r="X121" i="1"/>
  <c r="Y121" i="1" s="1"/>
  <c r="X127" i="1"/>
  <c r="Y127" i="1" s="1"/>
  <c r="X131" i="1"/>
  <c r="Y131" i="1" s="1"/>
  <c r="X137" i="1"/>
  <c r="Y137" i="1" s="1"/>
  <c r="X143" i="1"/>
  <c r="Y143" i="1" s="1"/>
  <c r="X147" i="1"/>
  <c r="Y147" i="1" s="1"/>
  <c r="X153" i="1"/>
  <c r="Y153" i="1" s="1"/>
  <c r="X159" i="1"/>
  <c r="Y159" i="1" s="1"/>
  <c r="X163" i="1"/>
  <c r="Y163" i="1" s="1"/>
  <c r="X169" i="1"/>
  <c r="Y169" i="1" s="1"/>
  <c r="X175" i="1"/>
  <c r="Y175" i="1" s="1"/>
  <c r="X179" i="1"/>
  <c r="Y179" i="1" s="1"/>
  <c r="X184" i="1"/>
  <c r="X13" i="1"/>
  <c r="Y13" i="1" s="1"/>
  <c r="X16" i="1"/>
  <c r="Y16" i="1" s="1"/>
  <c r="X22" i="1"/>
  <c r="Y22" i="1" s="1"/>
  <c r="X29" i="1"/>
  <c r="Y29" i="1" s="1"/>
  <c r="X32" i="1"/>
  <c r="Y32" i="1" s="1"/>
  <c r="X38" i="1"/>
  <c r="Y38" i="1" s="1"/>
  <c r="X45" i="1"/>
  <c r="Y45" i="1" s="1"/>
  <c r="X48" i="1"/>
  <c r="Y48" i="1" s="1"/>
  <c r="X54" i="1"/>
  <c r="Y54" i="1" s="1"/>
  <c r="X61" i="1"/>
  <c r="Y61" i="1" s="1"/>
  <c r="X64" i="1"/>
  <c r="Y64" i="1" s="1"/>
  <c r="X70" i="1"/>
  <c r="Y70" i="1" s="1"/>
  <c r="X77" i="1"/>
  <c r="Y77" i="1" s="1"/>
  <c r="X80" i="1"/>
  <c r="Y80" i="1" s="1"/>
  <c r="X86" i="1"/>
  <c r="Y86" i="1" s="1"/>
  <c r="X93" i="1"/>
  <c r="Y93" i="1" s="1"/>
  <c r="X96" i="1"/>
  <c r="Y96" i="1" s="1"/>
  <c r="X185" i="1"/>
  <c r="X27" i="1"/>
  <c r="Y27" i="1" s="1"/>
  <c r="X33" i="1"/>
  <c r="Y33" i="1" s="1"/>
  <c r="X39" i="1"/>
  <c r="Y39" i="1" s="1"/>
  <c r="X59" i="1"/>
  <c r="Y59" i="1" s="1"/>
  <c r="X65" i="1"/>
  <c r="Y65" i="1" s="1"/>
  <c r="X71" i="1"/>
  <c r="Y71" i="1" s="1"/>
  <c r="X91" i="1"/>
  <c r="Y91" i="1" s="1"/>
  <c r="X97" i="1"/>
  <c r="Y97" i="1" s="1"/>
  <c r="X101" i="1"/>
  <c r="Y101" i="1" s="1"/>
  <c r="X114" i="1"/>
  <c r="Y114" i="1" s="1"/>
  <c r="X118" i="1"/>
  <c r="Y118" i="1" s="1"/>
  <c r="X123" i="1"/>
  <c r="Y123" i="1" s="1"/>
  <c r="X135" i="1"/>
  <c r="Y135" i="1" s="1"/>
  <c r="X144" i="1"/>
  <c r="Y144" i="1" s="1"/>
  <c r="X148" i="1"/>
  <c r="Y148" i="1" s="1"/>
  <c r="X157" i="1"/>
  <c r="Y157" i="1" s="1"/>
  <c r="X161" i="1"/>
  <c r="Y161" i="1" s="1"/>
  <c r="X165" i="1"/>
  <c r="Y165" i="1" s="1"/>
  <c r="X178" i="1"/>
  <c r="Y178" i="1" s="1"/>
  <c r="X182" i="1"/>
  <c r="Y182" i="1" s="1"/>
  <c r="X186" i="1"/>
  <c r="X21" i="1"/>
  <c r="Y21" i="1" s="1"/>
  <c r="X34" i="1"/>
  <c r="Y34" i="1" s="1"/>
  <c r="X40" i="1"/>
  <c r="Y40" i="1" s="1"/>
  <c r="X53" i="1"/>
  <c r="Y53" i="1" s="1"/>
  <c r="X66" i="1"/>
  <c r="Y66" i="1" s="1"/>
  <c r="X72" i="1"/>
  <c r="Y72" i="1" s="1"/>
  <c r="X85" i="1"/>
  <c r="Y85" i="1" s="1"/>
  <c r="X98" i="1"/>
  <c r="Y98" i="1" s="1"/>
  <c r="X102" i="1"/>
  <c r="Y102" i="1" s="1"/>
  <c r="X110" i="1"/>
  <c r="Y110" i="1" s="1"/>
  <c r="X119" i="1"/>
  <c r="Y119" i="1" s="1"/>
  <c r="X128" i="1"/>
  <c r="Y128" i="1" s="1"/>
  <c r="X136" i="1"/>
  <c r="Y136" i="1" s="1"/>
  <c r="X141" i="1"/>
  <c r="Y141" i="1" s="1"/>
  <c r="X145" i="1"/>
  <c r="Y145" i="1" s="1"/>
  <c r="X154" i="1"/>
  <c r="Y154" i="1" s="1"/>
  <c r="X162" i="1"/>
  <c r="Y162" i="1" s="1"/>
  <c r="X166" i="1"/>
  <c r="Y166" i="1" s="1"/>
  <c r="X174" i="1"/>
  <c r="Y174" i="1" s="1"/>
  <c r="X189" i="1"/>
  <c r="X17" i="1"/>
  <c r="Y17" i="1" s="1"/>
  <c r="X36" i="1"/>
  <c r="Y36" i="1" s="1"/>
  <c r="X43" i="1"/>
  <c r="Y43" i="1" s="1"/>
  <c r="X49" i="1"/>
  <c r="Y49" i="1" s="1"/>
  <c r="X68" i="1"/>
  <c r="Y68" i="1" s="1"/>
  <c r="X75" i="1"/>
  <c r="Y75" i="1" s="1"/>
  <c r="X81" i="1"/>
  <c r="Y81" i="1" s="1"/>
  <c r="X103" i="1"/>
  <c r="Y103" i="1" s="1"/>
  <c r="X112" i="1"/>
  <c r="Y112" i="1" s="1"/>
  <c r="X116" i="1"/>
  <c r="Y116" i="1" s="1"/>
  <c r="X125" i="1"/>
  <c r="Y125" i="1" s="1"/>
  <c r="X129" i="1"/>
  <c r="Y129" i="1" s="1"/>
  <c r="X133" i="1"/>
  <c r="Y133" i="1" s="1"/>
  <c r="X146" i="1"/>
  <c r="Y146" i="1" s="1"/>
  <c r="X150" i="1"/>
  <c r="Y150" i="1" s="1"/>
  <c r="X155" i="1"/>
  <c r="Y155" i="1" s="1"/>
  <c r="X167" i="1"/>
  <c r="Y167" i="1" s="1"/>
  <c r="X176" i="1"/>
  <c r="Y176" i="1" s="1"/>
  <c r="X180" i="1"/>
  <c r="Y180" i="1" s="1"/>
  <c r="X190" i="1"/>
  <c r="X18" i="1"/>
  <c r="Y18" i="1" s="1"/>
  <c r="X24" i="1"/>
  <c r="Y24" i="1" s="1"/>
  <c r="X37" i="1"/>
  <c r="Y37" i="1" s="1"/>
  <c r="X50" i="1"/>
  <c r="Y50" i="1" s="1"/>
  <c r="X56" i="1"/>
  <c r="Y56" i="1" s="1"/>
  <c r="X69" i="1"/>
  <c r="Y69" i="1" s="1"/>
  <c r="X82" i="1"/>
  <c r="Y82" i="1" s="1"/>
  <c r="X88" i="1"/>
  <c r="Y88" i="1" s="1"/>
  <c r="X100" i="1"/>
  <c r="Y100" i="1" s="1"/>
  <c r="X104" i="1"/>
  <c r="Y104" i="1" s="1"/>
  <c r="X109" i="1"/>
  <c r="Y109" i="1" s="1"/>
  <c r="X117" i="1"/>
  <c r="Y117" i="1" s="1"/>
  <c r="X122" i="1"/>
  <c r="Y122" i="1" s="1"/>
  <c r="X130" i="1"/>
  <c r="Y130" i="1" s="1"/>
  <c r="X139" i="1"/>
  <c r="Y139" i="1" s="1"/>
  <c r="X142" i="1"/>
  <c r="Y142" i="1" s="1"/>
  <c r="X151" i="1"/>
  <c r="Y151" i="1" s="1"/>
  <c r="X160" i="1"/>
  <c r="Y160" i="1" s="1"/>
  <c r="X164" i="1"/>
  <c r="Y164" i="1" s="1"/>
  <c r="X168" i="1"/>
  <c r="Y168" i="1" s="1"/>
  <c r="X173" i="1"/>
  <c r="Y173" i="1" s="1"/>
  <c r="X177" i="1"/>
  <c r="Y177" i="1" s="1"/>
  <c r="X181" i="1"/>
  <c r="Y181" i="1" s="1"/>
  <c r="P184" i="1"/>
  <c r="S184" i="1" s="1"/>
  <c r="V184" i="1" s="1"/>
  <c r="Q184" i="1"/>
  <c r="T184" i="1" s="1"/>
  <c r="R184" i="1"/>
  <c r="U184" i="1" s="1"/>
  <c r="P183" i="1"/>
  <c r="S183" i="1" s="1"/>
  <c r="Q183" i="1"/>
  <c r="T183" i="1" s="1"/>
  <c r="R183" i="1"/>
  <c r="U183" i="1" s="1"/>
  <c r="R186" i="1"/>
  <c r="U186" i="1" s="1"/>
  <c r="P186" i="1"/>
  <c r="S186" i="1" s="1"/>
  <c r="Q186" i="1"/>
  <c r="T186" i="1" s="1"/>
  <c r="V186" i="1" s="1"/>
  <c r="Q185" i="1"/>
  <c r="T185" i="1" s="1"/>
  <c r="R185" i="1"/>
  <c r="U185" i="1" s="1"/>
  <c r="P185" i="1"/>
  <c r="S185" i="1" s="1"/>
  <c r="V185" i="1" s="1"/>
  <c r="P188" i="1"/>
  <c r="S188" i="1" s="1"/>
  <c r="Q188" i="1"/>
  <c r="T188" i="1" s="1"/>
  <c r="R188" i="1"/>
  <c r="U188" i="1" s="1"/>
  <c r="P187" i="1"/>
  <c r="S187" i="1" s="1"/>
  <c r="Q187" i="1"/>
  <c r="T187" i="1" s="1"/>
  <c r="R187" i="1"/>
  <c r="U187" i="1" s="1"/>
  <c r="R190" i="1"/>
  <c r="U190" i="1" s="1"/>
  <c r="P190" i="1"/>
  <c r="S190" i="1" s="1"/>
  <c r="V190" i="1" s="1"/>
  <c r="Q190" i="1"/>
  <c r="T190" i="1" s="1"/>
  <c r="Q189" i="1"/>
  <c r="T189" i="1" s="1"/>
  <c r="R189" i="1"/>
  <c r="U189" i="1" s="1"/>
  <c r="P189" i="1"/>
  <c r="S189" i="1" s="1"/>
  <c r="V188" i="1"/>
  <c r="I7" i="1"/>
  <c r="G7" i="1"/>
  <c r="H7" i="1"/>
  <c r="I6" i="1"/>
  <c r="G6" i="1"/>
  <c r="V189" i="1"/>
  <c r="V187" i="1"/>
  <c r="V183" i="1"/>
  <c r="H6" i="1"/>
  <c r="X134" i="1" l="1"/>
  <c r="Y134" i="1" s="1"/>
  <c r="X113" i="1"/>
  <c r="Y113" i="1" s="1"/>
  <c r="X94" i="1"/>
  <c r="Y94" i="1" s="1"/>
  <c r="X62" i="1"/>
  <c r="Y62" i="1" s="1"/>
  <c r="X30" i="1"/>
  <c r="Y30" i="1" s="1"/>
  <c r="X158" i="1"/>
  <c r="Y158" i="1" s="1"/>
  <c r="X138" i="1"/>
  <c r="Y138" i="1" s="1"/>
  <c r="X120" i="1"/>
  <c r="Y120" i="1" s="1"/>
  <c r="X87" i="1"/>
  <c r="Y87" i="1" s="1"/>
  <c r="X55" i="1"/>
  <c r="Y55" i="1" s="1"/>
  <c r="X23" i="1"/>
  <c r="Y23" i="1" s="1"/>
  <c r="X171" i="1"/>
  <c r="Y171" i="1" s="1"/>
  <c r="X149" i="1"/>
  <c r="Y149" i="1" s="1"/>
  <c r="X132" i="1"/>
  <c r="Y132" i="1" s="1"/>
  <c r="X107" i="1"/>
  <c r="Y107" i="1" s="1"/>
  <c r="X78" i="1"/>
  <c r="Y78" i="1" s="1"/>
  <c r="X46" i="1"/>
  <c r="Y46" i="1" s="1"/>
  <c r="X14" i="1"/>
  <c r="Y14" i="1" s="1"/>
  <c r="X170" i="1"/>
  <c r="Y170" i="1" s="1"/>
  <c r="X152" i="1"/>
  <c r="Y152" i="1" s="1"/>
  <c r="X126" i="1"/>
  <c r="Y126" i="1" s="1"/>
  <c r="X106" i="1"/>
  <c r="Y106" i="1" s="1"/>
  <c r="X84" i="1"/>
  <c r="Y84" i="1" s="1"/>
  <c r="X52" i="1"/>
  <c r="Y52" i="1" s="1"/>
  <c r="X20" i="1"/>
  <c r="Y20" i="1" s="1"/>
  <c r="X90" i="1"/>
  <c r="Y90" i="1" s="1"/>
  <c r="X74" i="1"/>
  <c r="Y74" i="1" s="1"/>
  <c r="X58" i="1"/>
  <c r="Y58" i="1" s="1"/>
  <c r="X42" i="1"/>
  <c r="Y42" i="1" s="1"/>
  <c r="X26" i="1"/>
  <c r="Y26" i="1" s="1"/>
  <c r="X188" i="1"/>
  <c r="X172" i="1"/>
  <c r="Y172" i="1" s="1"/>
  <c r="X156" i="1"/>
  <c r="Y156" i="1" s="1"/>
  <c r="X140" i="1"/>
  <c r="Y140" i="1" s="1"/>
  <c r="X124" i="1"/>
  <c r="Y124" i="1" s="1"/>
  <c r="X108" i="1"/>
  <c r="Y108" i="1" s="1"/>
  <c r="X92" i="1"/>
  <c r="Y92" i="1" s="1"/>
  <c r="X76" i="1"/>
  <c r="Y76" i="1" s="1"/>
  <c r="X60" i="1"/>
  <c r="Y60" i="1" s="1"/>
  <c r="X44" i="1"/>
  <c r="Y44" i="1" s="1"/>
  <c r="X28" i="1"/>
  <c r="Y28" i="1" s="1"/>
  <c r="L175" i="1"/>
  <c r="O175" i="1" s="1"/>
  <c r="J99" i="1"/>
  <c r="M99" i="1" s="1"/>
  <c r="L55" i="1"/>
  <c r="O55" i="1" s="1"/>
  <c r="L103" i="1"/>
  <c r="O103" i="1" s="1"/>
  <c r="L38" i="1"/>
  <c r="O38" i="1" s="1"/>
  <c r="L25" i="1"/>
  <c r="O25" i="1" s="1"/>
  <c r="L45" i="1"/>
  <c r="O45" i="1" s="1"/>
  <c r="J179" i="1"/>
  <c r="M179" i="1" s="1"/>
  <c r="L89" i="1"/>
  <c r="O89" i="1" s="1"/>
  <c r="J13" i="1"/>
  <c r="M13" i="1" s="1"/>
  <c r="J18" i="1"/>
  <c r="M18" i="1" s="1"/>
  <c r="J46" i="1"/>
  <c r="M46" i="1" s="1"/>
  <c r="L157" i="1"/>
  <c r="O157" i="1" s="1"/>
  <c r="J119" i="1"/>
  <c r="M119" i="1" s="1"/>
  <c r="J28" i="1"/>
  <c r="M28" i="1" s="1"/>
  <c r="J54" i="1"/>
  <c r="M54" i="1" s="1"/>
  <c r="J45" i="1"/>
  <c r="M45" i="1" s="1"/>
  <c r="J77" i="1"/>
  <c r="M77" i="1" s="1"/>
  <c r="J125" i="1"/>
  <c r="M125" i="1" s="1"/>
  <c r="J127" i="1"/>
  <c r="M127" i="1" s="1"/>
  <c r="J130" i="1"/>
  <c r="M130" i="1" s="1"/>
  <c r="L28" i="1"/>
  <c r="O28" i="1" s="1"/>
  <c r="J60" i="1"/>
  <c r="M60" i="1" s="1"/>
  <c r="L57" i="1"/>
  <c r="O57" i="1" s="1"/>
  <c r="L109" i="1"/>
  <c r="O109" i="1" s="1"/>
  <c r="L151" i="1"/>
  <c r="O151" i="1" s="1"/>
  <c r="L36" i="1"/>
  <c r="O36" i="1" s="1"/>
  <c r="L18" i="1"/>
  <c r="O18" i="1" s="1"/>
  <c r="L13" i="1"/>
  <c r="O13" i="1" s="1"/>
  <c r="J67" i="1"/>
  <c r="M67" i="1" s="1"/>
  <c r="L31" i="1"/>
  <c r="O31" i="1" s="1"/>
  <c r="L87" i="1"/>
  <c r="O87" i="1" s="1"/>
  <c r="L50" i="1"/>
  <c r="O50" i="1" s="1"/>
  <c r="J35" i="1"/>
  <c r="M35" i="1" s="1"/>
  <c r="L77" i="1"/>
  <c r="O77" i="1" s="1"/>
  <c r="L15" i="1"/>
  <c r="O15" i="1" s="1"/>
  <c r="J65" i="1"/>
  <c r="M65" i="1" s="1"/>
  <c r="L115" i="1"/>
  <c r="O115" i="1" s="1"/>
  <c r="J165" i="1"/>
  <c r="M165" i="1" s="1"/>
  <c r="J162" i="1"/>
  <c r="M162" i="1" s="1"/>
  <c r="L143" i="1"/>
  <c r="O143" i="1" s="1"/>
  <c r="J62" i="1"/>
  <c r="M62" i="1" s="1"/>
  <c r="J137" i="1"/>
  <c r="M137" i="1" s="1"/>
  <c r="J84" i="1"/>
  <c r="M84" i="1" s="1"/>
  <c r="J98" i="1"/>
  <c r="M98" i="1" s="1"/>
  <c r="L16" i="1"/>
  <c r="O16" i="1" s="1"/>
  <c r="J26" i="1"/>
  <c r="M26" i="1" s="1"/>
  <c r="J34" i="1"/>
  <c r="M34" i="1" s="1"/>
  <c r="L44" i="1"/>
  <c r="O44" i="1" s="1"/>
  <c r="L52" i="1"/>
  <c r="O52" i="1" s="1"/>
  <c r="L14" i="1"/>
  <c r="O14" i="1" s="1"/>
  <c r="J24" i="1"/>
  <c r="M24" i="1" s="1"/>
  <c r="J36" i="1"/>
  <c r="M36" i="1" s="1"/>
  <c r="L46" i="1"/>
  <c r="O46" i="1" s="1"/>
  <c r="J56" i="1"/>
  <c r="M56" i="1" s="1"/>
  <c r="J68" i="1"/>
  <c r="M68" i="1" s="1"/>
  <c r="L21" i="1"/>
  <c r="O21" i="1" s="1"/>
  <c r="J31" i="1"/>
  <c r="M31" i="1" s="1"/>
  <c r="J43" i="1"/>
  <c r="M43" i="1" s="1"/>
  <c r="L53" i="1"/>
  <c r="O53" i="1" s="1"/>
  <c r="J63" i="1"/>
  <c r="M63" i="1" s="1"/>
  <c r="J75" i="1"/>
  <c r="M75" i="1" s="1"/>
  <c r="L85" i="1"/>
  <c r="O85" i="1" s="1"/>
  <c r="J95" i="1"/>
  <c r="M95" i="1" s="1"/>
  <c r="J107" i="1"/>
  <c r="M107" i="1" s="1"/>
  <c r="L117" i="1"/>
  <c r="O117" i="1" s="1"/>
  <c r="J25" i="1"/>
  <c r="M25" i="1" s="1"/>
  <c r="J41" i="1"/>
  <c r="M41" i="1" s="1"/>
  <c r="J53" i="1"/>
  <c r="M53" i="1" s="1"/>
  <c r="L63" i="1"/>
  <c r="O63" i="1" s="1"/>
  <c r="J73" i="1"/>
  <c r="M73" i="1" s="1"/>
  <c r="J85" i="1"/>
  <c r="M85" i="1" s="1"/>
  <c r="J101" i="1"/>
  <c r="M101" i="1" s="1"/>
  <c r="L111" i="1"/>
  <c r="O111" i="1" s="1"/>
  <c r="J121" i="1"/>
  <c r="M121" i="1" s="1"/>
  <c r="L135" i="1"/>
  <c r="O135" i="1" s="1"/>
  <c r="J149" i="1"/>
  <c r="M149" i="1" s="1"/>
  <c r="L159" i="1"/>
  <c r="O159" i="1" s="1"/>
  <c r="J173" i="1"/>
  <c r="M173" i="1" s="1"/>
  <c r="J123" i="1"/>
  <c r="M123" i="1" s="1"/>
  <c r="J139" i="1"/>
  <c r="M139" i="1" s="1"/>
  <c r="L181" i="1"/>
  <c r="O181" i="1" s="1"/>
  <c r="L78" i="1"/>
  <c r="O78" i="1" s="1"/>
  <c r="J100" i="1"/>
  <c r="M100" i="1" s="1"/>
  <c r="L134" i="1"/>
  <c r="O134" i="1" s="1"/>
  <c r="L170" i="1"/>
  <c r="O170" i="1" s="1"/>
  <c r="L92" i="1"/>
  <c r="O92" i="1" s="1"/>
  <c r="L124" i="1"/>
  <c r="O124" i="1" s="1"/>
  <c r="J178" i="1"/>
  <c r="M178" i="1" s="1"/>
  <c r="L106" i="1"/>
  <c r="O106" i="1" s="1"/>
  <c r="L142" i="1"/>
  <c r="O142" i="1" s="1"/>
  <c r="J20" i="1"/>
  <c r="M20" i="1" s="1"/>
  <c r="L30" i="1"/>
  <c r="O30" i="1" s="1"/>
  <c r="J40" i="1"/>
  <c r="M40" i="1" s="1"/>
  <c r="J52" i="1"/>
  <c r="M52" i="1" s="1"/>
  <c r="L62" i="1"/>
  <c r="O62" i="1" s="1"/>
  <c r="J15" i="1"/>
  <c r="M15" i="1" s="1"/>
  <c r="J27" i="1"/>
  <c r="M27" i="1" s="1"/>
  <c r="L37" i="1"/>
  <c r="O37" i="1" s="1"/>
  <c r="J47" i="1"/>
  <c r="M47" i="1" s="1"/>
  <c r="J59" i="1"/>
  <c r="M59" i="1" s="1"/>
  <c r="L69" i="1"/>
  <c r="O69" i="1" s="1"/>
  <c r="J79" i="1"/>
  <c r="M79" i="1" s="1"/>
  <c r="J91" i="1"/>
  <c r="M91" i="1" s="1"/>
  <c r="L101" i="1"/>
  <c r="O101" i="1" s="1"/>
  <c r="J111" i="1"/>
  <c r="M111" i="1" s="1"/>
  <c r="L19" i="1"/>
  <c r="O19" i="1" s="1"/>
  <c r="J37" i="1"/>
  <c r="M37" i="1" s="1"/>
  <c r="L47" i="1"/>
  <c r="O47" i="1" s="1"/>
  <c r="L59" i="1"/>
  <c r="O59" i="1" s="1"/>
  <c r="J69" i="1"/>
  <c r="M69" i="1" s="1"/>
  <c r="L79" i="1"/>
  <c r="O79" i="1" s="1"/>
  <c r="J93" i="1"/>
  <c r="M93" i="1" s="1"/>
  <c r="J105" i="1"/>
  <c r="M105" i="1" s="1"/>
  <c r="J117" i="1"/>
  <c r="M117" i="1" s="1"/>
  <c r="L127" i="1"/>
  <c r="O127" i="1" s="1"/>
  <c r="J141" i="1"/>
  <c r="M141" i="1" s="1"/>
  <c r="J153" i="1"/>
  <c r="M153" i="1" s="1"/>
  <c r="L167" i="1"/>
  <c r="O167" i="1" s="1"/>
  <c r="J181" i="1"/>
  <c r="M181" i="1" s="1"/>
  <c r="J131" i="1"/>
  <c r="M131" i="1" s="1"/>
  <c r="J163" i="1"/>
  <c r="M163" i="1" s="1"/>
  <c r="L70" i="1"/>
  <c r="O70" i="1" s="1"/>
  <c r="J92" i="1"/>
  <c r="M92" i="1" s="1"/>
  <c r="J112" i="1"/>
  <c r="M112" i="1" s="1"/>
  <c r="J156" i="1"/>
  <c r="M156" i="1" s="1"/>
  <c r="J147" i="1"/>
  <c r="M147" i="1" s="1"/>
  <c r="J78" i="1"/>
  <c r="M78" i="1" s="1"/>
  <c r="L108" i="1"/>
  <c r="O108" i="1" s="1"/>
  <c r="J146" i="1"/>
  <c r="M146" i="1" s="1"/>
  <c r="K160" i="1"/>
  <c r="N160" i="1" s="1"/>
  <c r="L12" i="1"/>
  <c r="O12" i="1" s="1"/>
  <c r="L20" i="1"/>
  <c r="O20" i="1" s="1"/>
  <c r="J30" i="1"/>
  <c r="M30" i="1" s="1"/>
  <c r="J38" i="1"/>
  <c r="M38" i="1" s="1"/>
  <c r="L48" i="1"/>
  <c r="O48" i="1" s="1"/>
  <c r="J14" i="1"/>
  <c r="M14" i="1" s="1"/>
  <c r="J22" i="1"/>
  <c r="M22" i="1" s="1"/>
  <c r="L32" i="1"/>
  <c r="O32" i="1" s="1"/>
  <c r="J42" i="1"/>
  <c r="M42" i="1" s="1"/>
  <c r="J50" i="1"/>
  <c r="M50" i="1" s="1"/>
  <c r="J12" i="1"/>
  <c r="M12" i="1" s="1"/>
  <c r="L22" i="1"/>
  <c r="O22" i="1" s="1"/>
  <c r="L34" i="1"/>
  <c r="O34" i="1" s="1"/>
  <c r="J44" i="1"/>
  <c r="M44" i="1" s="1"/>
  <c r="L54" i="1"/>
  <c r="O54" i="1" s="1"/>
  <c r="L66" i="1"/>
  <c r="O66" i="1" s="1"/>
  <c r="J19" i="1"/>
  <c r="M19" i="1" s="1"/>
  <c r="L29" i="1"/>
  <c r="O29" i="1" s="1"/>
  <c r="L41" i="1"/>
  <c r="O41" i="1" s="1"/>
  <c r="J51" i="1"/>
  <c r="M51" i="1" s="1"/>
  <c r="L61" i="1"/>
  <c r="O61" i="1" s="1"/>
  <c r="L73" i="1"/>
  <c r="O73" i="1" s="1"/>
  <c r="J83" i="1"/>
  <c r="M83" i="1" s="1"/>
  <c r="L93" i="1"/>
  <c r="O93" i="1" s="1"/>
  <c r="L105" i="1"/>
  <c r="O105" i="1" s="1"/>
  <c r="J115" i="1"/>
  <c r="M115" i="1" s="1"/>
  <c r="L23" i="1"/>
  <c r="O23" i="1" s="1"/>
  <c r="L39" i="1"/>
  <c r="O39" i="1" s="1"/>
  <c r="L51" i="1"/>
  <c r="O51" i="1" s="1"/>
  <c r="J61" i="1"/>
  <c r="M61" i="1" s="1"/>
  <c r="L71" i="1"/>
  <c r="O71" i="1" s="1"/>
  <c r="L83" i="1"/>
  <c r="O83" i="1" s="1"/>
  <c r="L99" i="1"/>
  <c r="O99" i="1" s="1"/>
  <c r="J109" i="1"/>
  <c r="M109" i="1" s="1"/>
  <c r="L119" i="1"/>
  <c r="O119" i="1" s="1"/>
  <c r="J133" i="1"/>
  <c r="M133" i="1" s="1"/>
  <c r="J157" i="1"/>
  <c r="M157" i="1" s="1"/>
  <c r="J169" i="1"/>
  <c r="M169" i="1" s="1"/>
  <c r="L176" i="1"/>
  <c r="O176" i="1" s="1"/>
  <c r="J135" i="1"/>
  <c r="M135" i="1" s="1"/>
  <c r="J167" i="1"/>
  <c r="M167" i="1" s="1"/>
  <c r="J76" i="1"/>
  <c r="M76" i="1" s="1"/>
  <c r="J96" i="1"/>
  <c r="M96" i="1" s="1"/>
  <c r="J128" i="1"/>
  <c r="M128" i="1" s="1"/>
  <c r="J164" i="1"/>
  <c r="M164" i="1" s="1"/>
  <c r="J11" i="1"/>
  <c r="M11" i="1" s="1"/>
  <c r="J86" i="1"/>
  <c r="M86" i="1" s="1"/>
  <c r="J114" i="1"/>
  <c r="M114" i="1" s="1"/>
  <c r="K39" i="1"/>
  <c r="N39" i="1" s="1"/>
  <c r="K41" i="1"/>
  <c r="N41" i="1" s="1"/>
  <c r="K57" i="1"/>
  <c r="N57" i="1" s="1"/>
  <c r="K16" i="1"/>
  <c r="N16" i="1" s="1"/>
  <c r="K32" i="1"/>
  <c r="N32" i="1" s="1"/>
  <c r="K48" i="1"/>
  <c r="N48" i="1" s="1"/>
  <c r="K64" i="1"/>
  <c r="N64" i="1" s="1"/>
  <c r="K80" i="1"/>
  <c r="N80" i="1" s="1"/>
  <c r="K96" i="1"/>
  <c r="N96" i="1" s="1"/>
  <c r="K112" i="1"/>
  <c r="N112" i="1" s="1"/>
  <c r="K26" i="1"/>
  <c r="N26" i="1" s="1"/>
  <c r="K34" i="1"/>
  <c r="N34" i="1" s="1"/>
  <c r="K66" i="1"/>
  <c r="N66" i="1" s="1"/>
  <c r="K94" i="1"/>
  <c r="N94" i="1" s="1"/>
  <c r="K106" i="1"/>
  <c r="N106" i="1" s="1"/>
  <c r="K122" i="1"/>
  <c r="N122" i="1" s="1"/>
  <c r="K138" i="1"/>
  <c r="N138" i="1" s="1"/>
  <c r="K154" i="1"/>
  <c r="N154" i="1" s="1"/>
  <c r="K170" i="1"/>
  <c r="N170" i="1" s="1"/>
  <c r="K148" i="1"/>
  <c r="N148" i="1" s="1"/>
  <c r="K168" i="1"/>
  <c r="N168" i="1" s="1"/>
  <c r="K85" i="1"/>
  <c r="N85" i="1" s="1"/>
  <c r="K113" i="1"/>
  <c r="N113" i="1" s="1"/>
  <c r="K121" i="1"/>
  <c r="N121" i="1" s="1"/>
  <c r="K149" i="1"/>
  <c r="N149" i="1" s="1"/>
  <c r="K177" i="1"/>
  <c r="N177" i="1" s="1"/>
  <c r="K132" i="1"/>
  <c r="N132" i="1" s="1"/>
  <c r="K164" i="1"/>
  <c r="N164" i="1" s="1"/>
  <c r="K71" i="1"/>
  <c r="N71" i="1" s="1"/>
  <c r="K103" i="1"/>
  <c r="N103" i="1" s="1"/>
  <c r="K119" i="1"/>
  <c r="N119" i="1" s="1"/>
  <c r="K135" i="1"/>
  <c r="N135" i="1" s="1"/>
  <c r="L140" i="1"/>
  <c r="O140" i="1" s="1"/>
  <c r="K151" i="1"/>
  <c r="N151" i="1" s="1"/>
  <c r="L156" i="1"/>
  <c r="O156" i="1" s="1"/>
  <c r="K167" i="1"/>
  <c r="N167" i="1" s="1"/>
  <c r="L172" i="1"/>
  <c r="O172" i="1" s="1"/>
  <c r="L11" i="1"/>
  <c r="O11" i="1" s="1"/>
  <c r="L165" i="1"/>
  <c r="O165" i="1" s="1"/>
  <c r="K19" i="1"/>
  <c r="N19" i="1" s="1"/>
  <c r="L24" i="1"/>
  <c r="O24" i="1" s="1"/>
  <c r="K35" i="1"/>
  <c r="N35" i="1" s="1"/>
  <c r="L40" i="1"/>
  <c r="O40" i="1" s="1"/>
  <c r="K51" i="1"/>
  <c r="N51" i="1" s="1"/>
  <c r="J16" i="1"/>
  <c r="M16" i="1" s="1"/>
  <c r="K21" i="1"/>
  <c r="N21" i="1" s="1"/>
  <c r="L26" i="1"/>
  <c r="O26" i="1" s="1"/>
  <c r="J32" i="1"/>
  <c r="M32" i="1" s="1"/>
  <c r="K37" i="1"/>
  <c r="N37" i="1" s="1"/>
  <c r="L42" i="1"/>
  <c r="O42" i="1" s="1"/>
  <c r="J48" i="1"/>
  <c r="M48" i="1" s="1"/>
  <c r="K53" i="1"/>
  <c r="N53" i="1" s="1"/>
  <c r="L58" i="1"/>
  <c r="O58" i="1" s="1"/>
  <c r="J64" i="1"/>
  <c r="M64" i="1" s="1"/>
  <c r="K12" i="1"/>
  <c r="N12" i="1" s="1"/>
  <c r="L17" i="1"/>
  <c r="O17" i="1" s="1"/>
  <c r="J23" i="1"/>
  <c r="M23" i="1" s="1"/>
  <c r="K28" i="1"/>
  <c r="N28" i="1" s="1"/>
  <c r="L33" i="1"/>
  <c r="O33" i="1" s="1"/>
  <c r="J39" i="1"/>
  <c r="M39" i="1" s="1"/>
  <c r="K44" i="1"/>
  <c r="N44" i="1" s="1"/>
  <c r="L49" i="1"/>
  <c r="O49" i="1" s="1"/>
  <c r="J55" i="1"/>
  <c r="M55" i="1" s="1"/>
  <c r="K60" i="1"/>
  <c r="N60" i="1" s="1"/>
  <c r="L65" i="1"/>
  <c r="O65" i="1" s="1"/>
  <c r="J71" i="1"/>
  <c r="M71" i="1" s="1"/>
  <c r="K76" i="1"/>
  <c r="N76" i="1" s="1"/>
  <c r="L81" i="1"/>
  <c r="O81" i="1" s="1"/>
  <c r="J87" i="1"/>
  <c r="M87" i="1" s="1"/>
  <c r="K92" i="1"/>
  <c r="N92" i="1" s="1"/>
  <c r="L97" i="1"/>
  <c r="O97" i="1" s="1"/>
  <c r="J103" i="1"/>
  <c r="M103" i="1" s="1"/>
  <c r="K108" i="1"/>
  <c r="N108" i="1" s="1"/>
  <c r="L113" i="1"/>
  <c r="O113" i="1" s="1"/>
  <c r="K14" i="1"/>
  <c r="N14" i="1" s="1"/>
  <c r="J21" i="1"/>
  <c r="M21" i="1" s="1"/>
  <c r="J29" i="1"/>
  <c r="M29" i="1" s="1"/>
  <c r="L35" i="1"/>
  <c r="O35" i="1" s="1"/>
  <c r="K42" i="1"/>
  <c r="N42" i="1" s="1"/>
  <c r="K50" i="1"/>
  <c r="N50" i="1" s="1"/>
  <c r="J57" i="1"/>
  <c r="M57" i="1" s="1"/>
  <c r="K62" i="1"/>
  <c r="N62" i="1" s="1"/>
  <c r="L67" i="1"/>
  <c r="O67" i="1" s="1"/>
  <c r="K74" i="1"/>
  <c r="N74" i="1" s="1"/>
  <c r="K82" i="1"/>
  <c r="N82" i="1" s="1"/>
  <c r="J89" i="1"/>
  <c r="M89" i="1" s="1"/>
  <c r="L95" i="1"/>
  <c r="O95" i="1" s="1"/>
  <c r="K102" i="1"/>
  <c r="N102" i="1" s="1"/>
  <c r="L107" i="1"/>
  <c r="O107" i="1" s="1"/>
  <c r="J113" i="1"/>
  <c r="M113" i="1" s="1"/>
  <c r="K118" i="1"/>
  <c r="N118" i="1" s="1"/>
  <c r="L123" i="1"/>
  <c r="O123" i="1" s="1"/>
  <c r="J129" i="1"/>
  <c r="M129" i="1" s="1"/>
  <c r="K134" i="1"/>
  <c r="N134" i="1" s="1"/>
  <c r="L139" i="1"/>
  <c r="O139" i="1" s="1"/>
  <c r="J145" i="1"/>
  <c r="M145" i="1" s="1"/>
  <c r="K150" i="1"/>
  <c r="N150" i="1" s="1"/>
  <c r="L155" i="1"/>
  <c r="O155" i="1" s="1"/>
  <c r="J161" i="1"/>
  <c r="M161" i="1" s="1"/>
  <c r="K166" i="1"/>
  <c r="N166" i="1" s="1"/>
  <c r="L171" i="1"/>
  <c r="O171" i="1" s="1"/>
  <c r="J177" i="1"/>
  <c r="M177" i="1" s="1"/>
  <c r="K182" i="1"/>
  <c r="N182" i="1" s="1"/>
  <c r="K124" i="1"/>
  <c r="N124" i="1" s="1"/>
  <c r="L133" i="1"/>
  <c r="O133" i="1" s="1"/>
  <c r="L141" i="1"/>
  <c r="O141" i="1" s="1"/>
  <c r="L149" i="1"/>
  <c r="O149" i="1" s="1"/>
  <c r="L161" i="1"/>
  <c r="O161" i="1" s="1"/>
  <c r="K172" i="1"/>
  <c r="N172" i="1" s="1"/>
  <c r="K22" i="1"/>
  <c r="N22" i="1" s="1"/>
  <c r="K38" i="1"/>
  <c r="N38" i="1" s="1"/>
  <c r="K54" i="1"/>
  <c r="N54" i="1" s="1"/>
  <c r="K63" i="1"/>
  <c r="N63" i="1" s="1"/>
  <c r="K70" i="1"/>
  <c r="N70" i="1" s="1"/>
  <c r="K77" i="1"/>
  <c r="N77" i="1" s="1"/>
  <c r="K79" i="1"/>
  <c r="N79" i="1" s="1"/>
  <c r="K86" i="1"/>
  <c r="N86" i="1" s="1"/>
  <c r="K93" i="1"/>
  <c r="N93" i="1" s="1"/>
  <c r="K109" i="1"/>
  <c r="N109" i="1" s="1"/>
  <c r="K125" i="1"/>
  <c r="N125" i="1" s="1"/>
  <c r="K141" i="1"/>
  <c r="N141" i="1" s="1"/>
  <c r="K157" i="1"/>
  <c r="N157" i="1" s="1"/>
  <c r="K173" i="1"/>
  <c r="N173" i="1" s="1"/>
  <c r="K73" i="1"/>
  <c r="N73" i="1" s="1"/>
  <c r="J80" i="1"/>
  <c r="M80" i="1" s="1"/>
  <c r="L86" i="1"/>
  <c r="O86" i="1" s="1"/>
  <c r="L94" i="1"/>
  <c r="O94" i="1" s="1"/>
  <c r="K101" i="1"/>
  <c r="N101" i="1" s="1"/>
  <c r="J108" i="1"/>
  <c r="M108" i="1" s="1"/>
  <c r="J116" i="1"/>
  <c r="M116" i="1" s="1"/>
  <c r="L122" i="1"/>
  <c r="O122" i="1" s="1"/>
  <c r="K129" i="1"/>
  <c r="N129" i="1" s="1"/>
  <c r="K137" i="1"/>
  <c r="N137" i="1" s="1"/>
  <c r="J144" i="1"/>
  <c r="M144" i="1" s="1"/>
  <c r="L150" i="1"/>
  <c r="O150" i="1" s="1"/>
  <c r="L158" i="1"/>
  <c r="O158" i="1" s="1"/>
  <c r="K165" i="1"/>
  <c r="N165" i="1" s="1"/>
  <c r="J172" i="1"/>
  <c r="M172" i="1" s="1"/>
  <c r="J180" i="1"/>
  <c r="M180" i="1" s="1"/>
  <c r="L121" i="1"/>
  <c r="O121" i="1" s="1"/>
  <c r="K136" i="1"/>
  <c r="N136" i="1" s="1"/>
  <c r="J151" i="1"/>
  <c r="M151" i="1" s="1"/>
  <c r="J171" i="1"/>
  <c r="M171" i="1" s="1"/>
  <c r="J17" i="1"/>
  <c r="M17" i="1" s="1"/>
  <c r="J33" i="1"/>
  <c r="M33" i="1" s="1"/>
  <c r="J49" i="1"/>
  <c r="M49" i="1" s="1"/>
  <c r="J58" i="1"/>
  <c r="M58" i="1" s="1"/>
  <c r="J66" i="1"/>
  <c r="M66" i="1" s="1"/>
  <c r="J72" i="1"/>
  <c r="M72" i="1" s="1"/>
  <c r="J74" i="1"/>
  <c r="M74" i="1" s="1"/>
  <c r="J81" i="1"/>
  <c r="M81" i="1" s="1"/>
  <c r="J88" i="1"/>
  <c r="M88" i="1" s="1"/>
  <c r="J90" i="1"/>
  <c r="M90" i="1" s="1"/>
  <c r="J97" i="1"/>
  <c r="M97" i="1" s="1"/>
  <c r="J104" i="1"/>
  <c r="M104" i="1" s="1"/>
  <c r="J120" i="1"/>
  <c r="M120" i="1" s="1"/>
  <c r="J136" i="1"/>
  <c r="M136" i="1" s="1"/>
  <c r="J152" i="1"/>
  <c r="M152" i="1" s="1"/>
  <c r="J168" i="1"/>
  <c r="M168" i="1" s="1"/>
  <c r="L64" i="1"/>
  <c r="O64" i="1" s="1"/>
  <c r="L72" i="1"/>
  <c r="O72" i="1" s="1"/>
  <c r="L80" i="1"/>
  <c r="O80" i="1" s="1"/>
  <c r="K87" i="1"/>
  <c r="N87" i="1" s="1"/>
  <c r="J94" i="1"/>
  <c r="M94" i="1" s="1"/>
  <c r="K99" i="1"/>
  <c r="N99" i="1" s="1"/>
  <c r="L104" i="1"/>
  <c r="O104" i="1" s="1"/>
  <c r="J110" i="1"/>
  <c r="M110" i="1" s="1"/>
  <c r="K115" i="1"/>
  <c r="N115" i="1" s="1"/>
  <c r="L120" i="1"/>
  <c r="O120" i="1" s="1"/>
  <c r="J126" i="1"/>
  <c r="M126" i="1" s="1"/>
  <c r="K131" i="1"/>
  <c r="N131" i="1" s="1"/>
  <c r="L136" i="1"/>
  <c r="O136" i="1" s="1"/>
  <c r="J142" i="1"/>
  <c r="M142" i="1" s="1"/>
  <c r="K147" i="1"/>
  <c r="N147" i="1" s="1"/>
  <c r="L152" i="1"/>
  <c r="O152" i="1" s="1"/>
  <c r="J158" i="1"/>
  <c r="M158" i="1" s="1"/>
  <c r="K163" i="1"/>
  <c r="N163" i="1" s="1"/>
  <c r="L168" i="1"/>
  <c r="O168" i="1" s="1"/>
  <c r="J174" i="1"/>
  <c r="M174" i="1" s="1"/>
  <c r="K179" i="1"/>
  <c r="N179" i="1" s="1"/>
  <c r="L27" i="1"/>
  <c r="O27" i="1" s="1"/>
  <c r="L43" i="1"/>
  <c r="O43" i="1" s="1"/>
  <c r="L60" i="1"/>
  <c r="O60" i="1" s="1"/>
  <c r="L68" i="1"/>
  <c r="O68" i="1" s="1"/>
  <c r="L75" i="1"/>
  <c r="O75" i="1" s="1"/>
  <c r="L82" i="1"/>
  <c r="O82" i="1" s="1"/>
  <c r="L84" i="1"/>
  <c r="O84" i="1" s="1"/>
  <c r="L91" i="1"/>
  <c r="O91" i="1" s="1"/>
  <c r="L98" i="1"/>
  <c r="O98" i="1" s="1"/>
  <c r="L114" i="1"/>
  <c r="O114" i="1" s="1"/>
  <c r="L130" i="1"/>
  <c r="O130" i="1" s="1"/>
  <c r="L146" i="1"/>
  <c r="O146" i="1" s="1"/>
  <c r="L162" i="1"/>
  <c r="O162" i="1" s="1"/>
  <c r="L178" i="1"/>
  <c r="O178" i="1" s="1"/>
  <c r="L169" i="1"/>
  <c r="O169" i="1" s="1"/>
  <c r="K23" i="1"/>
  <c r="N23" i="1" s="1"/>
  <c r="K55" i="1"/>
  <c r="N55" i="1" s="1"/>
  <c r="K31" i="1"/>
  <c r="N31" i="1" s="1"/>
  <c r="K47" i="1"/>
  <c r="N47" i="1" s="1"/>
  <c r="K17" i="1"/>
  <c r="N17" i="1" s="1"/>
  <c r="K33" i="1"/>
  <c r="N33" i="1" s="1"/>
  <c r="K49" i="1"/>
  <c r="N49" i="1" s="1"/>
  <c r="K65" i="1"/>
  <c r="N65" i="1" s="1"/>
  <c r="K24" i="1"/>
  <c r="N24" i="1" s="1"/>
  <c r="K40" i="1"/>
  <c r="N40" i="1" s="1"/>
  <c r="K56" i="1"/>
  <c r="N56" i="1" s="1"/>
  <c r="K72" i="1"/>
  <c r="N72" i="1" s="1"/>
  <c r="K88" i="1"/>
  <c r="N88" i="1" s="1"/>
  <c r="K104" i="1"/>
  <c r="N104" i="1" s="1"/>
  <c r="K30" i="1"/>
  <c r="N30" i="1" s="1"/>
  <c r="K58" i="1"/>
  <c r="N58" i="1" s="1"/>
  <c r="K90" i="1"/>
  <c r="N90" i="1" s="1"/>
  <c r="K98" i="1"/>
  <c r="N98" i="1" s="1"/>
  <c r="K114" i="1"/>
  <c r="N114" i="1" s="1"/>
  <c r="K130" i="1"/>
  <c r="N130" i="1" s="1"/>
  <c r="K146" i="1"/>
  <c r="N146" i="1" s="1"/>
  <c r="K162" i="1"/>
  <c r="N162" i="1" s="1"/>
  <c r="K178" i="1"/>
  <c r="N178" i="1" s="1"/>
  <c r="K144" i="1"/>
  <c r="N144" i="1" s="1"/>
  <c r="K152" i="1"/>
  <c r="N152" i="1" s="1"/>
  <c r="K176" i="1"/>
  <c r="N176" i="1" s="1"/>
  <c r="K11" i="1"/>
  <c r="N11" i="1" s="1"/>
  <c r="L74" i="1"/>
  <c r="O74" i="1" s="1"/>
  <c r="K81" i="1"/>
  <c r="N81" i="1" s="1"/>
  <c r="K89" i="1"/>
  <c r="N89" i="1" s="1"/>
  <c r="L102" i="1"/>
  <c r="O102" i="1" s="1"/>
  <c r="L110" i="1"/>
  <c r="O110" i="1" s="1"/>
  <c r="K117" i="1"/>
  <c r="N117" i="1" s="1"/>
  <c r="J124" i="1"/>
  <c r="M124" i="1" s="1"/>
  <c r="J132" i="1"/>
  <c r="M132" i="1" s="1"/>
  <c r="L138" i="1"/>
  <c r="O138" i="1" s="1"/>
  <c r="K145" i="1"/>
  <c r="N145" i="1" s="1"/>
  <c r="K153" i="1"/>
  <c r="N153" i="1" s="1"/>
  <c r="J160" i="1"/>
  <c r="M160" i="1" s="1"/>
  <c r="L166" i="1"/>
  <c r="O166" i="1" s="1"/>
  <c r="L174" i="1"/>
  <c r="O174" i="1" s="1"/>
  <c r="K181" i="1"/>
  <c r="N181" i="1" s="1"/>
  <c r="L125" i="1"/>
  <c r="O125" i="1" s="1"/>
  <c r="K140" i="1"/>
  <c r="N140" i="1" s="1"/>
  <c r="J155" i="1"/>
  <c r="M155" i="1" s="1"/>
  <c r="L173" i="1"/>
  <c r="O173" i="1" s="1"/>
  <c r="L56" i="1"/>
  <c r="O56" i="1" s="1"/>
  <c r="K67" i="1"/>
  <c r="N67" i="1" s="1"/>
  <c r="K75" i="1"/>
  <c r="N75" i="1" s="1"/>
  <c r="J82" i="1"/>
  <c r="M82" i="1" s="1"/>
  <c r="L88" i="1"/>
  <c r="O88" i="1" s="1"/>
  <c r="K95" i="1"/>
  <c r="N95" i="1" s="1"/>
  <c r="L100" i="1"/>
  <c r="O100" i="1" s="1"/>
  <c r="J106" i="1"/>
  <c r="M106" i="1" s="1"/>
  <c r="K111" i="1"/>
  <c r="N111" i="1" s="1"/>
  <c r="L116" i="1"/>
  <c r="O116" i="1" s="1"/>
  <c r="J122" i="1"/>
  <c r="M122" i="1" s="1"/>
  <c r="K127" i="1"/>
  <c r="N127" i="1" s="1"/>
  <c r="L132" i="1"/>
  <c r="O132" i="1" s="1"/>
  <c r="J138" i="1"/>
  <c r="M138" i="1" s="1"/>
  <c r="K143" i="1"/>
  <c r="N143" i="1" s="1"/>
  <c r="L148" i="1"/>
  <c r="O148" i="1" s="1"/>
  <c r="J154" i="1"/>
  <c r="M154" i="1" s="1"/>
  <c r="K159" i="1"/>
  <c r="N159" i="1" s="1"/>
  <c r="L164" i="1"/>
  <c r="O164" i="1" s="1"/>
  <c r="J170" i="1"/>
  <c r="M170" i="1" s="1"/>
  <c r="K175" i="1"/>
  <c r="N175" i="1" s="1"/>
  <c r="L180" i="1"/>
  <c r="O180" i="1" s="1"/>
  <c r="L153" i="1"/>
  <c r="O153" i="1" s="1"/>
  <c r="J175" i="1"/>
  <c r="M175" i="1" s="1"/>
  <c r="K25" i="1"/>
  <c r="N25" i="1" s="1"/>
  <c r="K15" i="1"/>
  <c r="N15" i="1" s="1"/>
  <c r="K27" i="1"/>
  <c r="N27" i="1" s="1"/>
  <c r="K43" i="1"/>
  <c r="N43" i="1" s="1"/>
  <c r="K13" i="1"/>
  <c r="N13" i="1" s="1"/>
  <c r="K29" i="1"/>
  <c r="N29" i="1" s="1"/>
  <c r="K45" i="1"/>
  <c r="N45" i="1" s="1"/>
  <c r="K61" i="1"/>
  <c r="N61" i="1" s="1"/>
  <c r="K20" i="1"/>
  <c r="N20" i="1" s="1"/>
  <c r="K36" i="1"/>
  <c r="N36" i="1" s="1"/>
  <c r="K52" i="1"/>
  <c r="N52" i="1" s="1"/>
  <c r="K68" i="1"/>
  <c r="N68" i="1" s="1"/>
  <c r="K84" i="1"/>
  <c r="N84" i="1" s="1"/>
  <c r="K100" i="1"/>
  <c r="N100" i="1" s="1"/>
  <c r="K116" i="1"/>
  <c r="N116" i="1" s="1"/>
  <c r="K18" i="1"/>
  <c r="N18" i="1" s="1"/>
  <c r="K46" i="1"/>
  <c r="N46" i="1" s="1"/>
  <c r="K78" i="1"/>
  <c r="N78" i="1" s="1"/>
  <c r="K110" i="1"/>
  <c r="N110" i="1" s="1"/>
  <c r="K126" i="1"/>
  <c r="N126" i="1" s="1"/>
  <c r="L131" i="1"/>
  <c r="O131" i="1" s="1"/>
  <c r="K142" i="1"/>
  <c r="N142" i="1" s="1"/>
  <c r="L147" i="1"/>
  <c r="O147" i="1" s="1"/>
  <c r="K158" i="1"/>
  <c r="N158" i="1" s="1"/>
  <c r="L163" i="1"/>
  <c r="O163" i="1" s="1"/>
  <c r="K174" i="1"/>
  <c r="N174" i="1" s="1"/>
  <c r="L179" i="1"/>
  <c r="O179" i="1" s="1"/>
  <c r="K120" i="1"/>
  <c r="N120" i="1" s="1"/>
  <c r="K128" i="1"/>
  <c r="N128" i="1" s="1"/>
  <c r="L137" i="1"/>
  <c r="O137" i="1" s="1"/>
  <c r="L145" i="1"/>
  <c r="O145" i="1" s="1"/>
  <c r="K156" i="1"/>
  <c r="N156" i="1" s="1"/>
  <c r="L177" i="1"/>
  <c r="O177" i="1" s="1"/>
  <c r="K69" i="1"/>
  <c r="N69" i="1" s="1"/>
  <c r="L90" i="1"/>
  <c r="O90" i="1" s="1"/>
  <c r="K97" i="1"/>
  <c r="N97" i="1" s="1"/>
  <c r="K105" i="1"/>
  <c r="N105" i="1" s="1"/>
  <c r="L118" i="1"/>
  <c r="O118" i="1" s="1"/>
  <c r="L126" i="1"/>
  <c r="O126" i="1" s="1"/>
  <c r="K133" i="1"/>
  <c r="N133" i="1" s="1"/>
  <c r="J140" i="1"/>
  <c r="M140" i="1" s="1"/>
  <c r="J148" i="1"/>
  <c r="M148" i="1" s="1"/>
  <c r="L154" i="1"/>
  <c r="O154" i="1" s="1"/>
  <c r="K161" i="1"/>
  <c r="N161" i="1" s="1"/>
  <c r="K169" i="1"/>
  <c r="N169" i="1" s="1"/>
  <c r="J176" i="1"/>
  <c r="M176" i="1" s="1"/>
  <c r="L182" i="1"/>
  <c r="O182" i="1" s="1"/>
  <c r="L129" i="1"/>
  <c r="O129" i="1" s="1"/>
  <c r="J143" i="1"/>
  <c r="M143" i="1" s="1"/>
  <c r="J159" i="1"/>
  <c r="M159" i="1" s="1"/>
  <c r="K180" i="1"/>
  <c r="N180" i="1" s="1"/>
  <c r="K59" i="1"/>
  <c r="N59" i="1" s="1"/>
  <c r="J70" i="1"/>
  <c r="M70" i="1" s="1"/>
  <c r="L76" i="1"/>
  <c r="O76" i="1" s="1"/>
  <c r="K83" i="1"/>
  <c r="N83" i="1" s="1"/>
  <c r="K91" i="1"/>
  <c r="N91" i="1" s="1"/>
  <c r="L96" i="1"/>
  <c r="O96" i="1" s="1"/>
  <c r="J102" i="1"/>
  <c r="M102" i="1" s="1"/>
  <c r="K107" i="1"/>
  <c r="N107" i="1" s="1"/>
  <c r="L112" i="1"/>
  <c r="O112" i="1" s="1"/>
  <c r="Q112" i="1" s="1"/>
  <c r="T112" i="1" s="1"/>
  <c r="J118" i="1"/>
  <c r="M118" i="1" s="1"/>
  <c r="K123" i="1"/>
  <c r="N123" i="1" s="1"/>
  <c r="L128" i="1"/>
  <c r="O128" i="1" s="1"/>
  <c r="J134" i="1"/>
  <c r="M134" i="1" s="1"/>
  <c r="K139" i="1"/>
  <c r="N139" i="1" s="1"/>
  <c r="L144" i="1"/>
  <c r="O144" i="1" s="1"/>
  <c r="J150" i="1"/>
  <c r="M150" i="1" s="1"/>
  <c r="K155" i="1"/>
  <c r="N155" i="1" s="1"/>
  <c r="L160" i="1"/>
  <c r="O160" i="1" s="1"/>
  <c r="J166" i="1"/>
  <c r="M166" i="1" s="1"/>
  <c r="K171" i="1"/>
  <c r="N171" i="1" s="1"/>
  <c r="J182" i="1"/>
  <c r="M182" i="1" s="1"/>
  <c r="P19" i="1" l="1"/>
  <c r="S19" i="1" s="1"/>
  <c r="P36" i="1"/>
  <c r="S36" i="1" s="1"/>
  <c r="R78" i="1"/>
  <c r="U78" i="1" s="1"/>
  <c r="P15" i="1"/>
  <c r="S15" i="1" s="1"/>
  <c r="R46" i="1"/>
  <c r="U46" i="1" s="1"/>
  <c r="Q69" i="1"/>
  <c r="T69" i="1" s="1"/>
  <c r="Q45" i="1"/>
  <c r="T45" i="1" s="1"/>
  <c r="Q63" i="1"/>
  <c r="T63" i="1" s="1"/>
  <c r="Q65" i="1"/>
  <c r="T65" i="1" s="1"/>
  <c r="Q38" i="1"/>
  <c r="T38" i="1" s="1"/>
  <c r="Q14" i="1"/>
  <c r="T14" i="1" s="1"/>
  <c r="Q26" i="1"/>
  <c r="T26" i="1" s="1"/>
  <c r="P41" i="1"/>
  <c r="S41" i="1" s="1"/>
  <c r="P153" i="1"/>
  <c r="S153" i="1" s="1"/>
  <c r="Q111" i="1"/>
  <c r="T111" i="1" s="1"/>
  <c r="P137" i="1"/>
  <c r="S137" i="1" s="1"/>
  <c r="R25" i="1"/>
  <c r="U25" i="1" s="1"/>
  <c r="P133" i="1"/>
  <c r="S133" i="1" s="1"/>
  <c r="P93" i="1"/>
  <c r="S93" i="1" s="1"/>
  <c r="R51" i="1"/>
  <c r="U51" i="1" s="1"/>
  <c r="P135" i="1"/>
  <c r="S135" i="1" s="1"/>
  <c r="P54" i="1"/>
  <c r="S54" i="1" s="1"/>
  <c r="R77" i="1"/>
  <c r="U77" i="1" s="1"/>
  <c r="P107" i="1"/>
  <c r="S107" i="1" s="1"/>
  <c r="P38" i="1"/>
  <c r="S38" i="1" s="1"/>
  <c r="Q130" i="1"/>
  <c r="T130" i="1" s="1"/>
  <c r="Q22" i="1"/>
  <c r="T22" i="1" s="1"/>
  <c r="Q35" i="1"/>
  <c r="T35" i="1" s="1"/>
  <c r="R28" i="1"/>
  <c r="U28" i="1" s="1"/>
  <c r="R26" i="1"/>
  <c r="U26" i="1" s="1"/>
  <c r="P76" i="1"/>
  <c r="S76" i="1" s="1"/>
  <c r="R38" i="1"/>
  <c r="U38" i="1" s="1"/>
  <c r="P173" i="1"/>
  <c r="S173" i="1" s="1"/>
  <c r="Q139" i="1"/>
  <c r="T139" i="1" s="1"/>
  <c r="R27" i="1"/>
  <c r="U27" i="1" s="1"/>
  <c r="R75" i="1"/>
  <c r="U75" i="1" s="1"/>
  <c r="P117" i="1"/>
  <c r="S117" i="1" s="1"/>
  <c r="R65" i="1"/>
  <c r="U65" i="1" s="1"/>
  <c r="P79" i="1"/>
  <c r="S79" i="1" s="1"/>
  <c r="P60" i="1"/>
  <c r="S60" i="1" s="1"/>
  <c r="P53" i="1"/>
  <c r="S53" i="1" s="1"/>
  <c r="Q135" i="1"/>
  <c r="T135" i="1" s="1"/>
  <c r="P105" i="1"/>
  <c r="S105" i="1" s="1"/>
  <c r="P163" i="1"/>
  <c r="S163" i="1" s="1"/>
  <c r="R93" i="1"/>
  <c r="U93" i="1" s="1"/>
  <c r="Q25" i="1"/>
  <c r="T25" i="1" s="1"/>
  <c r="P52" i="1"/>
  <c r="S52" i="1" s="1"/>
  <c r="R67" i="1"/>
  <c r="U67" i="1" s="1"/>
  <c r="P111" i="1"/>
  <c r="S111" i="1" s="1"/>
  <c r="Q31" i="1"/>
  <c r="T31" i="1" s="1"/>
  <c r="Q115" i="1"/>
  <c r="T115" i="1" s="1"/>
  <c r="Q54" i="1"/>
  <c r="T54" i="1" s="1"/>
  <c r="P121" i="1"/>
  <c r="S121" i="1" s="1"/>
  <c r="Q167" i="1"/>
  <c r="T167" i="1" s="1"/>
  <c r="P157" i="1"/>
  <c r="S157" i="1" s="1"/>
  <c r="Q19" i="1"/>
  <c r="T19" i="1" s="1"/>
  <c r="R42" i="1"/>
  <c r="U42" i="1" s="1"/>
  <c r="P12" i="1"/>
  <c r="S12" i="1" s="1"/>
  <c r="P47" i="1"/>
  <c r="S47" i="1" s="1"/>
  <c r="Q85" i="1"/>
  <c r="T85" i="1" s="1"/>
  <c r="Q41" i="1"/>
  <c r="T41" i="1" s="1"/>
  <c r="Q95" i="1"/>
  <c r="T95" i="1" s="1"/>
  <c r="Q24" i="1"/>
  <c r="T24" i="1" s="1"/>
  <c r="R15" i="1"/>
  <c r="U15" i="1" s="1"/>
  <c r="Q156" i="1"/>
  <c r="T156" i="1" s="1"/>
  <c r="Q40" i="1"/>
  <c r="T40" i="1" s="1"/>
  <c r="P83" i="1"/>
  <c r="S83" i="1" s="1"/>
  <c r="P13" i="1"/>
  <c r="S13" i="1" s="1"/>
  <c r="Q178" i="1"/>
  <c r="T178" i="1" s="1"/>
  <c r="P77" i="1"/>
  <c r="S77" i="1" s="1"/>
  <c r="P26" i="1"/>
  <c r="S26" i="1" s="1"/>
  <c r="P119" i="1"/>
  <c r="S119" i="1" s="1"/>
  <c r="Q125" i="1"/>
  <c r="T125" i="1" s="1"/>
  <c r="P51" i="1"/>
  <c r="S51" i="1" s="1"/>
  <c r="R135" i="1"/>
  <c r="U135" i="1" s="1"/>
  <c r="P123" i="1"/>
  <c r="S123" i="1" s="1"/>
  <c r="Q121" i="1"/>
  <c r="T121" i="1" s="1"/>
  <c r="R85" i="1"/>
  <c r="U85" i="1" s="1"/>
  <c r="R111" i="1"/>
  <c r="U111" i="1" s="1"/>
  <c r="R79" i="1"/>
  <c r="U79" i="1" s="1"/>
  <c r="R95" i="1"/>
  <c r="U95" i="1" s="1"/>
  <c r="P146" i="1"/>
  <c r="S146" i="1" s="1"/>
  <c r="Q56" i="1"/>
  <c r="T56" i="1" s="1"/>
  <c r="P34" i="1"/>
  <c r="S34" i="1" s="1"/>
  <c r="P91" i="1"/>
  <c r="S91" i="1" s="1"/>
  <c r="R18" i="1"/>
  <c r="U18" i="1" s="1"/>
  <c r="Q79" i="1"/>
  <c r="T79" i="1" s="1"/>
  <c r="R20" i="1"/>
  <c r="U20" i="1" s="1"/>
  <c r="R54" i="1"/>
  <c r="U54" i="1" s="1"/>
  <c r="R60" i="1"/>
  <c r="U60" i="1" s="1"/>
  <c r="R167" i="1"/>
  <c r="U167" i="1" s="1"/>
  <c r="R19" i="1"/>
  <c r="U19" i="1" s="1"/>
  <c r="Q53" i="1"/>
  <c r="T53" i="1" s="1"/>
  <c r="R84" i="1"/>
  <c r="U84" i="1" s="1"/>
  <c r="Q127" i="1"/>
  <c r="T127" i="1" s="1"/>
  <c r="P167" i="1"/>
  <c r="S167" i="1" s="1"/>
  <c r="P85" i="1"/>
  <c r="S85" i="1" s="1"/>
  <c r="Q98" i="1"/>
  <c r="T98" i="1" s="1"/>
  <c r="P147" i="1"/>
  <c r="S147" i="1" s="1"/>
  <c r="Q157" i="1"/>
  <c r="T157" i="1" s="1"/>
  <c r="R62" i="1"/>
  <c r="U62" i="1" s="1"/>
  <c r="Q92" i="1"/>
  <c r="T92" i="1" s="1"/>
  <c r="R35" i="1"/>
  <c r="U35" i="1" s="1"/>
  <c r="R96" i="1"/>
  <c r="U96" i="1" s="1"/>
  <c r="P169" i="1"/>
  <c r="S169" i="1" s="1"/>
  <c r="Q105" i="1"/>
  <c r="T105" i="1" s="1"/>
  <c r="P25" i="1"/>
  <c r="S25" i="1" s="1"/>
  <c r="P84" i="1"/>
  <c r="S84" i="1" s="1"/>
  <c r="P68" i="1"/>
  <c r="S68" i="1" s="1"/>
  <c r="R61" i="1"/>
  <c r="U61" i="1" s="1"/>
  <c r="R125" i="1"/>
  <c r="U125" i="1" s="1"/>
  <c r="R162" i="1"/>
  <c r="U162" i="1" s="1"/>
  <c r="Q114" i="1"/>
  <c r="T114" i="1" s="1"/>
  <c r="Q77" i="1"/>
  <c r="T77" i="1" s="1"/>
  <c r="Q51" i="1"/>
  <c r="T51" i="1" s="1"/>
  <c r="P99" i="1"/>
  <c r="S99" i="1" s="1"/>
  <c r="P165" i="1"/>
  <c r="S165" i="1" s="1"/>
  <c r="P37" i="1"/>
  <c r="S37" i="1" s="1"/>
  <c r="Q34" i="1"/>
  <c r="T34" i="1" s="1"/>
  <c r="Q128" i="1"/>
  <c r="T128" i="1" s="1"/>
  <c r="R105" i="1"/>
  <c r="U105" i="1" s="1"/>
  <c r="R43" i="1"/>
  <c r="U43" i="1" s="1"/>
  <c r="P181" i="1"/>
  <c r="S181" i="1" s="1"/>
  <c r="Q153" i="1"/>
  <c r="T153" i="1" s="1"/>
  <c r="R24" i="1"/>
  <c r="U24" i="1" s="1"/>
  <c r="R173" i="1"/>
  <c r="U173" i="1" s="1"/>
  <c r="Q42" i="1"/>
  <c r="T42" i="1" s="1"/>
  <c r="R12" i="1"/>
  <c r="U12" i="1" s="1"/>
  <c r="R121" i="1"/>
  <c r="U121" i="1" s="1"/>
  <c r="R41" i="1"/>
  <c r="U41" i="1" s="1"/>
  <c r="R169" i="1"/>
  <c r="U169" i="1" s="1"/>
  <c r="R109" i="1"/>
  <c r="U109" i="1" s="1"/>
  <c r="P115" i="1"/>
  <c r="S115" i="1" s="1"/>
  <c r="Q50" i="1"/>
  <c r="T50" i="1" s="1"/>
  <c r="R141" i="1"/>
  <c r="U141" i="1" s="1"/>
  <c r="Q93" i="1"/>
  <c r="T93" i="1" s="1"/>
  <c r="Q15" i="1"/>
  <c r="T15" i="1" s="1"/>
  <c r="Q149" i="1"/>
  <c r="T149" i="1" s="1"/>
  <c r="Q101" i="1"/>
  <c r="T101" i="1" s="1"/>
  <c r="R53" i="1"/>
  <c r="U53" i="1" s="1"/>
  <c r="P63" i="1"/>
  <c r="S63" i="1" s="1"/>
  <c r="P114" i="1"/>
  <c r="S114" i="1" s="1"/>
  <c r="Q164" i="1"/>
  <c r="T164" i="1" s="1"/>
  <c r="R112" i="1"/>
  <c r="U112" i="1" s="1"/>
  <c r="R59" i="1"/>
  <c r="U59" i="1" s="1"/>
  <c r="Q84" i="1"/>
  <c r="T84" i="1" s="1"/>
  <c r="Q100" i="1"/>
  <c r="T100" i="1" s="1"/>
  <c r="P31" i="1"/>
  <c r="S31" i="1" s="1"/>
  <c r="P22" i="1"/>
  <c r="S22" i="1" s="1"/>
  <c r="Q13" i="1"/>
  <c r="T13" i="1" s="1"/>
  <c r="R34" i="1"/>
  <c r="U34" i="1" s="1"/>
  <c r="R157" i="1"/>
  <c r="U157" i="1" s="1"/>
  <c r="Q109" i="1"/>
  <c r="T109" i="1" s="1"/>
  <c r="R115" i="1"/>
  <c r="U115" i="1" s="1"/>
  <c r="Q12" i="1"/>
  <c r="T12" i="1" s="1"/>
  <c r="Q162" i="1"/>
  <c r="T162" i="1" s="1"/>
  <c r="P98" i="1"/>
  <c r="S98" i="1" s="1"/>
  <c r="R163" i="1"/>
  <c r="U163" i="1" s="1"/>
  <c r="R137" i="1"/>
  <c r="U137" i="1" s="1"/>
  <c r="P141" i="1"/>
  <c r="S141" i="1" s="1"/>
  <c r="R86" i="1"/>
  <c r="U86" i="1" s="1"/>
  <c r="R63" i="1"/>
  <c r="U63" i="1" s="1"/>
  <c r="P44" i="1"/>
  <c r="S44" i="1" s="1"/>
  <c r="Q18" i="1"/>
  <c r="T18" i="1" s="1"/>
  <c r="R13" i="1"/>
  <c r="U13" i="1" s="1"/>
  <c r="P69" i="1"/>
  <c r="S69" i="1" s="1"/>
  <c r="R76" i="1"/>
  <c r="U76" i="1" s="1"/>
  <c r="R22" i="1"/>
  <c r="U22" i="1" s="1"/>
  <c r="P125" i="1"/>
  <c r="S125" i="1" s="1"/>
  <c r="P109" i="1"/>
  <c r="S109" i="1" s="1"/>
  <c r="P45" i="1"/>
  <c r="S45" i="1" s="1"/>
  <c r="R56" i="1"/>
  <c r="U56" i="1" s="1"/>
  <c r="R40" i="1"/>
  <c r="U40" i="1" s="1"/>
  <c r="Q60" i="1"/>
  <c r="T60" i="1" s="1"/>
  <c r="Q28" i="1"/>
  <c r="T28" i="1" s="1"/>
  <c r="P179" i="1"/>
  <c r="S179" i="1" s="1"/>
  <c r="P101" i="1"/>
  <c r="S101" i="1" s="1"/>
  <c r="R73" i="1"/>
  <c r="U73" i="1" s="1"/>
  <c r="R50" i="1"/>
  <c r="U50" i="1" s="1"/>
  <c r="P130" i="1"/>
  <c r="S130" i="1" s="1"/>
  <c r="P92" i="1"/>
  <c r="S92" i="1" s="1"/>
  <c r="R123" i="1"/>
  <c r="U123" i="1" s="1"/>
  <c r="Q169" i="1"/>
  <c r="T169" i="1" s="1"/>
  <c r="Q76" i="1"/>
  <c r="T76" i="1" s="1"/>
  <c r="R153" i="1"/>
  <c r="U153" i="1" s="1"/>
  <c r="Q96" i="1"/>
  <c r="T96" i="1" s="1"/>
  <c r="R11" i="1"/>
  <c r="U11" i="1" s="1"/>
  <c r="P127" i="1"/>
  <c r="S127" i="1" s="1"/>
  <c r="P30" i="1"/>
  <c r="S30" i="1" s="1"/>
  <c r="P35" i="1"/>
  <c r="S35" i="1" s="1"/>
  <c r="P28" i="1"/>
  <c r="S28" i="1" s="1"/>
  <c r="Q47" i="1"/>
  <c r="T47" i="1" s="1"/>
  <c r="P131" i="1"/>
  <c r="S131" i="1" s="1"/>
  <c r="P42" i="1"/>
  <c r="S42" i="1" s="1"/>
  <c r="R14" i="1"/>
  <c r="U14" i="1" s="1"/>
  <c r="Q46" i="1"/>
  <c r="T46" i="1" s="1"/>
  <c r="R146" i="1"/>
  <c r="U146" i="1" s="1"/>
  <c r="Q62" i="1"/>
  <c r="T62" i="1" s="1"/>
  <c r="P149" i="1"/>
  <c r="S149" i="1" s="1"/>
  <c r="Q73" i="1"/>
  <c r="T73" i="1" s="1"/>
  <c r="R142" i="1"/>
  <c r="U142" i="1" s="1"/>
  <c r="Q142" i="1"/>
  <c r="T142" i="1" s="1"/>
  <c r="P142" i="1"/>
  <c r="S142" i="1" s="1"/>
  <c r="Q136" i="1"/>
  <c r="T136" i="1" s="1"/>
  <c r="P136" i="1"/>
  <c r="S136" i="1" s="1"/>
  <c r="R136" i="1"/>
  <c r="U136" i="1" s="1"/>
  <c r="P90" i="1"/>
  <c r="S90" i="1" s="1"/>
  <c r="R90" i="1"/>
  <c r="U90" i="1" s="1"/>
  <c r="Q90" i="1"/>
  <c r="T90" i="1" s="1"/>
  <c r="P72" i="1"/>
  <c r="S72" i="1" s="1"/>
  <c r="Q72" i="1"/>
  <c r="T72" i="1" s="1"/>
  <c r="R72" i="1"/>
  <c r="U72" i="1" s="1"/>
  <c r="P33" i="1"/>
  <c r="S33" i="1" s="1"/>
  <c r="Q33" i="1"/>
  <c r="T33" i="1" s="1"/>
  <c r="R33" i="1"/>
  <c r="U33" i="1" s="1"/>
  <c r="Q108" i="1"/>
  <c r="T108" i="1" s="1"/>
  <c r="R108" i="1"/>
  <c r="U108" i="1" s="1"/>
  <c r="P108" i="1"/>
  <c r="S108" i="1" s="1"/>
  <c r="P80" i="1"/>
  <c r="S80" i="1" s="1"/>
  <c r="Q80" i="1"/>
  <c r="T80" i="1" s="1"/>
  <c r="R80" i="1"/>
  <c r="U80" i="1" s="1"/>
  <c r="R129" i="1"/>
  <c r="U129" i="1" s="1"/>
  <c r="P129" i="1"/>
  <c r="S129" i="1" s="1"/>
  <c r="Q129" i="1"/>
  <c r="T129" i="1" s="1"/>
  <c r="P57" i="1"/>
  <c r="S57" i="1" s="1"/>
  <c r="Q57" i="1"/>
  <c r="T57" i="1" s="1"/>
  <c r="R57" i="1"/>
  <c r="U57" i="1" s="1"/>
  <c r="P29" i="1"/>
  <c r="S29" i="1" s="1"/>
  <c r="Q29" i="1"/>
  <c r="T29" i="1" s="1"/>
  <c r="R29" i="1"/>
  <c r="U29" i="1" s="1"/>
  <c r="P87" i="1"/>
  <c r="S87" i="1" s="1"/>
  <c r="R87" i="1"/>
  <c r="U87" i="1" s="1"/>
  <c r="Q87" i="1"/>
  <c r="T87" i="1" s="1"/>
  <c r="R23" i="1"/>
  <c r="U23" i="1" s="1"/>
  <c r="P23" i="1"/>
  <c r="S23" i="1" s="1"/>
  <c r="Q23" i="1"/>
  <c r="T23" i="1" s="1"/>
  <c r="P16" i="1"/>
  <c r="S16" i="1" s="1"/>
  <c r="Q16" i="1"/>
  <c r="T16" i="1" s="1"/>
  <c r="R16" i="1"/>
  <c r="U16" i="1" s="1"/>
  <c r="R30" i="1"/>
  <c r="U30" i="1" s="1"/>
  <c r="Q86" i="1"/>
  <c r="T86" i="1" s="1"/>
  <c r="Q78" i="1"/>
  <c r="T78" i="1" s="1"/>
  <c r="P156" i="1"/>
  <c r="S156" i="1" s="1"/>
  <c r="P128" i="1"/>
  <c r="S128" i="1" s="1"/>
  <c r="P139" i="1"/>
  <c r="S139" i="1" s="1"/>
  <c r="Q181" i="1"/>
  <c r="T181" i="1" s="1"/>
  <c r="Q165" i="1"/>
  <c r="T165" i="1" s="1"/>
  <c r="Q133" i="1"/>
  <c r="T133" i="1" s="1"/>
  <c r="Q117" i="1"/>
  <c r="T117" i="1" s="1"/>
  <c r="Q61" i="1"/>
  <c r="T61" i="1" s="1"/>
  <c r="R107" i="1"/>
  <c r="U107" i="1" s="1"/>
  <c r="R91" i="1"/>
  <c r="U91" i="1" s="1"/>
  <c r="Q75" i="1"/>
  <c r="T75" i="1" s="1"/>
  <c r="Q59" i="1"/>
  <c r="T59" i="1" s="1"/>
  <c r="Q43" i="1"/>
  <c r="T43" i="1" s="1"/>
  <c r="Q27" i="1"/>
  <c r="T27" i="1" s="1"/>
  <c r="R68" i="1"/>
  <c r="U68" i="1" s="1"/>
  <c r="R52" i="1"/>
  <c r="U52" i="1" s="1"/>
  <c r="R36" i="1"/>
  <c r="U36" i="1" s="1"/>
  <c r="Q20" i="1"/>
  <c r="T20" i="1" s="1"/>
  <c r="P166" i="1"/>
  <c r="S166" i="1" s="1"/>
  <c r="Q166" i="1"/>
  <c r="T166" i="1" s="1"/>
  <c r="R166" i="1"/>
  <c r="U166" i="1" s="1"/>
  <c r="P102" i="1"/>
  <c r="S102" i="1" s="1"/>
  <c r="Q102" i="1"/>
  <c r="T102" i="1" s="1"/>
  <c r="R102" i="1"/>
  <c r="U102" i="1" s="1"/>
  <c r="P159" i="1"/>
  <c r="S159" i="1" s="1"/>
  <c r="Q159" i="1"/>
  <c r="T159" i="1" s="1"/>
  <c r="R159" i="1"/>
  <c r="U159" i="1" s="1"/>
  <c r="Q176" i="1"/>
  <c r="T176" i="1" s="1"/>
  <c r="R176" i="1"/>
  <c r="U176" i="1" s="1"/>
  <c r="P176" i="1"/>
  <c r="S176" i="1" s="1"/>
  <c r="Q148" i="1"/>
  <c r="T148" i="1" s="1"/>
  <c r="P148" i="1"/>
  <c r="S148" i="1" s="1"/>
  <c r="R148" i="1"/>
  <c r="U148" i="1" s="1"/>
  <c r="Q137" i="1"/>
  <c r="T137" i="1" s="1"/>
  <c r="V121" i="1"/>
  <c r="W121" i="1" s="1"/>
  <c r="P65" i="1"/>
  <c r="S65" i="1" s="1"/>
  <c r="P95" i="1"/>
  <c r="S95" i="1" s="1"/>
  <c r="R47" i="1"/>
  <c r="U47" i="1" s="1"/>
  <c r="R31" i="1"/>
  <c r="U31" i="1" s="1"/>
  <c r="P56" i="1"/>
  <c r="S56" i="1" s="1"/>
  <c r="P40" i="1"/>
  <c r="S40" i="1" s="1"/>
  <c r="P24" i="1"/>
  <c r="S24" i="1" s="1"/>
  <c r="P154" i="1"/>
  <c r="S154" i="1" s="1"/>
  <c r="R154" i="1"/>
  <c r="U154" i="1" s="1"/>
  <c r="Q154" i="1"/>
  <c r="T154" i="1" s="1"/>
  <c r="Q160" i="1"/>
  <c r="T160" i="1" s="1"/>
  <c r="R160" i="1"/>
  <c r="U160" i="1" s="1"/>
  <c r="P160" i="1"/>
  <c r="S160" i="1" s="1"/>
  <c r="Q132" i="1"/>
  <c r="T132" i="1" s="1"/>
  <c r="P132" i="1"/>
  <c r="S132" i="1" s="1"/>
  <c r="R132" i="1"/>
  <c r="U132" i="1" s="1"/>
  <c r="R37" i="1"/>
  <c r="U37" i="1" s="1"/>
  <c r="Q99" i="1"/>
  <c r="T99" i="1" s="1"/>
  <c r="Q83" i="1"/>
  <c r="T83" i="1" s="1"/>
  <c r="Q67" i="1"/>
  <c r="T67" i="1" s="1"/>
  <c r="R44" i="1"/>
  <c r="U44" i="1" s="1"/>
  <c r="R158" i="1"/>
  <c r="U158" i="1" s="1"/>
  <c r="Q158" i="1"/>
  <c r="T158" i="1" s="1"/>
  <c r="P158" i="1"/>
  <c r="S158" i="1" s="1"/>
  <c r="R94" i="1"/>
  <c r="U94" i="1" s="1"/>
  <c r="Q94" i="1"/>
  <c r="T94" i="1" s="1"/>
  <c r="P94" i="1"/>
  <c r="S94" i="1" s="1"/>
  <c r="Q120" i="1"/>
  <c r="T120" i="1" s="1"/>
  <c r="P120" i="1"/>
  <c r="S120" i="1" s="1"/>
  <c r="R120" i="1"/>
  <c r="U120" i="1" s="1"/>
  <c r="Q88" i="1"/>
  <c r="T88" i="1" s="1"/>
  <c r="P88" i="1"/>
  <c r="S88" i="1" s="1"/>
  <c r="R88" i="1"/>
  <c r="U88" i="1" s="1"/>
  <c r="Q66" i="1"/>
  <c r="T66" i="1" s="1"/>
  <c r="R66" i="1"/>
  <c r="U66" i="1" s="1"/>
  <c r="P66" i="1"/>
  <c r="S66" i="1" s="1"/>
  <c r="P17" i="1"/>
  <c r="S17" i="1" s="1"/>
  <c r="Q17" i="1"/>
  <c r="T17" i="1" s="1"/>
  <c r="R17" i="1"/>
  <c r="U17" i="1" s="1"/>
  <c r="R145" i="1"/>
  <c r="U145" i="1" s="1"/>
  <c r="P145" i="1"/>
  <c r="S145" i="1" s="1"/>
  <c r="Q145" i="1"/>
  <c r="T145" i="1" s="1"/>
  <c r="P21" i="1"/>
  <c r="S21" i="1" s="1"/>
  <c r="Q21" i="1"/>
  <c r="T21" i="1" s="1"/>
  <c r="R21" i="1"/>
  <c r="U21" i="1" s="1"/>
  <c r="P103" i="1"/>
  <c r="S103" i="1" s="1"/>
  <c r="R103" i="1"/>
  <c r="U103" i="1" s="1"/>
  <c r="Q103" i="1"/>
  <c r="T103" i="1" s="1"/>
  <c r="R39" i="1"/>
  <c r="U39" i="1" s="1"/>
  <c r="P39" i="1"/>
  <c r="S39" i="1" s="1"/>
  <c r="Q39" i="1"/>
  <c r="T39" i="1" s="1"/>
  <c r="P32" i="1"/>
  <c r="S32" i="1" s="1"/>
  <c r="Q32" i="1"/>
  <c r="T32" i="1" s="1"/>
  <c r="R32" i="1"/>
  <c r="U32" i="1" s="1"/>
  <c r="Q30" i="1"/>
  <c r="T30" i="1" s="1"/>
  <c r="P14" i="1"/>
  <c r="S14" i="1" s="1"/>
  <c r="P178" i="1"/>
  <c r="S178" i="1" s="1"/>
  <c r="Q146" i="1"/>
  <c r="T146" i="1" s="1"/>
  <c r="R130" i="1"/>
  <c r="U130" i="1" s="1"/>
  <c r="R114" i="1"/>
  <c r="U114" i="1" s="1"/>
  <c r="R98" i="1"/>
  <c r="U98" i="1" s="1"/>
  <c r="P86" i="1"/>
  <c r="S86" i="1" s="1"/>
  <c r="P11" i="1"/>
  <c r="S11" i="1" s="1"/>
  <c r="Q147" i="1"/>
  <c r="T147" i="1" s="1"/>
  <c r="Q119" i="1"/>
  <c r="T119" i="1" s="1"/>
  <c r="R164" i="1"/>
  <c r="U164" i="1" s="1"/>
  <c r="R156" i="1"/>
  <c r="U156" i="1" s="1"/>
  <c r="R128" i="1"/>
  <c r="U128" i="1" s="1"/>
  <c r="R100" i="1"/>
  <c r="U100" i="1" s="1"/>
  <c r="R92" i="1"/>
  <c r="U92" i="1" s="1"/>
  <c r="Q131" i="1"/>
  <c r="T131" i="1" s="1"/>
  <c r="Q123" i="1"/>
  <c r="T123" i="1" s="1"/>
  <c r="R181" i="1"/>
  <c r="U181" i="1" s="1"/>
  <c r="R165" i="1"/>
  <c r="U165" i="1" s="1"/>
  <c r="R149" i="1"/>
  <c r="U149" i="1" s="1"/>
  <c r="R133" i="1"/>
  <c r="U133" i="1" s="1"/>
  <c r="R117" i="1"/>
  <c r="U117" i="1" s="1"/>
  <c r="R101" i="1"/>
  <c r="U101" i="1" s="1"/>
  <c r="P73" i="1"/>
  <c r="S73" i="1" s="1"/>
  <c r="P61" i="1"/>
  <c r="S61" i="1" s="1"/>
  <c r="Q107" i="1"/>
  <c r="T107" i="1" s="1"/>
  <c r="Q91" i="1"/>
  <c r="T91" i="1" s="1"/>
  <c r="P75" i="1"/>
  <c r="S75" i="1" s="1"/>
  <c r="P59" i="1"/>
  <c r="S59" i="1" s="1"/>
  <c r="P43" i="1"/>
  <c r="S43" i="1" s="1"/>
  <c r="P27" i="1"/>
  <c r="S27" i="1" s="1"/>
  <c r="Q68" i="1"/>
  <c r="T68" i="1" s="1"/>
  <c r="Q52" i="1"/>
  <c r="T52" i="1" s="1"/>
  <c r="Q36" i="1"/>
  <c r="T36" i="1" s="1"/>
  <c r="P20" i="1"/>
  <c r="S20" i="1" s="1"/>
  <c r="Q179" i="1"/>
  <c r="T179" i="1" s="1"/>
  <c r="P150" i="1"/>
  <c r="S150" i="1" s="1"/>
  <c r="Q150" i="1"/>
  <c r="T150" i="1" s="1"/>
  <c r="R150" i="1"/>
  <c r="U150" i="1" s="1"/>
  <c r="P138" i="1"/>
  <c r="S138" i="1" s="1"/>
  <c r="R138" i="1"/>
  <c r="U138" i="1" s="1"/>
  <c r="Q138" i="1"/>
  <c r="T138" i="1" s="1"/>
  <c r="P118" i="1"/>
  <c r="S118" i="1" s="1"/>
  <c r="Q118" i="1"/>
  <c r="T118" i="1" s="1"/>
  <c r="R118" i="1"/>
  <c r="U118" i="1" s="1"/>
  <c r="Q70" i="1"/>
  <c r="T70" i="1" s="1"/>
  <c r="R70" i="1"/>
  <c r="U70" i="1" s="1"/>
  <c r="P70" i="1"/>
  <c r="S70" i="1" s="1"/>
  <c r="P143" i="1"/>
  <c r="S143" i="1" s="1"/>
  <c r="Q143" i="1"/>
  <c r="T143" i="1" s="1"/>
  <c r="R143" i="1"/>
  <c r="U143" i="1" s="1"/>
  <c r="Q140" i="1"/>
  <c r="T140" i="1" s="1"/>
  <c r="R140" i="1"/>
  <c r="U140" i="1" s="1"/>
  <c r="P140" i="1"/>
  <c r="S140" i="1" s="1"/>
  <c r="P112" i="1"/>
  <c r="S112" i="1" s="1"/>
  <c r="P175" i="1"/>
  <c r="S175" i="1" s="1"/>
  <c r="Q175" i="1"/>
  <c r="T175" i="1" s="1"/>
  <c r="R175" i="1"/>
  <c r="U175" i="1" s="1"/>
  <c r="P170" i="1"/>
  <c r="S170" i="1" s="1"/>
  <c r="R170" i="1"/>
  <c r="U170" i="1" s="1"/>
  <c r="Q170" i="1"/>
  <c r="T170" i="1" s="1"/>
  <c r="P106" i="1"/>
  <c r="S106" i="1" s="1"/>
  <c r="R106" i="1"/>
  <c r="U106" i="1" s="1"/>
  <c r="Q106" i="1"/>
  <c r="T106" i="1" s="1"/>
  <c r="Q82" i="1"/>
  <c r="T82" i="1" s="1"/>
  <c r="R82" i="1"/>
  <c r="U82" i="1" s="1"/>
  <c r="P82" i="1"/>
  <c r="S82" i="1" s="1"/>
  <c r="Q124" i="1"/>
  <c r="T124" i="1" s="1"/>
  <c r="R124" i="1"/>
  <c r="U124" i="1" s="1"/>
  <c r="P124" i="1"/>
  <c r="S124" i="1" s="1"/>
  <c r="P96" i="1"/>
  <c r="S96" i="1" s="1"/>
  <c r="Q163" i="1"/>
  <c r="T163" i="1" s="1"/>
  <c r="R127" i="1"/>
  <c r="U127" i="1" s="1"/>
  <c r="Q173" i="1"/>
  <c r="T173" i="1" s="1"/>
  <c r="Q141" i="1"/>
  <c r="T141" i="1" s="1"/>
  <c r="R69" i="1"/>
  <c r="U69" i="1" s="1"/>
  <c r="R45" i="1"/>
  <c r="U45" i="1" s="1"/>
  <c r="Q37" i="1"/>
  <c r="T37" i="1" s="1"/>
  <c r="R99" i="1"/>
  <c r="U99" i="1" s="1"/>
  <c r="R83" i="1"/>
  <c r="U83" i="1" s="1"/>
  <c r="P67" i="1"/>
  <c r="S67" i="1" s="1"/>
  <c r="Q44" i="1"/>
  <c r="T44" i="1" s="1"/>
  <c r="R174" i="1"/>
  <c r="U174" i="1" s="1"/>
  <c r="Q174" i="1"/>
  <c r="T174" i="1" s="1"/>
  <c r="P174" i="1"/>
  <c r="S174" i="1" s="1"/>
  <c r="R110" i="1"/>
  <c r="U110" i="1" s="1"/>
  <c r="Q110" i="1"/>
  <c r="T110" i="1" s="1"/>
  <c r="P110" i="1"/>
  <c r="S110" i="1" s="1"/>
  <c r="Q168" i="1"/>
  <c r="T168" i="1" s="1"/>
  <c r="P168" i="1"/>
  <c r="S168" i="1" s="1"/>
  <c r="R168" i="1"/>
  <c r="U168" i="1" s="1"/>
  <c r="Q104" i="1"/>
  <c r="T104" i="1" s="1"/>
  <c r="P104" i="1"/>
  <c r="S104" i="1" s="1"/>
  <c r="R104" i="1"/>
  <c r="U104" i="1" s="1"/>
  <c r="P81" i="1"/>
  <c r="S81" i="1" s="1"/>
  <c r="R81" i="1"/>
  <c r="U81" i="1" s="1"/>
  <c r="Q81" i="1"/>
  <c r="T81" i="1" s="1"/>
  <c r="Q58" i="1"/>
  <c r="T58" i="1" s="1"/>
  <c r="R58" i="1"/>
  <c r="U58" i="1" s="1"/>
  <c r="P58" i="1"/>
  <c r="S58" i="1" s="1"/>
  <c r="P171" i="1"/>
  <c r="S171" i="1" s="1"/>
  <c r="Q171" i="1"/>
  <c r="T171" i="1" s="1"/>
  <c r="R171" i="1"/>
  <c r="U171" i="1" s="1"/>
  <c r="Q180" i="1"/>
  <c r="T180" i="1" s="1"/>
  <c r="P180" i="1"/>
  <c r="S180" i="1" s="1"/>
  <c r="R180" i="1"/>
  <c r="U180" i="1" s="1"/>
  <c r="R161" i="1"/>
  <c r="U161" i="1" s="1"/>
  <c r="P161" i="1"/>
  <c r="S161" i="1" s="1"/>
  <c r="Q161" i="1"/>
  <c r="T161" i="1" s="1"/>
  <c r="R55" i="1"/>
  <c r="U55" i="1" s="1"/>
  <c r="P55" i="1"/>
  <c r="S55" i="1" s="1"/>
  <c r="Q55" i="1"/>
  <c r="T55" i="1" s="1"/>
  <c r="P48" i="1"/>
  <c r="S48" i="1" s="1"/>
  <c r="Q48" i="1"/>
  <c r="T48" i="1" s="1"/>
  <c r="R48" i="1"/>
  <c r="U48" i="1" s="1"/>
  <c r="P46" i="1"/>
  <c r="S46" i="1" s="1"/>
  <c r="R178" i="1"/>
  <c r="U178" i="1" s="1"/>
  <c r="P162" i="1"/>
  <c r="S162" i="1" s="1"/>
  <c r="P78" i="1"/>
  <c r="S78" i="1" s="1"/>
  <c r="P62" i="1"/>
  <c r="S62" i="1" s="1"/>
  <c r="Q11" i="1"/>
  <c r="T11" i="1" s="1"/>
  <c r="R147" i="1"/>
  <c r="U147" i="1" s="1"/>
  <c r="R119" i="1"/>
  <c r="U119" i="1" s="1"/>
  <c r="P164" i="1"/>
  <c r="S164" i="1" s="1"/>
  <c r="P100" i="1"/>
  <c r="S100" i="1" s="1"/>
  <c r="R139" i="1"/>
  <c r="U139" i="1" s="1"/>
  <c r="R131" i="1"/>
  <c r="U131" i="1" s="1"/>
  <c r="P50" i="1"/>
  <c r="S50" i="1" s="1"/>
  <c r="P18" i="1"/>
  <c r="S18" i="1" s="1"/>
  <c r="R179" i="1"/>
  <c r="U179" i="1" s="1"/>
  <c r="P182" i="1"/>
  <c r="S182" i="1" s="1"/>
  <c r="Q182" i="1"/>
  <c r="T182" i="1" s="1"/>
  <c r="R182" i="1"/>
  <c r="U182" i="1" s="1"/>
  <c r="P134" i="1"/>
  <c r="S134" i="1" s="1"/>
  <c r="Q134" i="1"/>
  <c r="T134" i="1" s="1"/>
  <c r="R134" i="1"/>
  <c r="U134" i="1" s="1"/>
  <c r="P122" i="1"/>
  <c r="S122" i="1" s="1"/>
  <c r="R122" i="1"/>
  <c r="U122" i="1" s="1"/>
  <c r="Q122" i="1"/>
  <c r="T122" i="1" s="1"/>
  <c r="P155" i="1"/>
  <c r="S155" i="1" s="1"/>
  <c r="Q155" i="1"/>
  <c r="T155" i="1" s="1"/>
  <c r="R155" i="1"/>
  <c r="U155" i="1" s="1"/>
  <c r="R126" i="1"/>
  <c r="U126" i="1" s="1"/>
  <c r="Q126" i="1"/>
  <c r="T126" i="1" s="1"/>
  <c r="P126" i="1"/>
  <c r="S126" i="1" s="1"/>
  <c r="Q152" i="1"/>
  <c r="T152" i="1" s="1"/>
  <c r="P152" i="1"/>
  <c r="S152" i="1" s="1"/>
  <c r="R152" i="1"/>
  <c r="U152" i="1" s="1"/>
  <c r="R97" i="1"/>
  <c r="U97" i="1" s="1"/>
  <c r="P97" i="1"/>
  <c r="S97" i="1" s="1"/>
  <c r="Q97" i="1"/>
  <c r="T97" i="1" s="1"/>
  <c r="Q74" i="1"/>
  <c r="T74" i="1" s="1"/>
  <c r="R74" i="1"/>
  <c r="U74" i="1" s="1"/>
  <c r="P74" i="1"/>
  <c r="S74" i="1" s="1"/>
  <c r="P49" i="1"/>
  <c r="S49" i="1" s="1"/>
  <c r="Q49" i="1"/>
  <c r="T49" i="1" s="1"/>
  <c r="R49" i="1"/>
  <c r="U49" i="1" s="1"/>
  <c r="P151" i="1"/>
  <c r="S151" i="1" s="1"/>
  <c r="R151" i="1"/>
  <c r="U151" i="1" s="1"/>
  <c r="Q151" i="1"/>
  <c r="T151" i="1" s="1"/>
  <c r="Q172" i="1"/>
  <c r="T172" i="1" s="1"/>
  <c r="R172" i="1"/>
  <c r="U172" i="1" s="1"/>
  <c r="P172" i="1"/>
  <c r="S172" i="1" s="1"/>
  <c r="Q144" i="1"/>
  <c r="T144" i="1" s="1"/>
  <c r="R144" i="1"/>
  <c r="U144" i="1" s="1"/>
  <c r="P144" i="1"/>
  <c r="S144" i="1" s="1"/>
  <c r="Q116" i="1"/>
  <c r="T116" i="1" s="1"/>
  <c r="P116" i="1"/>
  <c r="S116" i="1" s="1"/>
  <c r="R116" i="1"/>
  <c r="U116" i="1" s="1"/>
  <c r="R177" i="1"/>
  <c r="U177" i="1" s="1"/>
  <c r="P177" i="1"/>
  <c r="S177" i="1" s="1"/>
  <c r="Q177" i="1"/>
  <c r="T177" i="1" s="1"/>
  <c r="R113" i="1"/>
  <c r="U113" i="1" s="1"/>
  <c r="P113" i="1"/>
  <c r="S113" i="1" s="1"/>
  <c r="Q113" i="1"/>
  <c r="T113" i="1" s="1"/>
  <c r="R89" i="1"/>
  <c r="U89" i="1" s="1"/>
  <c r="Q89" i="1"/>
  <c r="T89" i="1" s="1"/>
  <c r="P89" i="1"/>
  <c r="S89" i="1" s="1"/>
  <c r="R71" i="1"/>
  <c r="U71" i="1" s="1"/>
  <c r="P71" i="1"/>
  <c r="S71" i="1" s="1"/>
  <c r="Q71" i="1"/>
  <c r="T71" i="1" s="1"/>
  <c r="P64" i="1"/>
  <c r="S64" i="1" s="1"/>
  <c r="Q64" i="1"/>
  <c r="T64" i="1" s="1"/>
  <c r="R64" i="1"/>
  <c r="U64" i="1" s="1"/>
  <c r="V137" i="1" l="1"/>
  <c r="W137" i="1" s="1"/>
  <c r="V36" i="1"/>
  <c r="W36" i="1" s="1"/>
  <c r="V77" i="1"/>
  <c r="W77" i="1" s="1"/>
  <c r="V45" i="1"/>
  <c r="W45" i="1" s="1"/>
  <c r="V125" i="1"/>
  <c r="W125" i="1" s="1"/>
  <c r="V19" i="1"/>
  <c r="W19" i="1" s="1"/>
  <c r="V107" i="1"/>
  <c r="W107" i="1" s="1"/>
  <c r="V60" i="1"/>
  <c r="W60" i="1" s="1"/>
  <c r="V46" i="1"/>
  <c r="W46" i="1" s="1"/>
  <c r="V15" i="1"/>
  <c r="W15" i="1" s="1"/>
  <c r="V38" i="1"/>
  <c r="W38" i="1" s="1"/>
  <c r="V59" i="1"/>
  <c r="W59" i="1" s="1"/>
  <c r="V61" i="1"/>
  <c r="W61" i="1" s="1"/>
  <c r="V153" i="1"/>
  <c r="W153" i="1" s="1"/>
  <c r="V24" i="1"/>
  <c r="W24" i="1" s="1"/>
  <c r="V53" i="1"/>
  <c r="W53" i="1" s="1"/>
  <c r="V85" i="1"/>
  <c r="W85" i="1" s="1"/>
  <c r="V54" i="1"/>
  <c r="W54" i="1" s="1"/>
  <c r="V109" i="1"/>
  <c r="W109" i="1" s="1"/>
  <c r="V63" i="1"/>
  <c r="W63" i="1" s="1"/>
  <c r="V115" i="1"/>
  <c r="W115" i="1" s="1"/>
  <c r="V41" i="1"/>
  <c r="W41" i="1" s="1"/>
  <c r="V101" i="1"/>
  <c r="W101" i="1" s="1"/>
  <c r="V92" i="1"/>
  <c r="W92" i="1" s="1"/>
  <c r="V40" i="1"/>
  <c r="W40" i="1" s="1"/>
  <c r="V95" i="1"/>
  <c r="W95" i="1" s="1"/>
  <c r="V28" i="1"/>
  <c r="W28" i="1" s="1"/>
  <c r="V76" i="1"/>
  <c r="W76" i="1" s="1"/>
  <c r="V22" i="1"/>
  <c r="W22" i="1" s="1"/>
  <c r="V93" i="1"/>
  <c r="W93" i="1" s="1"/>
  <c r="V18" i="1"/>
  <c r="W18" i="1" s="1"/>
  <c r="V48" i="1"/>
  <c r="W48" i="1" s="1"/>
  <c r="V171" i="1"/>
  <c r="W171" i="1" s="1"/>
  <c r="V98" i="1"/>
  <c r="W98" i="1" s="1"/>
  <c r="V65" i="1"/>
  <c r="W65" i="1" s="1"/>
  <c r="V34" i="1"/>
  <c r="W34" i="1" s="1"/>
  <c r="V51" i="1"/>
  <c r="W51" i="1" s="1"/>
  <c r="V25" i="1"/>
  <c r="W25" i="1" s="1"/>
  <c r="V111" i="1"/>
  <c r="W111" i="1" s="1"/>
  <c r="V135" i="1"/>
  <c r="W135" i="1" s="1"/>
  <c r="V26" i="1"/>
  <c r="W26" i="1" s="1"/>
  <c r="V105" i="1"/>
  <c r="W105" i="1" s="1"/>
  <c r="V42" i="1"/>
  <c r="W42" i="1" s="1"/>
  <c r="V35" i="1"/>
  <c r="W35" i="1" s="1"/>
  <c r="V52" i="1"/>
  <c r="W52" i="1" s="1"/>
  <c r="V123" i="1"/>
  <c r="W123" i="1" s="1"/>
  <c r="V147" i="1"/>
  <c r="W147" i="1" s="1"/>
  <c r="V14" i="1"/>
  <c r="W14" i="1" s="1"/>
  <c r="V143" i="1"/>
  <c r="W143" i="1" s="1"/>
  <c r="V44" i="1"/>
  <c r="W44" i="1" s="1"/>
  <c r="V69" i="1"/>
  <c r="W69" i="1" s="1"/>
  <c r="V163" i="1"/>
  <c r="W163" i="1" s="1"/>
  <c r="V175" i="1"/>
  <c r="W175" i="1" s="1"/>
  <c r="V169" i="1"/>
  <c r="W169" i="1" s="1"/>
  <c r="V12" i="1"/>
  <c r="W12" i="1" s="1"/>
  <c r="V84" i="1"/>
  <c r="W84" i="1" s="1"/>
  <c r="V167" i="1"/>
  <c r="W167" i="1" s="1"/>
  <c r="V79" i="1"/>
  <c r="W79" i="1" s="1"/>
  <c r="V164" i="1"/>
  <c r="W164" i="1" s="1"/>
  <c r="V96" i="1"/>
  <c r="W96" i="1" s="1"/>
  <c r="V73" i="1"/>
  <c r="W73" i="1" s="1"/>
  <c r="V112" i="1"/>
  <c r="W112" i="1" s="1"/>
  <c r="V157" i="1"/>
  <c r="W157" i="1" s="1"/>
  <c r="V31" i="1"/>
  <c r="W31" i="1" s="1"/>
  <c r="V119" i="1"/>
  <c r="W119" i="1" s="1"/>
  <c r="V127" i="1"/>
  <c r="W127" i="1" s="1"/>
  <c r="V43" i="1"/>
  <c r="W43" i="1" s="1"/>
  <c r="V117" i="1"/>
  <c r="W117" i="1" s="1"/>
  <c r="V50" i="1"/>
  <c r="W50" i="1" s="1"/>
  <c r="V62" i="1"/>
  <c r="W62" i="1" s="1"/>
  <c r="V141" i="1"/>
  <c r="W141" i="1" s="1"/>
  <c r="V149" i="1"/>
  <c r="W149" i="1" s="1"/>
  <c r="V30" i="1"/>
  <c r="W30" i="1" s="1"/>
  <c r="V87" i="1"/>
  <c r="W87" i="1" s="1"/>
  <c r="V80" i="1"/>
  <c r="W80" i="1" s="1"/>
  <c r="V173" i="1"/>
  <c r="W173" i="1" s="1"/>
  <c r="V91" i="1"/>
  <c r="W91" i="1" s="1"/>
  <c r="V47" i="1"/>
  <c r="W47" i="1" s="1"/>
  <c r="V13" i="1"/>
  <c r="W13" i="1" s="1"/>
  <c r="V71" i="1"/>
  <c r="W71" i="1" s="1"/>
  <c r="V116" i="1"/>
  <c r="W116" i="1" s="1"/>
  <c r="V100" i="1"/>
  <c r="W100" i="1" s="1"/>
  <c r="V180" i="1"/>
  <c r="W180" i="1" s="1"/>
  <c r="V104" i="1"/>
  <c r="W104" i="1" s="1"/>
  <c r="V174" i="1"/>
  <c r="W174" i="1" s="1"/>
  <c r="V146" i="1"/>
  <c r="W146" i="1" s="1"/>
  <c r="V39" i="1"/>
  <c r="W39" i="1" s="1"/>
  <c r="V99" i="1"/>
  <c r="W99" i="1" s="1"/>
  <c r="V132" i="1"/>
  <c r="W132" i="1" s="1"/>
  <c r="V148" i="1"/>
  <c r="W148" i="1" s="1"/>
  <c r="V181" i="1"/>
  <c r="W181" i="1" s="1"/>
  <c r="V23" i="1"/>
  <c r="W23" i="1" s="1"/>
  <c r="V129" i="1"/>
  <c r="W129" i="1" s="1"/>
  <c r="V90" i="1"/>
  <c r="W90" i="1" s="1"/>
  <c r="V142" i="1"/>
  <c r="W142" i="1" s="1"/>
  <c r="V113" i="1"/>
  <c r="W113" i="1" s="1"/>
  <c r="V97" i="1"/>
  <c r="W97" i="1" s="1"/>
  <c r="V55" i="1"/>
  <c r="W55" i="1" s="1"/>
  <c r="V37" i="1"/>
  <c r="W37" i="1" s="1"/>
  <c r="V150" i="1"/>
  <c r="W150" i="1" s="1"/>
  <c r="V114" i="1"/>
  <c r="W114" i="1" s="1"/>
  <c r="V32" i="1"/>
  <c r="W32" i="1" s="1"/>
  <c r="V66" i="1"/>
  <c r="W66" i="1" s="1"/>
  <c r="V88" i="1"/>
  <c r="W88" i="1" s="1"/>
  <c r="V158" i="1"/>
  <c r="W158" i="1" s="1"/>
  <c r="V160" i="1"/>
  <c r="W160" i="1" s="1"/>
  <c r="V56" i="1"/>
  <c r="W56" i="1" s="1"/>
  <c r="V176" i="1"/>
  <c r="W176" i="1" s="1"/>
  <c r="V102" i="1"/>
  <c r="W102" i="1" s="1"/>
  <c r="V133" i="1"/>
  <c r="W133" i="1" s="1"/>
  <c r="V136" i="1"/>
  <c r="W136" i="1" s="1"/>
  <c r="V78" i="1"/>
  <c r="W78" i="1" s="1"/>
  <c r="V179" i="1"/>
  <c r="W179" i="1" s="1"/>
  <c r="V162" i="1"/>
  <c r="W162" i="1" s="1"/>
  <c r="V68" i="1"/>
  <c r="W68" i="1" s="1"/>
  <c r="V75" i="1"/>
  <c r="W75" i="1" s="1"/>
  <c r="V131" i="1"/>
  <c r="W131" i="1" s="1"/>
  <c r="V130" i="1"/>
  <c r="W130" i="1" s="1"/>
  <c r="V83" i="1"/>
  <c r="W83" i="1" s="1"/>
  <c r="V165" i="1"/>
  <c r="W165" i="1" s="1"/>
  <c r="V177" i="1"/>
  <c r="W177" i="1" s="1"/>
  <c r="V172" i="1"/>
  <c r="W172" i="1" s="1"/>
  <c r="V49" i="1"/>
  <c r="W49" i="1" s="1"/>
  <c r="V152" i="1"/>
  <c r="W152" i="1" s="1"/>
  <c r="V122" i="1"/>
  <c r="W122" i="1" s="1"/>
  <c r="V161" i="1"/>
  <c r="W161" i="1" s="1"/>
  <c r="V58" i="1"/>
  <c r="W58" i="1" s="1"/>
  <c r="V110" i="1"/>
  <c r="W110" i="1" s="1"/>
  <c r="V82" i="1"/>
  <c r="W82" i="1" s="1"/>
  <c r="V170" i="1"/>
  <c r="W170" i="1" s="1"/>
  <c r="V70" i="1"/>
  <c r="W70" i="1" s="1"/>
  <c r="V11" i="1"/>
  <c r="W11" i="1" s="1"/>
  <c r="V21" i="1"/>
  <c r="W21" i="1" s="1"/>
  <c r="V94" i="1"/>
  <c r="W94" i="1" s="1"/>
  <c r="V154" i="1"/>
  <c r="W154" i="1" s="1"/>
  <c r="V159" i="1"/>
  <c r="W159" i="1" s="1"/>
  <c r="V128" i="1"/>
  <c r="W128" i="1" s="1"/>
  <c r="V108" i="1"/>
  <c r="W108" i="1" s="1"/>
  <c r="V72" i="1"/>
  <c r="W72" i="1" s="1"/>
  <c r="V89" i="1"/>
  <c r="W89" i="1" s="1"/>
  <c r="V144" i="1"/>
  <c r="W144" i="1" s="1"/>
  <c r="V151" i="1"/>
  <c r="W151" i="1" s="1"/>
  <c r="V74" i="1"/>
  <c r="W74" i="1" s="1"/>
  <c r="V155" i="1"/>
  <c r="W155" i="1" s="1"/>
  <c r="V182" i="1"/>
  <c r="W182" i="1" s="1"/>
  <c r="V81" i="1"/>
  <c r="W81" i="1" s="1"/>
  <c r="V124" i="1"/>
  <c r="W124" i="1" s="1"/>
  <c r="V106" i="1"/>
  <c r="W106" i="1" s="1"/>
  <c r="V118" i="1"/>
  <c r="W118" i="1" s="1"/>
  <c r="V20" i="1"/>
  <c r="W20" i="1" s="1"/>
  <c r="V27" i="1"/>
  <c r="W27" i="1" s="1"/>
  <c r="V86" i="1"/>
  <c r="W86" i="1" s="1"/>
  <c r="V103" i="1"/>
  <c r="W103" i="1" s="1"/>
  <c r="V156" i="1"/>
  <c r="W156" i="1" s="1"/>
  <c r="V16" i="1"/>
  <c r="W16" i="1" s="1"/>
  <c r="V57" i="1"/>
  <c r="W57" i="1" s="1"/>
  <c r="V33" i="1"/>
  <c r="W33" i="1" s="1"/>
  <c r="V64" i="1"/>
  <c r="W64" i="1" s="1"/>
  <c r="V126" i="1"/>
  <c r="W126" i="1" s="1"/>
  <c r="V134" i="1"/>
  <c r="W134" i="1" s="1"/>
  <c r="V168" i="1"/>
  <c r="W168" i="1" s="1"/>
  <c r="V67" i="1"/>
  <c r="W67" i="1" s="1"/>
  <c r="V140" i="1"/>
  <c r="W140" i="1" s="1"/>
  <c r="V138" i="1"/>
  <c r="W138" i="1" s="1"/>
  <c r="V178" i="1"/>
  <c r="W178" i="1" s="1"/>
  <c r="V145" i="1"/>
  <c r="W145" i="1" s="1"/>
  <c r="V17" i="1"/>
  <c r="W17" i="1" s="1"/>
  <c r="V120" i="1"/>
  <c r="W120" i="1" s="1"/>
  <c r="V166" i="1"/>
  <c r="W166" i="1" s="1"/>
  <c r="V139" i="1"/>
  <c r="W139" i="1" s="1"/>
  <c r="V29" i="1"/>
  <c r="W29" i="1" s="1"/>
  <c r="R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et1stat-analysis-1-5-2007" type="6" refreshedVersion="5" background="1" saveData="1">
    <textPr codePage="437" sourceFile="I:\HealthInformaticsCertificate\HINF539-MGMT539\Hong\Week5\set1stat-analysis-1-5-2007.txt" tab="0" delimiter="|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<sst xmlns="http://schemas.openxmlformats.org/spreadsheetml/2006/main" count="34" uniqueCount="34">
  <si>
    <t>x1</t>
  </si>
  <si>
    <t>x2</t>
  </si>
  <si>
    <t>x3</t>
  </si>
  <si>
    <t>x4</t>
  </si>
  <si>
    <t>w1</t>
  </si>
  <si>
    <t>w2</t>
  </si>
  <si>
    <t>w3</t>
  </si>
  <si>
    <t>w4</t>
  </si>
  <si>
    <t>Class</t>
  </si>
  <si>
    <t>neuron weighted sum</t>
  </si>
  <si>
    <t>normalized weighted sum</t>
  </si>
  <si>
    <t>max</t>
  </si>
  <si>
    <t>min</t>
  </si>
  <si>
    <t>b1</t>
  </si>
  <si>
    <t>W21</t>
  </si>
  <si>
    <t>W22</t>
  </si>
  <si>
    <t>W23</t>
  </si>
  <si>
    <t>B2</t>
  </si>
  <si>
    <t>Wo</t>
  </si>
  <si>
    <t>Bo</t>
  </si>
  <si>
    <t>Neuron</t>
  </si>
  <si>
    <t>Scoring data set</t>
  </si>
  <si>
    <t>sigmoid transformed</t>
  </si>
  <si>
    <t>2nd hidden layer aggregation</t>
  </si>
  <si>
    <t>2nd layer transformation</t>
  </si>
  <si>
    <t>Output</t>
  </si>
  <si>
    <t>Error</t>
  </si>
  <si>
    <t>Error Sum</t>
  </si>
  <si>
    <t>mean</t>
  </si>
  <si>
    <t>count</t>
  </si>
  <si>
    <t>cutoff</t>
  </si>
  <si>
    <t>missed</t>
  </si>
  <si>
    <t>Predict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</si>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</sst>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 textRotation="180"/>
    </xf>
    <xf numFmtId="0" fontId="1" fillId="0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t1stat-analysis-1-5-2007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0"/>
  <sheetViews>
    <sheetView tabSelected="1" workbookViewId="0">
      <selection activeCell="F1" sqref="F1"/>
    </sheetView>
  </sheetViews>
  <sheetFormatPr defaultRowHeight="15" x14ac:dyDescent="0.25"/>
  <cols>
    <col min="5" max="5" width="8.140625" bestFit="1" customWidth="1"/>
  </cols>
  <sheetData>
    <row r="1" spans="1:25" x14ac:dyDescent="0.25">
      <c r="A1" t="s">
        <v>20</v>
      </c>
      <c r="B1" t="s">
        <v>4</v>
      </c>
      <c r="C1" t="s">
        <v>5</v>
      </c>
      <c r="D1" t="s">
        <v>6</v>
      </c>
      <c r="E1" t="s">
        <v>7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Q1" t="s">
        <v>27</v>
      </c>
      <c r="R1">
        <f>SUM(W11:W182)</f>
        <v>21745.318338214878</v>
      </c>
    </row>
    <row r="2" spans="1:25" x14ac:dyDescent="0.25">
      <c r="A2">
        <v>1</v>
      </c>
      <c r="B2">
        <v>0.80108084757671039</v>
      </c>
      <c r="C2">
        <v>-1.7877998858771103</v>
      </c>
      <c r="D2">
        <v>2.5867443583171963</v>
      </c>
      <c r="E2">
        <v>1.0715096906464678</v>
      </c>
      <c r="F2">
        <v>1.0000000026807689</v>
      </c>
      <c r="G2">
        <v>1.0929508651663602</v>
      </c>
      <c r="H2">
        <v>1.0929508574529567</v>
      </c>
      <c r="I2">
        <v>1.0929508652134232</v>
      </c>
      <c r="J2">
        <v>-8.8906795881901514E-3</v>
      </c>
      <c r="K2">
        <v>15.141340471262559</v>
      </c>
      <c r="L2">
        <v>15.928181613403908</v>
      </c>
    </row>
    <row r="3" spans="1:25" x14ac:dyDescent="0.25">
      <c r="A3">
        <v>2</v>
      </c>
      <c r="B3">
        <v>1.2016212645245177</v>
      </c>
      <c r="C3">
        <v>-2.6816998186439487</v>
      </c>
      <c r="D3">
        <v>3.880116520161621</v>
      </c>
      <c r="E3">
        <v>1.60726455998766</v>
      </c>
      <c r="F3">
        <v>1.5000000015697263</v>
      </c>
      <c r="G3">
        <v>0.12138770780926925</v>
      </c>
      <c r="H3">
        <v>0.12138770968576909</v>
      </c>
      <c r="I3">
        <v>0.12138770956521197</v>
      </c>
      <c r="J3">
        <v>-7.1838599765081668</v>
      </c>
      <c r="K3">
        <v>34.856371820499312</v>
      </c>
      <c r="L3">
        <v>1.5</v>
      </c>
    </row>
    <row r="4" spans="1:25" x14ac:dyDescent="0.25">
      <c r="A4">
        <v>3</v>
      </c>
      <c r="B4">
        <v>1.6021616825119687</v>
      </c>
      <c r="C4">
        <v>-3.5755997729745839</v>
      </c>
      <c r="D4">
        <v>5.1734886684117534</v>
      </c>
      <c r="E4">
        <v>2.1430193829824691</v>
      </c>
      <c r="F4">
        <v>2.0000000049868389</v>
      </c>
      <c r="G4">
        <v>3.7701964431716068</v>
      </c>
      <c r="H4">
        <v>3.7701963751287075</v>
      </c>
      <c r="I4">
        <v>3.7701964432207538</v>
      </c>
      <c r="J4">
        <v>-5.3103785298498378</v>
      </c>
      <c r="K4">
        <v>61.995757306563782</v>
      </c>
      <c r="L4">
        <v>2</v>
      </c>
    </row>
    <row r="5" spans="1:25" x14ac:dyDescent="0.25">
      <c r="R5">
        <v>39</v>
      </c>
      <c r="S5">
        <v>69</v>
      </c>
      <c r="T5">
        <v>84</v>
      </c>
      <c r="U5" t="s">
        <v>30</v>
      </c>
      <c r="V5" t="s">
        <v>31</v>
      </c>
    </row>
    <row r="6" spans="1:25" x14ac:dyDescent="0.25">
      <c r="F6" t="s">
        <v>11</v>
      </c>
      <c r="G6">
        <f>MAX(G11:G182)</f>
        <v>65.614118924121996</v>
      </c>
      <c r="H6">
        <f t="shared" ref="H6:I6" si="0">MAX(H11:H182)</f>
        <v>98.421178125635024</v>
      </c>
      <c r="I6">
        <f t="shared" si="0"/>
        <v>131.22823722803932</v>
      </c>
      <c r="Q6" t="s">
        <v>28</v>
      </c>
      <c r="R6">
        <f>AVERAGEIFS($V$11:$V$182, $F$11:$F$182, R$5)</f>
        <v>51.631762650077832</v>
      </c>
      <c r="S6">
        <f t="shared" ref="S6:T6" si="1">AVERAGEIFS($V$11:$V$182, $F$11:$F$182, S$5)</f>
        <v>64.880371463416267</v>
      </c>
      <c r="T6">
        <f t="shared" si="1"/>
        <v>79.553959234311989</v>
      </c>
      <c r="U6">
        <f>(R6*R7 + S6*S7)/(R7+S7)</f>
        <v>59.023091777519276</v>
      </c>
      <c r="V6">
        <f>SUM(Y11:Y182)</f>
        <v>48</v>
      </c>
    </row>
    <row r="7" spans="1:25" x14ac:dyDescent="0.25">
      <c r="F7" t="s">
        <v>12</v>
      </c>
      <c r="G7">
        <f>MIN(G11:G182)</f>
        <v>28.841411716456523</v>
      </c>
      <c r="H7">
        <f t="shared" ref="H7:I7" si="2">MIN(H11:H182)</f>
        <v>43.262117507374832</v>
      </c>
      <c r="I7">
        <f t="shared" si="2"/>
        <v>57.682823284314225</v>
      </c>
      <c r="Q7" t="s">
        <v>29</v>
      </c>
      <c r="R7">
        <f>COUNTIFS($F$11:$F$182, R$5)</f>
        <v>42</v>
      </c>
      <c r="S7">
        <f t="shared" ref="S7:T7" si="3">COUNTIFS($F$11:$F$182, S$5)</f>
        <v>53</v>
      </c>
      <c r="T7">
        <f t="shared" si="3"/>
        <v>77</v>
      </c>
      <c r="U7">
        <f>(S6*S7+T6*T7)/(S7+T7)</f>
        <v>73.571650373869886</v>
      </c>
    </row>
    <row r="9" spans="1:25" x14ac:dyDescent="0.25">
      <c r="G9" s="2" t="s">
        <v>9</v>
      </c>
      <c r="H9" s="2"/>
      <c r="I9" s="2"/>
      <c r="J9" s="2" t="s">
        <v>10</v>
      </c>
      <c r="K9" s="2"/>
      <c r="L9" s="2"/>
      <c r="M9" s="2" t="s">
        <v>22</v>
      </c>
      <c r="N9" s="2"/>
      <c r="O9" s="2"/>
      <c r="P9" s="2" t="s">
        <v>23</v>
      </c>
      <c r="Q9" s="2"/>
      <c r="R9" s="2"/>
      <c r="S9" s="2" t="s">
        <v>24</v>
      </c>
      <c r="T9" s="2"/>
      <c r="U9" s="2"/>
    </row>
    <row r="10" spans="1:25" x14ac:dyDescent="0.25">
      <c r="B10" t="s">
        <v>0</v>
      </c>
      <c r="C10" t="s">
        <v>1</v>
      </c>
      <c r="D10" t="s">
        <v>2</v>
      </c>
      <c r="E10" t="s">
        <v>3</v>
      </c>
      <c r="F10" t="s">
        <v>8</v>
      </c>
      <c r="G10">
        <v>1</v>
      </c>
      <c r="H10">
        <v>2</v>
      </c>
      <c r="I10">
        <v>3</v>
      </c>
      <c r="J10">
        <v>1</v>
      </c>
      <c r="K10">
        <v>2</v>
      </c>
      <c r="L10">
        <v>3</v>
      </c>
      <c r="M10">
        <v>1</v>
      </c>
      <c r="N10">
        <v>2</v>
      </c>
      <c r="O10">
        <v>3</v>
      </c>
      <c r="P10">
        <v>1</v>
      </c>
      <c r="Q10">
        <v>2</v>
      </c>
      <c r="R10">
        <v>3</v>
      </c>
      <c r="S10">
        <v>1</v>
      </c>
      <c r="T10">
        <v>2</v>
      </c>
      <c r="U10">
        <v>3</v>
      </c>
      <c r="V10" t="s">
        <v>25</v>
      </c>
      <c r="W10" t="s">
        <v>26</v>
      </c>
      <c r="X10" t="s">
        <v>32</v>
      </c>
      <c r="Y10" t="s">
        <v>33</v>
      </c>
    </row>
    <row r="11" spans="1:25" x14ac:dyDescent="0.25">
      <c r="B11">
        <v>30.1</v>
      </c>
      <c r="C11">
        <v>-4.9000000000000004</v>
      </c>
      <c r="D11">
        <v>-0.4</v>
      </c>
      <c r="E11">
        <v>8</v>
      </c>
      <c r="F11">
        <v>39</v>
      </c>
      <c r="G11">
        <f>SUMPRODUCT($B11:$E11, INDEX($B$2:$E$4, G$10, 0))+ INDEX($F$2:$F$4, G$10, 1)</f>
        <v>41.410132737382462</v>
      </c>
      <c r="H11">
        <f t="shared" ref="H11:I26" si="4">SUMPRODUCT($B11:$E11, INDEX($B$2:$E$4, H$10, 0))+ INDEX($F$2:$F$4, H$10, 1)</f>
        <v>62.115199046949691</v>
      </c>
      <c r="I11">
        <f t="shared" si="4"/>
        <v>82.820265132667629</v>
      </c>
      <c r="J11">
        <f>(G11-G$7)/(G$6-G$7)*2-1</f>
        <v>-0.31641035021180497</v>
      </c>
      <c r="K11">
        <f t="shared" ref="K11:L11" si="5">(H11-H$7)/(H$6-H$7)*2-1</f>
        <v>-0.31641034752018171</v>
      </c>
      <c r="L11">
        <f t="shared" si="5"/>
        <v>-0.31641035109033788</v>
      </c>
      <c r="M11">
        <f>1/(1+EXP(-J11))</f>
        <v>0.42155082124644133</v>
      </c>
      <c r="N11">
        <f t="shared" ref="N11:O11" si="6">1/(1+EXP(-K11))</f>
        <v>0.42155082190278209</v>
      </c>
      <c r="O11">
        <f t="shared" si="6"/>
        <v>0.42155082103221481</v>
      </c>
      <c r="P11">
        <f>SUMPRODUCT($M11:$O11, INDEX($G$2:$I$4, P$10, 0))+INDEX($J$2:$J$4, P$10, 1)</f>
        <v>1.3733123220419299</v>
      </c>
      <c r="Q11">
        <f t="shared" ref="Q11:R26" si="7">SUMPRODUCT($M11:$O11, INDEX($G$2:$I$4, Q$10, 0))+INDEX($J$2:$J$4, Q$10, 1)</f>
        <v>-7.0303467111745785</v>
      </c>
      <c r="R11">
        <f t="shared" si="7"/>
        <v>-0.54239033620759347</v>
      </c>
      <c r="S11">
        <f>1/(1+EXP(-P11))</f>
        <v>0.79791478191838794</v>
      </c>
      <c r="T11">
        <f t="shared" ref="T11:U11" si="8">1/(1+EXP(-Q11))</f>
        <v>8.8384314827982607E-4</v>
      </c>
      <c r="U11">
        <f t="shared" si="8"/>
        <v>0.3676317045490361</v>
      </c>
      <c r="V11">
        <f>MMULT(S11:U11, $K$2:$K$4)+$L$2</f>
        <v>50.832094492311278</v>
      </c>
      <c r="W11">
        <f>(F11-V11)^2</f>
        <v>139.99846007498286</v>
      </c>
      <c r="X11">
        <f>IF(V11&lt;$U$6, 39, IF(V11&lt;$U$7, 69, 84))</f>
        <v>39</v>
      </c>
      <c r="Y11">
        <f>IF(F11=X11, 0, 1)</f>
        <v>0</v>
      </c>
    </row>
    <row r="12" spans="1:25" x14ac:dyDescent="0.25">
      <c r="B12">
        <v>31.1</v>
      </c>
      <c r="C12">
        <v>-5.6</v>
      </c>
      <c r="D12">
        <v>-0.4</v>
      </c>
      <c r="E12">
        <v>7</v>
      </c>
      <c r="F12">
        <v>39</v>
      </c>
      <c r="G12">
        <f t="shared" ref="G12:I43" si="9">SUMPRODUCT($B12:$E12, INDEX($B$2:$E$4, G$10, 0))+ INDEX($F$2:$F$4, G$10, 1)</f>
        <v>42.391163814426683</v>
      </c>
      <c r="H12">
        <f t="shared" si="4"/>
        <v>63.586745624537308</v>
      </c>
      <c r="I12">
        <f t="shared" si="4"/>
        <v>84.782327273279336</v>
      </c>
      <c r="J12">
        <f t="shared" ref="J12:J75" si="10">(G12-G$7)/(G$6-G$7)*2-1</f>
        <v>-0.26305387191369811</v>
      </c>
      <c r="K12">
        <f t="shared" ref="K12:K75" si="11">(H12-H$7)/(H$6-H$7)*2-1</f>
        <v>-0.2630538704122134</v>
      </c>
      <c r="L12">
        <f t="shared" ref="L12:L75" si="12">(I12-I$7)/(I$6-I$7)*2-1</f>
        <v>-0.263053872816573</v>
      </c>
      <c r="M12">
        <f t="shared" ref="M12:M75" si="13">1/(1+EXP(-J12))</f>
        <v>0.43461314757518454</v>
      </c>
      <c r="N12">
        <f t="shared" ref="N12:N75" si="14">1/(1+EXP(-K12))</f>
        <v>0.43461314794413625</v>
      </c>
      <c r="O12">
        <f t="shared" ref="O12:O75" si="15">1/(1+EXP(-L12))</f>
        <v>0.43461314735332601</v>
      </c>
      <c r="P12">
        <f t="shared" ref="P12:R43" si="16">SUMPRODUCT($M12:$O12, INDEX($G$2:$I$4, P$10, 0))+INDEX($J$2:$J$4, P$10, 1)</f>
        <v>1.4161417642056018</v>
      </c>
      <c r="Q12">
        <f t="shared" si="7"/>
        <v>-7.025589893607834</v>
      </c>
      <c r="R12">
        <f t="shared" si="7"/>
        <v>-0.39464772941551463</v>
      </c>
      <c r="S12">
        <f t="shared" ref="S12:S26" si="17">1/(1+EXP(-P12))</f>
        <v>0.80473285411542395</v>
      </c>
      <c r="T12">
        <f t="shared" ref="T12:T26" si="18">1/(1+EXP(-Q12))</f>
        <v>8.8805370174473543E-4</v>
      </c>
      <c r="U12">
        <f t="shared" ref="U12:U26" si="19">1/(1+EXP(-R12))</f>
        <v>0.4025989569331942</v>
      </c>
      <c r="V12">
        <f t="shared" ref="V12:V75" si="20">MMULT(S12:U12, $K$2:$K$4)+$L$2</f>
        <v>53.10329730190702</v>
      </c>
      <c r="W12">
        <f t="shared" ref="W12:W75" si="21">(F12-V12)^2</f>
        <v>198.90299478597782</v>
      </c>
      <c r="X12">
        <f t="shared" ref="X12:X75" si="22">IF(V12&lt;$U$6, 39, IF(V12&lt;$U$7, 69, 84))</f>
        <v>39</v>
      </c>
      <c r="Y12">
        <f t="shared" ref="Y12:Y75" si="23">IF(F12=X12, 0, 1)</f>
        <v>0</v>
      </c>
    </row>
    <row r="13" spans="1:25" x14ac:dyDescent="0.25">
      <c r="B13">
        <v>44.4</v>
      </c>
      <c r="C13">
        <v>-5.0999999999999996</v>
      </c>
      <c r="D13">
        <v>-3.7</v>
      </c>
      <c r="E13">
        <v>5</v>
      </c>
      <c r="F13">
        <v>39</v>
      </c>
      <c r="G13">
        <f t="shared" si="9"/>
        <v>41.472363380518686</v>
      </c>
      <c r="H13">
        <f t="shared" si="4"/>
        <v>62.208544896882749</v>
      </c>
      <c r="I13">
        <f t="shared" si="4"/>
        <v>82.944726392477492</v>
      </c>
      <c r="J13">
        <f t="shared" si="10"/>
        <v>-0.31302573983842175</v>
      </c>
      <c r="K13">
        <f t="shared" si="11"/>
        <v>-0.31302574129640715</v>
      </c>
      <c r="L13">
        <f t="shared" si="12"/>
        <v>-0.31302574141487671</v>
      </c>
      <c r="M13">
        <f t="shared" si="13"/>
        <v>0.42237636243088855</v>
      </c>
      <c r="N13">
        <f t="shared" si="14"/>
        <v>0.42237636207517726</v>
      </c>
      <c r="O13">
        <f t="shared" si="15"/>
        <v>0.4223763620462736</v>
      </c>
      <c r="P13">
        <f t="shared" si="16"/>
        <v>1.376019148598568</v>
      </c>
      <c r="Q13">
        <f t="shared" si="7"/>
        <v>-7.0300460796588675</v>
      </c>
      <c r="R13">
        <f t="shared" si="7"/>
        <v>-0.53305298340987495</v>
      </c>
      <c r="S13">
        <f t="shared" si="17"/>
        <v>0.798350897040907</v>
      </c>
      <c r="T13">
        <f t="shared" si="18"/>
        <v>8.8410866437690732E-4</v>
      </c>
      <c r="U13">
        <f t="shared" si="19"/>
        <v>0.36980511004794953</v>
      </c>
      <c r="V13">
        <f t="shared" si="20"/>
        <v>50.973449034633198</v>
      </c>
      <c r="W13">
        <f t="shared" si="21"/>
        <v>143.36348178495865</v>
      </c>
      <c r="X13">
        <f t="shared" si="22"/>
        <v>39</v>
      </c>
      <c r="Y13">
        <f t="shared" si="23"/>
        <v>0</v>
      </c>
    </row>
    <row r="14" spans="1:25" x14ac:dyDescent="0.25">
      <c r="B14">
        <v>48.4</v>
      </c>
      <c r="C14">
        <v>-4.5</v>
      </c>
      <c r="D14">
        <v>-3.3</v>
      </c>
      <c r="E14">
        <v>5</v>
      </c>
      <c r="F14">
        <v>39</v>
      </c>
      <c r="G14">
        <f t="shared" si="9"/>
        <v>44.63870458262614</v>
      </c>
      <c r="H14">
        <f t="shared" si="4"/>
        <v>66.958056671859111</v>
      </c>
      <c r="I14">
        <f t="shared" si="4"/>
        <v>89.277408726105321</v>
      </c>
      <c r="J14">
        <f t="shared" si="10"/>
        <v>-0.1408142578702184</v>
      </c>
      <c r="K14">
        <f t="shared" si="11"/>
        <v>-0.14081425974684447</v>
      </c>
      <c r="L14">
        <f t="shared" si="12"/>
        <v>-0.14081426026192756</v>
      </c>
      <c r="M14">
        <f t="shared" si="13"/>
        <v>0.46485449036542931</v>
      </c>
      <c r="N14">
        <f t="shared" si="14"/>
        <v>0.46485448989859079</v>
      </c>
      <c r="O14">
        <f t="shared" si="15"/>
        <v>0.46485448977045624</v>
      </c>
      <c r="P14">
        <f t="shared" si="16"/>
        <v>1.5152986679516594</v>
      </c>
      <c r="Q14">
        <f t="shared" si="7"/>
        <v>-7.0145771117975837</v>
      </c>
      <c r="R14">
        <f t="shared" si="7"/>
        <v>-5.2600326956002696E-2</v>
      </c>
      <c r="S14">
        <f t="shared" si="17"/>
        <v>0.81984514199924663</v>
      </c>
      <c r="T14">
        <f t="shared" si="18"/>
        <v>8.978788640788952E-4</v>
      </c>
      <c r="U14">
        <f t="shared" si="19"/>
        <v>0.48685294938672369</v>
      </c>
      <c r="V14">
        <f t="shared" si="20"/>
        <v>58.555850135825303</v>
      </c>
      <c r="W14">
        <f t="shared" si="21"/>
        <v>382.43127453485852</v>
      </c>
      <c r="X14">
        <f t="shared" si="22"/>
        <v>39</v>
      </c>
      <c r="Y14">
        <f t="shared" si="23"/>
        <v>0</v>
      </c>
    </row>
    <row r="15" spans="1:25" x14ac:dyDescent="0.25">
      <c r="B15">
        <v>33.1</v>
      </c>
      <c r="C15">
        <v>-4.4000000000000004</v>
      </c>
      <c r="D15">
        <v>-1.8</v>
      </c>
      <c r="E15">
        <v>7</v>
      </c>
      <c r="F15">
        <v>39</v>
      </c>
      <c r="G15">
        <f t="shared" si="9"/>
        <v>38.226523544883499</v>
      </c>
      <c r="H15">
        <f t="shared" si="4"/>
        <v>57.339785242987332</v>
      </c>
      <c r="I15">
        <f t="shared" si="4"/>
        <v>76.453046774957301</v>
      </c>
      <c r="J15">
        <f t="shared" si="10"/>
        <v>-0.48956100645912759</v>
      </c>
      <c r="K15">
        <f t="shared" si="11"/>
        <v>-0.48956100492573862</v>
      </c>
      <c r="L15">
        <f t="shared" si="12"/>
        <v>-0.48956100770591815</v>
      </c>
      <c r="M15">
        <f t="shared" si="13"/>
        <v>0.37999698876793508</v>
      </c>
      <c r="N15">
        <f t="shared" si="14"/>
        <v>0.37999698912920038</v>
      </c>
      <c r="O15">
        <f t="shared" si="15"/>
        <v>0.37999698847419211</v>
      </c>
      <c r="P15">
        <f t="shared" si="16"/>
        <v>1.2370634304760009</v>
      </c>
      <c r="Q15">
        <f t="shared" si="7"/>
        <v>-7.0454790847967601</v>
      </c>
      <c r="R15">
        <f t="shared" si="7"/>
        <v>-1.0123886690263166</v>
      </c>
      <c r="S15">
        <f t="shared" si="17"/>
        <v>0.77505244824119657</v>
      </c>
      <c r="T15">
        <f t="shared" si="18"/>
        <v>8.7058074613446707E-4</v>
      </c>
      <c r="U15">
        <f t="shared" si="19"/>
        <v>0.26651264465962499</v>
      </c>
      <c r="V15">
        <f t="shared" si="20"/>
        <v>44.216513138945082</v>
      </c>
      <c r="W15">
        <f t="shared" si="21"/>
        <v>27.212009328786674</v>
      </c>
      <c r="X15">
        <f t="shared" si="22"/>
        <v>39</v>
      </c>
      <c r="Y15">
        <f t="shared" si="23"/>
        <v>0</v>
      </c>
    </row>
    <row r="16" spans="1:25" x14ac:dyDescent="0.25">
      <c r="B16">
        <v>39.6</v>
      </c>
      <c r="C16">
        <v>-6.9</v>
      </c>
      <c r="D16">
        <v>-4.3</v>
      </c>
      <c r="E16">
        <v>5</v>
      </c>
      <c r="F16">
        <v>39</v>
      </c>
      <c r="G16">
        <f t="shared" si="9"/>
        <v>39.29316849173896</v>
      </c>
      <c r="H16">
        <f t="shared" si="4"/>
        <v>58.939752588627208</v>
      </c>
      <c r="I16">
        <f t="shared" si="4"/>
        <v>78.586336706727252</v>
      </c>
      <c r="J16">
        <f t="shared" si="10"/>
        <v>-0.43154814703967681</v>
      </c>
      <c r="K16">
        <f t="shared" si="11"/>
        <v>-0.43154814800952734</v>
      </c>
      <c r="L16">
        <f t="shared" si="12"/>
        <v>-0.43154814687948284</v>
      </c>
      <c r="M16">
        <f t="shared" si="13"/>
        <v>0.39375670900816079</v>
      </c>
      <c r="N16">
        <f t="shared" si="14"/>
        <v>0.39375670877664543</v>
      </c>
      <c r="O16">
        <f t="shared" si="15"/>
        <v>0.39375670904640109</v>
      </c>
      <c r="P16">
        <f t="shared" si="16"/>
        <v>1.2821795245084808</v>
      </c>
      <c r="Q16">
        <f t="shared" si="7"/>
        <v>-7.0404683020782635</v>
      </c>
      <c r="R16">
        <f t="shared" si="7"/>
        <v>-0.85675812601894297</v>
      </c>
      <c r="S16">
        <f t="shared" si="17"/>
        <v>0.78282055131571548</v>
      </c>
      <c r="T16">
        <f t="shared" si="18"/>
        <v>8.749501582502072E-4</v>
      </c>
      <c r="U16">
        <f t="shared" si="19"/>
        <v>0.29801711073763226</v>
      </c>
      <c r="V16">
        <f t="shared" si="20"/>
        <v>46.287428167310587</v>
      </c>
      <c r="W16">
        <f t="shared" si="21"/>
        <v>53.106609293711742</v>
      </c>
      <c r="X16">
        <f t="shared" si="22"/>
        <v>39</v>
      </c>
      <c r="Y16">
        <f t="shared" si="23"/>
        <v>0</v>
      </c>
    </row>
    <row r="17" spans="2:25" x14ac:dyDescent="0.25">
      <c r="B17">
        <v>44.4</v>
      </c>
      <c r="C17">
        <v>-6.9</v>
      </c>
      <c r="D17">
        <v>-3.8</v>
      </c>
      <c r="E17">
        <v>5</v>
      </c>
      <c r="F17">
        <v>39</v>
      </c>
      <c r="G17">
        <f t="shared" si="9"/>
        <v>44.431728739265765</v>
      </c>
      <c r="H17">
        <f t="shared" si="4"/>
        <v>66.647592918425701</v>
      </c>
      <c r="I17">
        <f t="shared" si="4"/>
        <v>88.863457116990574</v>
      </c>
      <c r="J17">
        <f t="shared" si="10"/>
        <v>-0.15207129381220252</v>
      </c>
      <c r="K17">
        <f t="shared" si="11"/>
        <v>-0.15207129530740415</v>
      </c>
      <c r="L17">
        <f t="shared" si="12"/>
        <v>-0.15207129416567289</v>
      </c>
      <c r="M17">
        <f t="shared" si="13"/>
        <v>0.46205527317391898</v>
      </c>
      <c r="N17">
        <f t="shared" si="14"/>
        <v>0.46205527280227132</v>
      </c>
      <c r="O17">
        <f t="shared" si="15"/>
        <v>0.46205527308606026</v>
      </c>
      <c r="P17">
        <f t="shared" si="16"/>
        <v>1.5061204480776595</v>
      </c>
      <c r="Q17">
        <f t="shared" si="7"/>
        <v>-7.0155964834102527</v>
      </c>
      <c r="R17">
        <f t="shared" si="7"/>
        <v>-8.4261120592155514E-2</v>
      </c>
      <c r="S17">
        <f t="shared" si="17"/>
        <v>0.81848554562155373</v>
      </c>
      <c r="T17">
        <f t="shared" si="18"/>
        <v>8.969648787447755E-4</v>
      </c>
      <c r="U17">
        <f t="shared" si="19"/>
        <v>0.47894717452181734</v>
      </c>
      <c r="V17">
        <f t="shared" si="20"/>
        <v>58.045107666109452</v>
      </c>
      <c r="W17">
        <f t="shared" si="21"/>
        <v>362.716126013701</v>
      </c>
      <c r="X17">
        <f t="shared" si="22"/>
        <v>39</v>
      </c>
      <c r="Y17">
        <f t="shared" si="23"/>
        <v>0</v>
      </c>
    </row>
    <row r="18" spans="2:25" x14ac:dyDescent="0.25">
      <c r="B18">
        <v>34.1</v>
      </c>
      <c r="C18">
        <v>-4.4000000000000004</v>
      </c>
      <c r="D18">
        <v>-0.6</v>
      </c>
      <c r="E18">
        <v>7</v>
      </c>
      <c r="F18">
        <v>39</v>
      </c>
      <c r="G18">
        <f t="shared" si="9"/>
        <v>42.131697622440839</v>
      </c>
      <c r="H18">
        <f t="shared" si="4"/>
        <v>63.197546331705801</v>
      </c>
      <c r="I18">
        <f t="shared" si="4"/>
        <v>84.263394859563377</v>
      </c>
      <c r="J18">
        <f t="shared" si="10"/>
        <v>-0.27716576150184113</v>
      </c>
      <c r="K18">
        <f t="shared" si="11"/>
        <v>-0.2771657602257489</v>
      </c>
      <c r="L18">
        <f t="shared" si="12"/>
        <v>-0.27716576330407583</v>
      </c>
      <c r="M18">
        <f t="shared" si="13"/>
        <v>0.43114876391263646</v>
      </c>
      <c r="N18">
        <f t="shared" si="14"/>
        <v>0.43114876422561027</v>
      </c>
      <c r="O18">
        <f t="shared" si="15"/>
        <v>0.43114876347062137</v>
      </c>
      <c r="P18">
        <f t="shared" si="16"/>
        <v>1.4047825605666091</v>
      </c>
      <c r="Q18">
        <f t="shared" si="7"/>
        <v>-7.0268514944292431</v>
      </c>
      <c r="R18">
        <f t="shared" si="7"/>
        <v>-0.43383195110800088</v>
      </c>
      <c r="S18">
        <f t="shared" si="17"/>
        <v>0.80294171203124942</v>
      </c>
      <c r="T18">
        <f t="shared" si="18"/>
        <v>8.8693503196565413E-4</v>
      </c>
      <c r="U18">
        <f t="shared" si="19"/>
        <v>0.39321166922684087</v>
      </c>
      <c r="V18">
        <f t="shared" si="20"/>
        <v>52.494166006598391</v>
      </c>
      <c r="W18">
        <f t="shared" si="21"/>
        <v>182.09251621363558</v>
      </c>
      <c r="X18">
        <f t="shared" si="22"/>
        <v>39</v>
      </c>
      <c r="Y18">
        <f t="shared" si="23"/>
        <v>0</v>
      </c>
    </row>
    <row r="19" spans="2:25" x14ac:dyDescent="0.25">
      <c r="B19">
        <v>47.4</v>
      </c>
      <c r="C19">
        <v>-5.7</v>
      </c>
      <c r="D19">
        <v>-4.5999999999999996</v>
      </c>
      <c r="E19">
        <v>5</v>
      </c>
      <c r="F19">
        <v>39</v>
      </c>
      <c r="G19">
        <f t="shared" si="9"/>
        <v>42.620215932289611</v>
      </c>
      <c r="H19">
        <f t="shared" si="4"/>
        <v>63.930323713497224</v>
      </c>
      <c r="I19">
        <f t="shared" si="4"/>
        <v>85.240431502227565</v>
      </c>
      <c r="J19">
        <f t="shared" si="10"/>
        <v>-0.25059614795177121</v>
      </c>
      <c r="K19">
        <f t="shared" si="11"/>
        <v>-0.25059614959141407</v>
      </c>
      <c r="L19">
        <f t="shared" si="12"/>
        <v>-0.2505961489590729</v>
      </c>
      <c r="M19">
        <f t="shared" si="13"/>
        <v>0.4376767722278988</v>
      </c>
      <c r="N19">
        <f t="shared" si="14"/>
        <v>0.43767677182435683</v>
      </c>
      <c r="O19">
        <f t="shared" si="15"/>
        <v>0.43767677197998595</v>
      </c>
      <c r="P19">
        <f t="shared" si="16"/>
        <v>1.4261869369535285</v>
      </c>
      <c r="Q19">
        <f t="shared" si="7"/>
        <v>-7.0244742345710964</v>
      </c>
      <c r="R19">
        <f t="shared" si="7"/>
        <v>-0.35999633232787609</v>
      </c>
      <c r="S19">
        <f t="shared" si="17"/>
        <v>0.80630650102801515</v>
      </c>
      <c r="T19">
        <f t="shared" si="18"/>
        <v>8.8904413844034932E-4</v>
      </c>
      <c r="U19">
        <f t="shared" si="19"/>
        <v>0.41096045378162177</v>
      </c>
      <c r="V19">
        <f t="shared" si="20"/>
        <v>53.645536277956559</v>
      </c>
      <c r="W19">
        <f t="shared" si="21"/>
        <v>214.49173286894165</v>
      </c>
      <c r="X19">
        <f t="shared" si="22"/>
        <v>39</v>
      </c>
      <c r="Y19">
        <f t="shared" si="23"/>
        <v>0</v>
      </c>
    </row>
    <row r="20" spans="2:25" x14ac:dyDescent="0.25">
      <c r="B20">
        <v>33.1</v>
      </c>
      <c r="C20">
        <v>-4.5</v>
      </c>
      <c r="D20">
        <v>-2.4</v>
      </c>
      <c r="E20">
        <v>8</v>
      </c>
      <c r="F20">
        <v>39</v>
      </c>
      <c r="G20">
        <f t="shared" si="9"/>
        <v>37.924766609127353</v>
      </c>
      <c r="H20">
        <f t="shared" si="4"/>
        <v>56.88714987274242</v>
      </c>
      <c r="I20">
        <f t="shared" si="4"/>
        <v>75.849532934190179</v>
      </c>
      <c r="J20">
        <f t="shared" si="10"/>
        <v>-0.50597301192024535</v>
      </c>
      <c r="K20">
        <f t="shared" si="11"/>
        <v>-0.50597300923369692</v>
      </c>
      <c r="L20">
        <f t="shared" si="12"/>
        <v>-0.50597301243619031</v>
      </c>
      <c r="M20">
        <f t="shared" si="13"/>
        <v>0.37613801896372789</v>
      </c>
      <c r="N20">
        <f t="shared" si="14"/>
        <v>0.37613801959414855</v>
      </c>
      <c r="O20">
        <f t="shared" si="15"/>
        <v>0.37613801884265724</v>
      </c>
      <c r="P20">
        <f t="shared" si="16"/>
        <v>1.2244104378300038</v>
      </c>
      <c r="Q20">
        <f t="shared" si="7"/>
        <v>-7.0468843792542586</v>
      </c>
      <c r="R20">
        <f t="shared" si="7"/>
        <v>-1.0560358897885402</v>
      </c>
      <c r="S20">
        <f t="shared" si="17"/>
        <v>0.7728387730987698</v>
      </c>
      <c r="T20">
        <f t="shared" si="18"/>
        <v>8.6935924591537259E-4</v>
      </c>
      <c r="U20">
        <f t="shared" si="19"/>
        <v>0.25806772981615328</v>
      </c>
      <c r="V20">
        <f t="shared" si="20"/>
        <v>43.659403661744541</v>
      </c>
      <c r="W20">
        <f t="shared" si="21"/>
        <v>21.710042483078439</v>
      </c>
      <c r="X20">
        <f t="shared" si="22"/>
        <v>39</v>
      </c>
      <c r="Y20">
        <f t="shared" si="23"/>
        <v>0</v>
      </c>
    </row>
    <row r="21" spans="2:25" x14ac:dyDescent="0.25">
      <c r="B21">
        <v>34.1</v>
      </c>
      <c r="C21">
        <v>-4</v>
      </c>
      <c r="D21">
        <v>-2.5</v>
      </c>
      <c r="E21">
        <v>8</v>
      </c>
      <c r="F21">
        <v>39</v>
      </c>
      <c r="G21">
        <f t="shared" si="9"/>
        <v>37.573273077933791</v>
      </c>
      <c r="H21">
        <f t="shared" si="4"/>
        <v>56.359909575928803</v>
      </c>
      <c r="I21">
        <f t="shared" si="4"/>
        <v>75.146545863373674</v>
      </c>
      <c r="J21">
        <f t="shared" si="10"/>
        <v>-0.52509009944978635</v>
      </c>
      <c r="K21">
        <f t="shared" si="11"/>
        <v>-0.52509009683105456</v>
      </c>
      <c r="L21">
        <f t="shared" si="12"/>
        <v>-0.52509010031754788</v>
      </c>
      <c r="M21">
        <f t="shared" si="13"/>
        <v>0.37166277057688363</v>
      </c>
      <c r="N21">
        <f t="shared" si="14"/>
        <v>0.37166277118843499</v>
      </c>
      <c r="O21">
        <f t="shared" si="15"/>
        <v>0.37166277037423573</v>
      </c>
      <c r="P21">
        <f t="shared" si="16"/>
        <v>1.209736757965822</v>
      </c>
      <c r="Q21">
        <f t="shared" si="7"/>
        <v>-7.0485140997133762</v>
      </c>
      <c r="R21">
        <f t="shared" si="7"/>
        <v>-1.1066535865141232</v>
      </c>
      <c r="S21">
        <f t="shared" si="17"/>
        <v>0.77025236808753617</v>
      </c>
      <c r="T21">
        <f t="shared" si="18"/>
        <v>8.6794481595686853E-4</v>
      </c>
      <c r="U21">
        <f t="shared" si="19"/>
        <v>0.2484952897179416</v>
      </c>
      <c r="V21">
        <f t="shared" si="20"/>
        <v>43.026742047815972</v>
      </c>
      <c r="W21">
        <f t="shared" si="21"/>
        <v>16.21465151964917</v>
      </c>
      <c r="X21">
        <f t="shared" si="22"/>
        <v>39</v>
      </c>
      <c r="Y21">
        <f t="shared" si="23"/>
        <v>0</v>
      </c>
    </row>
    <row r="22" spans="2:25" x14ac:dyDescent="0.25">
      <c r="B22">
        <v>36.9</v>
      </c>
      <c r="C22">
        <v>-5.3</v>
      </c>
      <c r="D22">
        <v>-2.5</v>
      </c>
      <c r="E22">
        <v>7</v>
      </c>
      <c r="F22">
        <v>39</v>
      </c>
      <c r="G22">
        <f t="shared" si="9"/>
        <v>41.068929612142355</v>
      </c>
      <c r="H22">
        <f t="shared" si="4"/>
        <v>61.603394320846917</v>
      </c>
      <c r="I22">
        <f t="shared" si="4"/>
        <v>82.137858896291675</v>
      </c>
      <c r="J22">
        <f t="shared" si="10"/>
        <v>-0.33496776146321161</v>
      </c>
      <c r="K22">
        <f t="shared" si="11"/>
        <v>-0.3349677602232306</v>
      </c>
      <c r="L22">
        <f t="shared" si="12"/>
        <v>-0.33496776207719048</v>
      </c>
      <c r="M22">
        <f t="shared" si="13"/>
        <v>0.41703238349402266</v>
      </c>
      <c r="N22">
        <f t="shared" si="14"/>
        <v>0.41703238379548235</v>
      </c>
      <c r="O22">
        <f t="shared" si="15"/>
        <v>0.41703238334475434</v>
      </c>
      <c r="P22">
        <f t="shared" si="16"/>
        <v>1.3584970304075794</v>
      </c>
      <c r="Q22">
        <f t="shared" si="7"/>
        <v>-7.0319921596311197</v>
      </c>
      <c r="R22">
        <f t="shared" si="7"/>
        <v>-0.59349653082201748</v>
      </c>
      <c r="S22">
        <f t="shared" si="17"/>
        <v>0.79551531719202473</v>
      </c>
      <c r="T22">
        <f t="shared" si="18"/>
        <v>8.8239130800527163E-4</v>
      </c>
      <c r="U22">
        <f t="shared" si="19"/>
        <v>0.35583299054935136</v>
      </c>
      <c r="V22">
        <f t="shared" si="20"/>
        <v>50.064242564402178</v>
      </c>
      <c r="W22">
        <f t="shared" si="21"/>
        <v>122.41746352392889</v>
      </c>
      <c r="X22">
        <f t="shared" si="22"/>
        <v>39</v>
      </c>
      <c r="Y22">
        <f t="shared" si="23"/>
        <v>0</v>
      </c>
    </row>
    <row r="23" spans="2:25" x14ac:dyDescent="0.25">
      <c r="B23">
        <v>38.9</v>
      </c>
      <c r="C23">
        <v>-6.5</v>
      </c>
      <c r="D23">
        <v>-2.2999999999999998</v>
      </c>
      <c r="E23">
        <v>8</v>
      </c>
      <c r="F23">
        <v>39</v>
      </c>
      <c r="G23">
        <f t="shared" si="9"/>
        <v>46.40530973265821</v>
      </c>
      <c r="H23">
        <f t="shared" si="4"/>
        <v>69.607964496288687</v>
      </c>
      <c r="I23">
        <f t="shared" si="4"/>
        <v>92.810619105549932</v>
      </c>
      <c r="J23">
        <f t="shared" si="10"/>
        <v>-4.4731848704334998E-2</v>
      </c>
      <c r="K23">
        <f t="shared" si="11"/>
        <v>-4.4731846640906459E-2</v>
      </c>
      <c r="L23">
        <f t="shared" si="12"/>
        <v>-4.4731848321242107E-2</v>
      </c>
      <c r="M23">
        <f t="shared" si="13"/>
        <v>0.48881890215230966</v>
      </c>
      <c r="N23">
        <f t="shared" si="14"/>
        <v>0.48881890266790884</v>
      </c>
      <c r="O23">
        <f t="shared" si="15"/>
        <v>0.48881890224803493</v>
      </c>
      <c r="P23">
        <f t="shared" si="16"/>
        <v>1.5938744433836169</v>
      </c>
      <c r="Q23">
        <f t="shared" si="7"/>
        <v>-7.0058501564600162</v>
      </c>
      <c r="R23">
        <f t="shared" si="7"/>
        <v>0.21845129796740625</v>
      </c>
      <c r="S23">
        <f t="shared" si="17"/>
        <v>0.83116051205592523</v>
      </c>
      <c r="T23">
        <f t="shared" si="18"/>
        <v>9.0574177539416343E-4</v>
      </c>
      <c r="U23">
        <f t="shared" si="19"/>
        <v>0.55439667451058017</v>
      </c>
      <c r="V23">
        <f t="shared" si="20"/>
        <v>62.914878469332059</v>
      </c>
      <c r="W23">
        <f t="shared" si="21"/>
        <v>571.92141220292206</v>
      </c>
      <c r="X23">
        <f t="shared" si="22"/>
        <v>69</v>
      </c>
      <c r="Y23">
        <f t="shared" si="23"/>
        <v>1</v>
      </c>
    </row>
    <row r="24" spans="2:25" x14ac:dyDescent="0.25">
      <c r="B24">
        <v>27.299999999999997</v>
      </c>
      <c r="C24">
        <v>-4.5999999999999996</v>
      </c>
      <c r="D24">
        <v>-0.6</v>
      </c>
      <c r="E24">
        <v>7</v>
      </c>
      <c r="F24">
        <v>39</v>
      </c>
      <c r="G24">
        <f t="shared" si="9"/>
        <v>37.04190783609463</v>
      </c>
      <c r="H24">
        <f t="shared" si="4"/>
        <v>55.562861696667873</v>
      </c>
      <c r="I24">
        <f t="shared" si="4"/>
        <v>74.083815373076902</v>
      </c>
      <c r="J24">
        <f t="shared" si="10"/>
        <v>-0.55399007892850127</v>
      </c>
      <c r="K24">
        <f t="shared" si="11"/>
        <v>-0.55399007700936342</v>
      </c>
      <c r="L24">
        <f t="shared" si="12"/>
        <v>-0.55399008016156492</v>
      </c>
      <c r="M24">
        <f t="shared" si="13"/>
        <v>0.3649391766033514</v>
      </c>
      <c r="N24">
        <f t="shared" si="14"/>
        <v>0.36493917704812801</v>
      </c>
      <c r="O24">
        <f t="shared" si="15"/>
        <v>0.36493917631757833</v>
      </c>
      <c r="P24">
        <f t="shared" si="16"/>
        <v>1.187691084193041</v>
      </c>
      <c r="Q24">
        <f t="shared" si="7"/>
        <v>-7.050962584750196</v>
      </c>
      <c r="R24">
        <f t="shared" si="7"/>
        <v>-1.1827013972521563</v>
      </c>
      <c r="S24">
        <f t="shared" si="17"/>
        <v>0.76632786217244164</v>
      </c>
      <c r="T24">
        <f t="shared" si="18"/>
        <v>8.6582410339419008E-4</v>
      </c>
      <c r="U24">
        <f t="shared" si="19"/>
        <v>0.2345668255103239</v>
      </c>
      <c r="V24">
        <f t="shared" si="20"/>
        <v>42.103740160559809</v>
      </c>
      <c r="W24">
        <f t="shared" si="21"/>
        <v>9.6332029842718292</v>
      </c>
      <c r="X24">
        <f t="shared" si="22"/>
        <v>39</v>
      </c>
      <c r="Y24">
        <f t="shared" si="23"/>
        <v>0</v>
      </c>
    </row>
    <row r="25" spans="2:25" x14ac:dyDescent="0.25">
      <c r="B25">
        <v>42.6</v>
      </c>
      <c r="C25">
        <v>-4.3</v>
      </c>
      <c r="D25">
        <v>-2.5</v>
      </c>
      <c r="E25">
        <v>7</v>
      </c>
      <c r="F25">
        <v>39</v>
      </c>
      <c r="G25">
        <f t="shared" si="9"/>
        <v>43.847290557452496</v>
      </c>
      <c r="H25">
        <f t="shared" si="4"/>
        <v>65.770935709992727</v>
      </c>
      <c r="I25">
        <f t="shared" si="4"/>
        <v>87.694580713635304</v>
      </c>
      <c r="J25">
        <f t="shared" si="10"/>
        <v>-0.18385781301041049</v>
      </c>
      <c r="K25">
        <f t="shared" si="11"/>
        <v>-0.18385781228600406</v>
      </c>
      <c r="L25">
        <f t="shared" si="12"/>
        <v>-0.18385781464809647</v>
      </c>
      <c r="M25">
        <f t="shared" si="13"/>
        <v>0.45416459124495695</v>
      </c>
      <c r="N25">
        <f t="shared" si="14"/>
        <v>0.45416459142453663</v>
      </c>
      <c r="O25">
        <f t="shared" si="15"/>
        <v>0.45416459083897603</v>
      </c>
      <c r="P25">
        <f t="shared" si="16"/>
        <v>1.48024806546989</v>
      </c>
      <c r="Q25">
        <f t="shared" si="7"/>
        <v>-7.0184699787878451</v>
      </c>
      <c r="R25">
        <f t="shared" si="7"/>
        <v>-0.17350938200509969</v>
      </c>
      <c r="S25">
        <f t="shared" si="17"/>
        <v>0.81461004660671332</v>
      </c>
      <c r="T25">
        <f t="shared" si="18"/>
        <v>8.9439345579870775E-4</v>
      </c>
      <c r="U25">
        <f t="shared" si="19"/>
        <v>0.45673115261468039</v>
      </c>
      <c r="V25">
        <f t="shared" si="20"/>
        <v>56.609038683083227</v>
      </c>
      <c r="W25">
        <f t="shared" si="21"/>
        <v>310.07824334232146</v>
      </c>
      <c r="X25">
        <f t="shared" si="22"/>
        <v>39</v>
      </c>
      <c r="Y25">
        <f t="shared" si="23"/>
        <v>0</v>
      </c>
    </row>
    <row r="26" spans="2:25" x14ac:dyDescent="0.25">
      <c r="B26">
        <v>30.299999999999997</v>
      </c>
      <c r="C26">
        <v>-3.7</v>
      </c>
      <c r="D26">
        <v>-2.4</v>
      </c>
      <c r="E26">
        <v>8</v>
      </c>
      <c r="F26">
        <v>39</v>
      </c>
      <c r="G26">
        <f t="shared" si="9"/>
        <v>34.25150032721087</v>
      </c>
      <c r="H26">
        <f t="shared" si="4"/>
        <v>51.377250477158618</v>
      </c>
      <c r="I26">
        <f t="shared" si="4"/>
        <v>68.503000404776998</v>
      </c>
      <c r="J26">
        <f t="shared" si="10"/>
        <v>-0.70575521784664341</v>
      </c>
      <c r="K26">
        <f t="shared" si="11"/>
        <v>-0.70575521487045401</v>
      </c>
      <c r="L26">
        <f t="shared" si="12"/>
        <v>-0.70575521870766622</v>
      </c>
      <c r="M26">
        <f t="shared" si="13"/>
        <v>0.33053745938663631</v>
      </c>
      <c r="N26">
        <f t="shared" si="14"/>
        <v>0.33053746004521478</v>
      </c>
      <c r="O26">
        <f t="shared" si="15"/>
        <v>0.33053745919610705</v>
      </c>
      <c r="P26">
        <f t="shared" si="16"/>
        <v>1.0748929250088963</v>
      </c>
      <c r="Q26">
        <f t="shared" si="7"/>
        <v>-7.0634904216305632</v>
      </c>
      <c r="R26">
        <f t="shared" si="7"/>
        <v>-1.5718050894162552</v>
      </c>
      <c r="S26">
        <f t="shared" si="17"/>
        <v>0.74552630073196635</v>
      </c>
      <c r="T26">
        <f t="shared" si="18"/>
        <v>8.5505407836653153E-4</v>
      </c>
      <c r="U26">
        <f t="shared" si="19"/>
        <v>0.17195921420258348</v>
      </c>
      <c r="V26">
        <f t="shared" si="20"/>
        <v>37.90699495628045</v>
      </c>
      <c r="W26">
        <f t="shared" si="21"/>
        <v>1.1946600255963764</v>
      </c>
      <c r="X26">
        <f t="shared" si="22"/>
        <v>39</v>
      </c>
      <c r="Y26">
        <f t="shared" si="23"/>
        <v>0</v>
      </c>
    </row>
    <row r="27" spans="2:25" x14ac:dyDescent="0.25">
      <c r="B27">
        <v>44.6</v>
      </c>
      <c r="C27">
        <v>-4.5</v>
      </c>
      <c r="D27">
        <v>-2.4</v>
      </c>
      <c r="E27">
        <v>7</v>
      </c>
      <c r="F27">
        <v>39</v>
      </c>
      <c r="G27">
        <f t="shared" si="9"/>
        <v>46.065686665613057</v>
      </c>
      <c r="H27">
        <f t="shared" si="9"/>
        <v>69.098529854786719</v>
      </c>
      <c r="I27">
        <f t="shared" si="9"/>
        <v>92.131372900095343</v>
      </c>
      <c r="J27">
        <f t="shared" si="10"/>
        <v>-6.3203323492808439E-2</v>
      </c>
      <c r="K27">
        <f t="shared" si="11"/>
        <v>-6.3203322978316101E-2</v>
      </c>
      <c r="L27">
        <f t="shared" si="12"/>
        <v>-6.3203325168848967E-2</v>
      </c>
      <c r="M27">
        <f t="shared" si="13"/>
        <v>0.48420442693887772</v>
      </c>
      <c r="N27">
        <f t="shared" si="14"/>
        <v>0.48420442706737249</v>
      </c>
      <c r="O27">
        <f t="shared" si="15"/>
        <v>0.48420442652028578</v>
      </c>
      <c r="P27">
        <f t="shared" si="16"/>
        <v>1.578744258403356</v>
      </c>
      <c r="Q27">
        <f t="shared" si="16"/>
        <v>-7.0075305782929025</v>
      </c>
      <c r="R27">
        <f t="shared" si="16"/>
        <v>0.16625886077227126</v>
      </c>
      <c r="S27">
        <f t="shared" ref="S27:S90" si="24">1/(1+EXP(-P27))</f>
        <v>0.82902660081902324</v>
      </c>
      <c r="T27">
        <f t="shared" ref="T27:T90" si="25">1/(1+EXP(-Q27))</f>
        <v>9.0422240034491454E-4</v>
      </c>
      <c r="U27">
        <f t="shared" ref="U27:U90" si="26">1/(1+EXP(-R27))</f>
        <v>0.5414692347596064</v>
      </c>
      <c r="V27">
        <f t="shared" si="20"/>
        <v>62.081068815460434</v>
      </c>
      <c r="W27">
        <f t="shared" si="21"/>
        <v>532.73573766402012</v>
      </c>
      <c r="X27">
        <f t="shared" si="22"/>
        <v>69</v>
      </c>
      <c r="Y27">
        <f t="shared" si="23"/>
        <v>1</v>
      </c>
    </row>
    <row r="28" spans="2:25" x14ac:dyDescent="0.25">
      <c r="B28">
        <v>47.4</v>
      </c>
      <c r="C28">
        <v>-5.5</v>
      </c>
      <c r="D28">
        <v>-3.7</v>
      </c>
      <c r="E28">
        <v>5</v>
      </c>
      <c r="F28">
        <v>39</v>
      </c>
      <c r="G28">
        <f t="shared" si="9"/>
        <v>44.590725877599667</v>
      </c>
      <c r="H28">
        <f t="shared" si="9"/>
        <v>66.886088617913884</v>
      </c>
      <c r="I28">
        <f t="shared" si="9"/>
        <v>89.181451349203229</v>
      </c>
      <c r="J28">
        <f t="shared" si="10"/>
        <v>-0.14342373150812726</v>
      </c>
      <c r="K28">
        <f t="shared" si="11"/>
        <v>-0.14342373326356361</v>
      </c>
      <c r="L28">
        <f t="shared" si="12"/>
        <v>-0.1434237330150625</v>
      </c>
      <c r="M28">
        <f t="shared" si="13"/>
        <v>0.46420540509242048</v>
      </c>
      <c r="N28">
        <f t="shared" si="14"/>
        <v>0.46420540465581067</v>
      </c>
      <c r="O28">
        <f t="shared" si="15"/>
        <v>0.46420540471761745</v>
      </c>
      <c r="P28">
        <f t="shared" si="16"/>
        <v>1.5131704132982038</v>
      </c>
      <c r="Q28">
        <f t="shared" si="16"/>
        <v>-7.0148134846899364</v>
      </c>
      <c r="R28">
        <f t="shared" si="16"/>
        <v>-5.9941862930655176E-2</v>
      </c>
      <c r="S28">
        <f t="shared" si="24"/>
        <v>0.81953058673120016</v>
      </c>
      <c r="T28">
        <f t="shared" si="25"/>
        <v>8.9766684542915483E-4</v>
      </c>
      <c r="U28">
        <f t="shared" si="26"/>
        <v>0.48501901958758548</v>
      </c>
      <c r="V28">
        <f t="shared" si="20"/>
        <v>58.437384090469244</v>
      </c>
      <c r="W28">
        <f t="shared" si="21"/>
        <v>377.81190028042687</v>
      </c>
      <c r="X28">
        <f t="shared" si="22"/>
        <v>39</v>
      </c>
      <c r="Y28">
        <f t="shared" si="23"/>
        <v>0</v>
      </c>
    </row>
    <row r="29" spans="2:25" x14ac:dyDescent="0.25">
      <c r="B29">
        <v>49.4</v>
      </c>
      <c r="C29">
        <v>-5.9</v>
      </c>
      <c r="D29">
        <v>-2.7</v>
      </c>
      <c r="E29">
        <v>7</v>
      </c>
      <c r="F29">
        <v>39</v>
      </c>
      <c r="G29">
        <f t="shared" si="9"/>
        <v>51.637771266714054</v>
      </c>
      <c r="H29">
        <f t="shared" si="9"/>
        <v>77.456656714557425</v>
      </c>
      <c r="I29">
        <f t="shared" si="9"/>
        <v>103.27554205779369</v>
      </c>
      <c r="J29">
        <f t="shared" si="10"/>
        <v>0.23985212301723058</v>
      </c>
      <c r="K29">
        <f t="shared" si="11"/>
        <v>0.23985212307486714</v>
      </c>
      <c r="L29">
        <f t="shared" si="12"/>
        <v>0.23985212207428042</v>
      </c>
      <c r="M29">
        <f t="shared" si="13"/>
        <v>0.5596772069876732</v>
      </c>
      <c r="N29">
        <f t="shared" si="14"/>
        <v>0.55967720700187706</v>
      </c>
      <c r="O29">
        <f t="shared" si="15"/>
        <v>0.55967720675529387</v>
      </c>
      <c r="P29">
        <f t="shared" si="16"/>
        <v>1.8262083786558871</v>
      </c>
      <c r="Q29">
        <f t="shared" si="16"/>
        <v>-6.9800461746936726</v>
      </c>
      <c r="R29">
        <f t="shared" si="16"/>
        <v>1.0199004766004789</v>
      </c>
      <c r="S29">
        <f t="shared" si="24"/>
        <v>0.86130941696737229</v>
      </c>
      <c r="T29">
        <f t="shared" si="25"/>
        <v>9.2939566788700532E-4</v>
      </c>
      <c r="U29">
        <f t="shared" si="26"/>
        <v>0.73495321306142414</v>
      </c>
      <c r="V29">
        <f t="shared" si="20"/>
        <v>74.565937136415073</v>
      </c>
      <c r="W29">
        <f t="shared" si="21"/>
        <v>1264.9358843914288</v>
      </c>
      <c r="X29">
        <f t="shared" si="22"/>
        <v>84</v>
      </c>
      <c r="Y29">
        <f t="shared" si="23"/>
        <v>1</v>
      </c>
    </row>
    <row r="30" spans="2:25" x14ac:dyDescent="0.25">
      <c r="B30">
        <v>32.1</v>
      </c>
      <c r="C30">
        <v>-4.9000000000000004</v>
      </c>
      <c r="D30">
        <v>-2.5</v>
      </c>
      <c r="E30">
        <v>7</v>
      </c>
      <c r="F30">
        <v>39</v>
      </c>
      <c r="G30">
        <f t="shared" si="9"/>
        <v>36.508621589423299</v>
      </c>
      <c r="H30">
        <f t="shared" si="9"/>
        <v>54.762932323671663</v>
      </c>
      <c r="I30">
        <f t="shared" si="9"/>
        <v>73.017242911044406</v>
      </c>
      <c r="J30">
        <f t="shared" si="10"/>
        <v>-0.58299453833148829</v>
      </c>
      <c r="K30">
        <f t="shared" si="11"/>
        <v>-0.58299453662234657</v>
      </c>
      <c r="L30">
        <f t="shared" si="12"/>
        <v>-0.58299453889909025</v>
      </c>
      <c r="M30">
        <f t="shared" si="13"/>
        <v>0.35824384189972791</v>
      </c>
      <c r="N30">
        <f t="shared" si="14"/>
        <v>0.35824384229266842</v>
      </c>
      <c r="O30">
        <f t="shared" si="15"/>
        <v>0.3582438417692333</v>
      </c>
      <c r="P30">
        <f t="shared" si="16"/>
        <v>1.1657380687867163</v>
      </c>
      <c r="Q30">
        <f t="shared" si="16"/>
        <v>-7.0534007787600261</v>
      </c>
      <c r="R30">
        <f t="shared" si="16"/>
        <v>-1.2584295776632519</v>
      </c>
      <c r="S30">
        <f t="shared" si="24"/>
        <v>0.76237378785673782</v>
      </c>
      <c r="T30">
        <f t="shared" si="25"/>
        <v>8.6371744885984812E-4</v>
      </c>
      <c r="U30">
        <f t="shared" si="26"/>
        <v>0.22124435013610946</v>
      </c>
      <c r="V30">
        <f t="shared" si="20"/>
        <v>41.217859794740846</v>
      </c>
      <c r="W30">
        <f t="shared" si="21"/>
        <v>4.9189020691279088</v>
      </c>
      <c r="X30">
        <f t="shared" si="22"/>
        <v>39</v>
      </c>
      <c r="Y30">
        <f t="shared" si="23"/>
        <v>0</v>
      </c>
    </row>
    <row r="31" spans="2:25" x14ac:dyDescent="0.25">
      <c r="B31">
        <v>35.1</v>
      </c>
      <c r="C31">
        <v>-5.5</v>
      </c>
      <c r="D31">
        <v>-4.0999999999999996</v>
      </c>
      <c r="E31">
        <v>5</v>
      </c>
      <c r="F31">
        <v>39</v>
      </c>
      <c r="G31">
        <f t="shared" si="9"/>
        <v>33.702733709079247</v>
      </c>
      <c r="H31">
        <f t="shared" si="9"/>
        <v>50.554100456197666</v>
      </c>
      <c r="I31">
        <f t="shared" si="9"/>
        <v>67.405467186941323</v>
      </c>
      <c r="J31">
        <f t="shared" si="10"/>
        <v>-0.73560162621862368</v>
      </c>
      <c r="K31">
        <f t="shared" si="11"/>
        <v>-0.73560162674674512</v>
      </c>
      <c r="L31">
        <f t="shared" si="12"/>
        <v>-0.73560162676991403</v>
      </c>
      <c r="M31">
        <f t="shared" si="13"/>
        <v>0.3239666947948589</v>
      </c>
      <c r="N31">
        <f t="shared" si="14"/>
        <v>0.32396669467919381</v>
      </c>
      <c r="O31">
        <f t="shared" si="15"/>
        <v>0.32396669467411954</v>
      </c>
      <c r="P31">
        <f t="shared" si="16"/>
        <v>1.053348355753174</v>
      </c>
      <c r="Q31">
        <f t="shared" si="16"/>
        <v>-7.0658832518969934</v>
      </c>
      <c r="R31">
        <f t="shared" si="16"/>
        <v>-1.6461243115039244</v>
      </c>
      <c r="S31">
        <f t="shared" si="24"/>
        <v>0.74141735684255716</v>
      </c>
      <c r="T31">
        <f t="shared" si="25"/>
        <v>8.5301226817769739E-4</v>
      </c>
      <c r="U31">
        <f t="shared" si="26"/>
        <v>0.16163344818446557</v>
      </c>
      <c r="V31">
        <f t="shared" si="20"/>
        <v>37.204555183714859</v>
      </c>
      <c r="W31">
        <f t="shared" si="21"/>
        <v>3.2236220883251825</v>
      </c>
      <c r="X31">
        <f t="shared" si="22"/>
        <v>39</v>
      </c>
      <c r="Y31">
        <f t="shared" si="23"/>
        <v>0</v>
      </c>
    </row>
    <row r="32" spans="2:25" x14ac:dyDescent="0.25">
      <c r="B32">
        <v>39.6</v>
      </c>
      <c r="C32">
        <v>-5.9</v>
      </c>
      <c r="D32">
        <v>-2.4</v>
      </c>
      <c r="E32">
        <v>7</v>
      </c>
      <c r="F32">
        <v>39</v>
      </c>
      <c r="G32">
        <f t="shared" si="9"/>
        <v>44.563202267957465</v>
      </c>
      <c r="H32">
        <f t="shared" si="9"/>
        <v>66.844803278265658</v>
      </c>
      <c r="I32">
        <f t="shared" si="9"/>
        <v>89.126404169699924</v>
      </c>
      <c r="J32">
        <f t="shared" si="10"/>
        <v>-0.14492069008051456</v>
      </c>
      <c r="K32">
        <f t="shared" si="11"/>
        <v>-0.1449206891284921</v>
      </c>
      <c r="L32">
        <f t="shared" si="12"/>
        <v>-0.14492069051523859</v>
      </c>
      <c r="M32">
        <f t="shared" si="13"/>
        <v>0.46383310345059447</v>
      </c>
      <c r="N32">
        <f t="shared" si="14"/>
        <v>0.46383310368735475</v>
      </c>
      <c r="O32">
        <f t="shared" si="15"/>
        <v>0.46383310334248207</v>
      </c>
      <c r="P32">
        <f t="shared" si="16"/>
        <v>1.5119496921238884</v>
      </c>
      <c r="Q32">
        <f t="shared" si="16"/>
        <v>-7.014949063105921</v>
      </c>
      <c r="R32">
        <f t="shared" si="16"/>
        <v>-6.4152810338526045E-2</v>
      </c>
      <c r="S32">
        <f t="shared" si="24"/>
        <v>0.81934997139233257</v>
      </c>
      <c r="T32">
        <f t="shared" si="25"/>
        <v>8.9754525865769826E-4</v>
      </c>
      <c r="U32">
        <f t="shared" si="26"/>
        <v>0.48396729569877367</v>
      </c>
      <c r="V32">
        <f t="shared" si="20"/>
        <v>58.369442675091115</v>
      </c>
      <c r="W32">
        <f t="shared" si="21"/>
        <v>375.17530954364082</v>
      </c>
      <c r="X32">
        <f t="shared" si="22"/>
        <v>39</v>
      </c>
      <c r="Y32">
        <f t="shared" si="23"/>
        <v>0</v>
      </c>
    </row>
    <row r="33" spans="2:25" x14ac:dyDescent="0.25">
      <c r="B33">
        <v>28.299999999999997</v>
      </c>
      <c r="C33">
        <v>-5.0999999999999996</v>
      </c>
      <c r="D33">
        <v>-0.4</v>
      </c>
      <c r="E33">
        <v>8</v>
      </c>
      <c r="F33">
        <v>39</v>
      </c>
      <c r="G33">
        <f t="shared" si="9"/>
        <v>40.325747188919799</v>
      </c>
      <c r="H33">
        <f t="shared" si="9"/>
        <v>60.488620734534329</v>
      </c>
      <c r="I33">
        <f t="shared" si="9"/>
        <v>80.65149405874098</v>
      </c>
      <c r="J33">
        <f t="shared" si="10"/>
        <v>-0.37538808836629245</v>
      </c>
      <c r="K33">
        <f t="shared" si="11"/>
        <v>-0.37538808550859437</v>
      </c>
      <c r="L33">
        <f t="shared" si="12"/>
        <v>-0.3753880889975888</v>
      </c>
      <c r="M33">
        <f t="shared" si="13"/>
        <v>0.40723971387787661</v>
      </c>
      <c r="N33">
        <f t="shared" si="14"/>
        <v>0.40723971456771213</v>
      </c>
      <c r="O33">
        <f t="shared" si="15"/>
        <v>0.40723971372548451</v>
      </c>
      <c r="P33">
        <f t="shared" si="16"/>
        <v>1.3263883107159493</v>
      </c>
      <c r="Q33">
        <f t="shared" si="16"/>
        <v>-7.0355582887740384</v>
      </c>
      <c r="R33">
        <f t="shared" si="16"/>
        <v>-0.70425739317154701</v>
      </c>
      <c r="S33">
        <f t="shared" si="24"/>
        <v>0.79024259148158016</v>
      </c>
      <c r="T33">
        <f t="shared" si="25"/>
        <v>8.7925295262661384E-4</v>
      </c>
      <c r="U33">
        <f t="shared" si="26"/>
        <v>0.33086898578417595</v>
      </c>
      <c r="V33">
        <f t="shared" si="20"/>
        <v>48.43663465670506</v>
      </c>
      <c r="W33">
        <f t="shared" si="21"/>
        <v>89.050073644127025</v>
      </c>
      <c r="X33">
        <f t="shared" si="22"/>
        <v>39</v>
      </c>
      <c r="Y33">
        <f t="shared" si="23"/>
        <v>0</v>
      </c>
    </row>
    <row r="34" spans="2:25" x14ac:dyDescent="0.25">
      <c r="B34">
        <v>47.4</v>
      </c>
      <c r="C34">
        <v>-5.2</v>
      </c>
      <c r="D34">
        <v>-3.9</v>
      </c>
      <c r="E34">
        <v>5</v>
      </c>
      <c r="F34">
        <v>39</v>
      </c>
      <c r="G34">
        <f t="shared" si="9"/>
        <v>43.537037040173097</v>
      </c>
      <c r="H34">
        <f t="shared" si="9"/>
        <v>65.305555368288381</v>
      </c>
      <c r="I34">
        <f t="shared" si="9"/>
        <v>87.074073683628498</v>
      </c>
      <c r="J34">
        <f t="shared" si="10"/>
        <v>-0.20073193193384531</v>
      </c>
      <c r="K34">
        <f t="shared" si="11"/>
        <v>-0.20073193365384634</v>
      </c>
      <c r="L34">
        <f t="shared" si="12"/>
        <v>-0.20073193355594843</v>
      </c>
      <c r="M34">
        <f t="shared" si="13"/>
        <v>0.44998484401966532</v>
      </c>
      <c r="N34">
        <f t="shared" si="14"/>
        <v>0.44998484359396773</v>
      </c>
      <c r="O34">
        <f t="shared" si="15"/>
        <v>0.44998484361819729</v>
      </c>
      <c r="P34">
        <f t="shared" si="16"/>
        <v>1.46654328980715</v>
      </c>
      <c r="Q34">
        <f t="shared" si="16"/>
        <v>-7.0199920886806542</v>
      </c>
      <c r="R34">
        <f t="shared" si="16"/>
        <v>-0.22078478835235504</v>
      </c>
      <c r="S34">
        <f t="shared" si="24"/>
        <v>0.8125314144579725</v>
      </c>
      <c r="T34">
        <f t="shared" si="25"/>
        <v>8.9303434104079306E-4</v>
      </c>
      <c r="U34">
        <f t="shared" si="26"/>
        <v>0.44502693111268493</v>
      </c>
      <c r="V34">
        <f t="shared" si="20"/>
        <v>55.851905956495308</v>
      </c>
      <c r="W34">
        <f t="shared" si="21"/>
        <v>283.98673436656208</v>
      </c>
      <c r="X34">
        <f t="shared" si="22"/>
        <v>39</v>
      </c>
      <c r="Y34">
        <f t="shared" si="23"/>
        <v>0</v>
      </c>
    </row>
    <row r="35" spans="2:25" x14ac:dyDescent="0.25">
      <c r="B35">
        <v>38.9</v>
      </c>
      <c r="C35">
        <v>-5.7</v>
      </c>
      <c r="D35">
        <v>-3.8</v>
      </c>
      <c r="E35">
        <v>5</v>
      </c>
      <c r="F35">
        <v>39</v>
      </c>
      <c r="G35">
        <f t="shared" si="9"/>
        <v>37.880424214541328</v>
      </c>
      <c r="H35">
        <f t="shared" si="9"/>
        <v>56.820636181168105</v>
      </c>
      <c r="I35">
        <f t="shared" si="9"/>
        <v>75.760848135605244</v>
      </c>
      <c r="J35">
        <f t="shared" si="10"/>
        <v>-0.50838471331256385</v>
      </c>
      <c r="K35">
        <f t="shared" si="11"/>
        <v>-0.50838471424929321</v>
      </c>
      <c r="L35">
        <f t="shared" si="12"/>
        <v>-0.50838471409994868</v>
      </c>
      <c r="M35">
        <f t="shared" si="13"/>
        <v>0.37557226270864486</v>
      </c>
      <c r="N35">
        <f t="shared" si="14"/>
        <v>0.37557226248896519</v>
      </c>
      <c r="O35">
        <f t="shared" si="15"/>
        <v>0.37557226252398918</v>
      </c>
      <c r="P35">
        <f t="shared" si="16"/>
        <v>1.2225554054703291</v>
      </c>
      <c r="Q35">
        <f t="shared" si="16"/>
        <v>-7.047090406932174</v>
      </c>
      <c r="R35">
        <f t="shared" si="16"/>
        <v>-1.0624349298566935</v>
      </c>
      <c r="S35">
        <f t="shared" si="24"/>
        <v>0.77251294064708154</v>
      </c>
      <c r="T35">
        <f t="shared" si="25"/>
        <v>8.6918030796306206E-4</v>
      </c>
      <c r="U35">
        <f t="shared" si="26"/>
        <v>0.25684441147801562</v>
      </c>
      <c r="V35">
        <f t="shared" si="20"/>
        <v>43.578623337729297</v>
      </c>
      <c r="W35">
        <f t="shared" si="21"/>
        <v>20.96379166879937</v>
      </c>
      <c r="X35">
        <f t="shared" si="22"/>
        <v>39</v>
      </c>
      <c r="Y35">
        <f t="shared" si="23"/>
        <v>0</v>
      </c>
    </row>
    <row r="36" spans="2:25" x14ac:dyDescent="0.25">
      <c r="B36">
        <v>40.6</v>
      </c>
      <c r="C36">
        <v>-5.0999999999999996</v>
      </c>
      <c r="D36">
        <v>-3.6</v>
      </c>
      <c r="E36">
        <v>6</v>
      </c>
      <c r="F36">
        <v>39</v>
      </c>
      <c r="G36">
        <f t="shared" si="9"/>
        <v>39.758440286205378</v>
      </c>
      <c r="H36">
        <f t="shared" si="9"/>
        <v>59.637660303693401</v>
      </c>
      <c r="I36">
        <f t="shared" si="9"/>
        <v>79.516880248755655</v>
      </c>
      <c r="J36">
        <f t="shared" si="10"/>
        <v>-0.40624286876147431</v>
      </c>
      <c r="K36">
        <f t="shared" si="11"/>
        <v>-0.40624286879543015</v>
      </c>
      <c r="L36">
        <f t="shared" si="12"/>
        <v>-0.4062428697145346</v>
      </c>
      <c r="M36">
        <f t="shared" si="13"/>
        <v>0.39981335196936385</v>
      </c>
      <c r="N36">
        <f t="shared" si="14"/>
        <v>0.3998133519612157</v>
      </c>
      <c r="O36">
        <f t="shared" si="15"/>
        <v>0.39981335174066501</v>
      </c>
      <c r="P36">
        <f t="shared" si="16"/>
        <v>1.3020383639077786</v>
      </c>
      <c r="Q36">
        <f t="shared" si="16"/>
        <v>-7.0382626960433132</v>
      </c>
      <c r="R36">
        <f t="shared" si="16"/>
        <v>-0.78825392534536753</v>
      </c>
      <c r="S36">
        <f t="shared" si="24"/>
        <v>0.78617783647299</v>
      </c>
      <c r="T36">
        <f t="shared" si="25"/>
        <v>8.7688038928193451E-4</v>
      </c>
      <c r="U36">
        <f t="shared" si="26"/>
        <v>0.31254370840940804</v>
      </c>
      <c r="V36">
        <f t="shared" si="20"/>
        <v>47.238916669536039</v>
      </c>
      <c r="W36">
        <f t="shared" si="21"/>
        <v>67.879747887558807</v>
      </c>
      <c r="X36">
        <f t="shared" si="22"/>
        <v>39</v>
      </c>
      <c r="Y36">
        <f t="shared" si="23"/>
        <v>0</v>
      </c>
    </row>
    <row r="37" spans="2:25" x14ac:dyDescent="0.25">
      <c r="B37">
        <v>43.6</v>
      </c>
      <c r="C37">
        <v>-3.9</v>
      </c>
      <c r="D37">
        <v>-2.4</v>
      </c>
      <c r="E37">
        <v>7</v>
      </c>
      <c r="F37">
        <v>39</v>
      </c>
      <c r="G37">
        <f t="shared" si="9"/>
        <v>44.191925886510077</v>
      </c>
      <c r="H37">
        <f t="shared" si="9"/>
        <v>66.287888699075822</v>
      </c>
      <c r="I37">
        <f t="shared" si="9"/>
        <v>88.383851353798633</v>
      </c>
      <c r="J37">
        <f t="shared" si="10"/>
        <v>-0.16511373049772882</v>
      </c>
      <c r="K37">
        <f t="shared" si="11"/>
        <v>-0.16511372987093986</v>
      </c>
      <c r="L37">
        <f t="shared" si="12"/>
        <v>-0.16511373250340311</v>
      </c>
      <c r="M37">
        <f t="shared" si="13"/>
        <v>0.45881509200238418</v>
      </c>
      <c r="N37">
        <f t="shared" si="14"/>
        <v>0.45881509215801819</v>
      </c>
      <c r="O37">
        <f t="shared" si="15"/>
        <v>0.45881509150436761</v>
      </c>
      <c r="P37">
        <f t="shared" si="16"/>
        <v>1.4954963717863365</v>
      </c>
      <c r="Q37">
        <f t="shared" si="16"/>
        <v>-7.0167764379037028</v>
      </c>
      <c r="R37">
        <f t="shared" si="16"/>
        <v>-0.12090947851471956</v>
      </c>
      <c r="S37">
        <f t="shared" si="24"/>
        <v>0.81690181509603843</v>
      </c>
      <c r="T37">
        <f t="shared" si="25"/>
        <v>8.9590807282885411E-4</v>
      </c>
      <c r="U37">
        <f t="shared" si="26"/>
        <v>0.46980940136633226</v>
      </c>
      <c r="V37">
        <f t="shared" si="20"/>
        <v>57.45458785971806</v>
      </c>
      <c r="W37">
        <f t="shared" si="21"/>
        <v>340.5718130720532</v>
      </c>
      <c r="X37">
        <f t="shared" si="22"/>
        <v>39</v>
      </c>
      <c r="Y37">
        <f t="shared" si="23"/>
        <v>0</v>
      </c>
    </row>
    <row r="38" spans="2:25" x14ac:dyDescent="0.25">
      <c r="B38">
        <v>33.1</v>
      </c>
      <c r="C38">
        <v>-5.7</v>
      </c>
      <c r="D38">
        <v>-4.5999999999999996</v>
      </c>
      <c r="E38">
        <v>5</v>
      </c>
      <c r="F38">
        <v>39</v>
      </c>
      <c r="G38">
        <f t="shared" si="9"/>
        <v>31.164759811942648</v>
      </c>
      <c r="H38">
        <f t="shared" si="9"/>
        <v>46.747139630796617</v>
      </c>
      <c r="I38">
        <f t="shared" si="9"/>
        <v>62.329519442306406</v>
      </c>
      <c r="J38">
        <f t="shared" si="10"/>
        <v>-0.87363736467018616</v>
      </c>
      <c r="K38">
        <f t="shared" si="11"/>
        <v>-0.87363736494569366</v>
      </c>
      <c r="L38">
        <f t="shared" si="12"/>
        <v>-0.87363736475675546</v>
      </c>
      <c r="M38">
        <f t="shared" si="13"/>
        <v>0.29449800614797556</v>
      </c>
      <c r="N38">
        <f t="shared" si="14"/>
        <v>0.29449800609073368</v>
      </c>
      <c r="O38">
        <f t="shared" si="15"/>
        <v>0.29449800612998916</v>
      </c>
      <c r="P38">
        <f t="shared" si="16"/>
        <v>0.95672486989946093</v>
      </c>
      <c r="Q38">
        <f t="shared" si="16"/>
        <v>-7.0766146616854426</v>
      </c>
      <c r="R38">
        <f t="shared" si="16"/>
        <v>-1.979432544256805</v>
      </c>
      <c r="S38">
        <f t="shared" si="24"/>
        <v>0.72246559057019655</v>
      </c>
      <c r="T38">
        <f t="shared" si="25"/>
        <v>8.4391487044889522E-4</v>
      </c>
      <c r="U38">
        <f t="shared" si="26"/>
        <v>0.12137934200143688</v>
      </c>
      <c r="V38">
        <f t="shared" si="20"/>
        <v>34.421699138259733</v>
      </c>
      <c r="W38">
        <f t="shared" si="21"/>
        <v>20.960838780611674</v>
      </c>
      <c r="X38">
        <f t="shared" si="22"/>
        <v>39</v>
      </c>
      <c r="Y38">
        <f t="shared" si="23"/>
        <v>0</v>
      </c>
    </row>
    <row r="39" spans="2:25" x14ac:dyDescent="0.25">
      <c r="B39">
        <v>42.6</v>
      </c>
      <c r="C39">
        <v>-5.3</v>
      </c>
      <c r="D39">
        <v>-3.8</v>
      </c>
      <c r="E39">
        <v>5</v>
      </c>
      <c r="F39">
        <v>39</v>
      </c>
      <c r="G39">
        <f t="shared" si="9"/>
        <v>40.129303396224309</v>
      </c>
      <c r="H39">
        <f t="shared" si="9"/>
        <v>60.193954932451256</v>
      </c>
      <c r="I39">
        <f t="shared" si="9"/>
        <v>80.258606451709696</v>
      </c>
      <c r="J39">
        <f t="shared" si="10"/>
        <v>-0.38607230541814663</v>
      </c>
      <c r="K39">
        <f t="shared" si="11"/>
        <v>-0.38607230669656456</v>
      </c>
      <c r="L39">
        <f t="shared" si="12"/>
        <v>-0.3860723067064431</v>
      </c>
      <c r="M39">
        <f t="shared" si="13"/>
        <v>0.40466316969545402</v>
      </c>
      <c r="N39">
        <f t="shared" si="14"/>
        <v>0.40466316938746921</v>
      </c>
      <c r="O39">
        <f t="shared" si="15"/>
        <v>0.40466316938508939</v>
      </c>
      <c r="P39">
        <f t="shared" si="16"/>
        <v>1.317940200892523</v>
      </c>
      <c r="Q39">
        <f t="shared" si="16"/>
        <v>-7.0364965713008178</v>
      </c>
      <c r="R39">
        <f t="shared" si="16"/>
        <v>-0.73339963049065648</v>
      </c>
      <c r="S39">
        <f t="shared" si="24"/>
        <v>0.78883880549798024</v>
      </c>
      <c r="T39">
        <f t="shared" si="25"/>
        <v>8.7842907621257761E-4</v>
      </c>
      <c r="U39">
        <f t="shared" si="26"/>
        <v>0.32444914570468347</v>
      </c>
      <c r="V39">
        <f t="shared" si="20"/>
        <v>48.017347890320799</v>
      </c>
      <c r="W39">
        <f t="shared" si="21"/>
        <v>81.312562975072964</v>
      </c>
      <c r="X39">
        <f t="shared" si="22"/>
        <v>39</v>
      </c>
      <c r="Y39">
        <f t="shared" si="23"/>
        <v>0</v>
      </c>
    </row>
    <row r="40" spans="2:25" x14ac:dyDescent="0.25">
      <c r="B40">
        <v>49.4</v>
      </c>
      <c r="C40">
        <v>-5.5</v>
      </c>
      <c r="D40">
        <v>-4.5</v>
      </c>
      <c r="E40">
        <v>5</v>
      </c>
      <c r="F40">
        <v>39</v>
      </c>
      <c r="G40">
        <f t="shared" si="9"/>
        <v>44.123492086099326</v>
      </c>
      <c r="H40">
        <f t="shared" si="9"/>
        <v>66.185237930833637</v>
      </c>
      <c r="I40">
        <f t="shared" si="9"/>
        <v>88.246983779497768</v>
      </c>
      <c r="J40">
        <f t="shared" si="10"/>
        <v>-0.16883571920115981</v>
      </c>
      <c r="K40">
        <f t="shared" si="11"/>
        <v>-0.16883572103944799</v>
      </c>
      <c r="L40">
        <f t="shared" si="12"/>
        <v>-0.16883572050949669</v>
      </c>
      <c r="M40">
        <f t="shared" si="13"/>
        <v>0.45789105076409004</v>
      </c>
      <c r="N40">
        <f t="shared" si="14"/>
        <v>0.4578910503077776</v>
      </c>
      <c r="O40">
        <f t="shared" si="15"/>
        <v>0.45789105043932571</v>
      </c>
      <c r="P40">
        <f t="shared" si="16"/>
        <v>1.4924665763014202</v>
      </c>
      <c r="Q40">
        <f t="shared" si="16"/>
        <v>-7.017112939703825</v>
      </c>
      <c r="R40">
        <f t="shared" si="16"/>
        <v>-0.13136093107573554</v>
      </c>
      <c r="S40">
        <f t="shared" si="24"/>
        <v>0.81644820358302217</v>
      </c>
      <c r="T40">
        <f t="shared" si="25"/>
        <v>8.9560691882468568E-4</v>
      </c>
      <c r="U40">
        <f t="shared" si="26"/>
        <v>0.46720690930369685</v>
      </c>
      <c r="V40">
        <f t="shared" si="20"/>
        <v>57.286365609914448</v>
      </c>
      <c r="W40">
        <f t="shared" si="21"/>
        <v>334.39116721946181</v>
      </c>
      <c r="X40">
        <f t="shared" si="22"/>
        <v>39</v>
      </c>
      <c r="Y40">
        <f t="shared" si="23"/>
        <v>0</v>
      </c>
    </row>
    <row r="41" spans="2:25" x14ac:dyDescent="0.25">
      <c r="B41">
        <v>42.6</v>
      </c>
      <c r="C41">
        <v>-4</v>
      </c>
      <c r="D41">
        <v>-2.5</v>
      </c>
      <c r="E41">
        <v>7</v>
      </c>
      <c r="F41">
        <v>39</v>
      </c>
      <c r="G41">
        <f t="shared" si="9"/>
        <v>43.310950591689362</v>
      </c>
      <c r="H41">
        <f t="shared" si="9"/>
        <v>64.966425764399546</v>
      </c>
      <c r="I41">
        <f t="shared" si="9"/>
        <v>86.621900781742937</v>
      </c>
      <c r="J41">
        <f t="shared" si="10"/>
        <v>-0.21302835858565328</v>
      </c>
      <c r="K41">
        <f t="shared" si="11"/>
        <v>-0.21302835785279539</v>
      </c>
      <c r="L41">
        <f t="shared" si="12"/>
        <v>-0.21302836042034956</v>
      </c>
      <c r="M41">
        <f t="shared" si="13"/>
        <v>0.44694340589302356</v>
      </c>
      <c r="N41">
        <f t="shared" si="14"/>
        <v>0.44694340607417493</v>
      </c>
      <c r="O41">
        <f t="shared" si="15"/>
        <v>0.44694340543951411</v>
      </c>
      <c r="P41">
        <f t="shared" si="16"/>
        <v>1.4565708631412548</v>
      </c>
      <c r="Q41">
        <f t="shared" si="16"/>
        <v>-7.0210996682322655</v>
      </c>
      <c r="R41">
        <f t="shared" si="16"/>
        <v>-0.2551852436753963</v>
      </c>
      <c r="S41">
        <f t="shared" si="24"/>
        <v>0.81100763686766186</v>
      </c>
      <c r="T41">
        <f t="shared" si="25"/>
        <v>8.9204666386148181E-4</v>
      </c>
      <c r="U41">
        <f t="shared" si="26"/>
        <v>0.43654764811176627</v>
      </c>
      <c r="V41">
        <f t="shared" si="20"/>
        <v>55.303119923296308</v>
      </c>
      <c r="W41">
        <f t="shared" si="21"/>
        <v>265.791719233381</v>
      </c>
      <c r="X41">
        <f t="shared" si="22"/>
        <v>39</v>
      </c>
      <c r="Y41">
        <f t="shared" si="23"/>
        <v>0</v>
      </c>
    </row>
    <row r="42" spans="2:25" x14ac:dyDescent="0.25">
      <c r="B42">
        <v>48.4</v>
      </c>
      <c r="C42">
        <v>-5.6</v>
      </c>
      <c r="D42">
        <v>-4.5</v>
      </c>
      <c r="E42">
        <v>5</v>
      </c>
      <c r="F42">
        <v>39</v>
      </c>
      <c r="G42">
        <f t="shared" si="9"/>
        <v>43.501191227110318</v>
      </c>
      <c r="H42">
        <f t="shared" si="9"/>
        <v>65.251786648173507</v>
      </c>
      <c r="I42">
        <f t="shared" si="9"/>
        <v>87.002382074283261</v>
      </c>
      <c r="J42">
        <f t="shared" si="10"/>
        <v>-0.20268151986384719</v>
      </c>
      <c r="K42">
        <f t="shared" si="11"/>
        <v>-0.20268152160955832</v>
      </c>
      <c r="L42">
        <f t="shared" si="12"/>
        <v>-0.20268152104212644</v>
      </c>
      <c r="M42">
        <f t="shared" si="13"/>
        <v>0.44950237116046748</v>
      </c>
      <c r="N42">
        <f t="shared" si="14"/>
        <v>0.44950237072849136</v>
      </c>
      <c r="O42">
        <f t="shared" si="15"/>
        <v>0.44950237086890232</v>
      </c>
      <c r="P42">
        <f t="shared" si="16"/>
        <v>1.4649613325374664</v>
      </c>
      <c r="Q42">
        <f t="shared" si="16"/>
        <v>-7.0201677874932029</v>
      </c>
      <c r="R42">
        <f t="shared" si="16"/>
        <v>-0.22624184030188932</v>
      </c>
      <c r="S42">
        <f t="shared" si="24"/>
        <v>0.81229032506988763</v>
      </c>
      <c r="T42">
        <f t="shared" si="25"/>
        <v>8.9287758983543422E-4</v>
      </c>
      <c r="U42">
        <f t="shared" si="26"/>
        <v>0.44367956708589218</v>
      </c>
      <c r="V42">
        <f t="shared" si="20"/>
        <v>55.764719222999368</v>
      </c>
      <c r="W42">
        <f t="shared" si="21"/>
        <v>281.05581062600453</v>
      </c>
      <c r="X42">
        <f t="shared" si="22"/>
        <v>39</v>
      </c>
      <c r="Y42">
        <f t="shared" si="23"/>
        <v>0</v>
      </c>
    </row>
    <row r="43" spans="2:25" x14ac:dyDescent="0.25">
      <c r="B43">
        <v>31.1</v>
      </c>
      <c r="C43">
        <v>-3.8</v>
      </c>
      <c r="D43">
        <v>-1.8</v>
      </c>
      <c r="E43">
        <v>7</v>
      </c>
      <c r="F43">
        <v>39</v>
      </c>
      <c r="G43">
        <f t="shared" si="9"/>
        <v>35.551681918203812</v>
      </c>
      <c r="H43">
        <f t="shared" si="9"/>
        <v>53.327522822751931</v>
      </c>
      <c r="I43">
        <f t="shared" si="9"/>
        <v>71.103363546148614</v>
      </c>
      <c r="J43">
        <f t="shared" si="10"/>
        <v>-0.63504072931848243</v>
      </c>
      <c r="K43">
        <f t="shared" si="11"/>
        <v>-0.63504072757740238</v>
      </c>
      <c r="L43">
        <f t="shared" si="12"/>
        <v>-0.63504073083052015</v>
      </c>
      <c r="M43">
        <f t="shared" si="13"/>
        <v>0.34636844803317962</v>
      </c>
      <c r="N43">
        <f t="shared" si="14"/>
        <v>0.34636844842735554</v>
      </c>
      <c r="O43">
        <f t="shared" si="15"/>
        <v>0.34636844769085828</v>
      </c>
      <c r="P43">
        <f t="shared" si="16"/>
        <v>1.126800402645685</v>
      </c>
      <c r="Q43">
        <f t="shared" si="16"/>
        <v>-7.057725359351104</v>
      </c>
      <c r="R43">
        <f t="shared" si="16"/>
        <v>-1.3927472808005366</v>
      </c>
      <c r="S43">
        <f t="shared" si="24"/>
        <v>0.75524794149417862</v>
      </c>
      <c r="T43">
        <f t="shared" si="25"/>
        <v>8.5999350346034761E-4</v>
      </c>
      <c r="U43">
        <f t="shared" si="26"/>
        <v>0.19896953128638811</v>
      </c>
      <c r="V43">
        <f t="shared" si="20"/>
        <v>39.728890862138947</v>
      </c>
      <c r="W43">
        <f t="shared" si="21"/>
        <v>0.531281888909657</v>
      </c>
      <c r="X43">
        <f t="shared" si="22"/>
        <v>39</v>
      </c>
      <c r="Y43">
        <f t="shared" si="23"/>
        <v>0</v>
      </c>
    </row>
    <row r="44" spans="2:25" x14ac:dyDescent="0.25">
      <c r="B44">
        <v>48.4</v>
      </c>
      <c r="C44">
        <v>-5.7</v>
      </c>
      <c r="D44">
        <v>-4.5999999999999996</v>
      </c>
      <c r="E44">
        <v>5</v>
      </c>
      <c r="F44">
        <v>39</v>
      </c>
      <c r="G44">
        <f t="shared" ref="G44:I75" si="27">SUMPRODUCT($B44:$E44, INDEX($B$2:$E$4, G$10, 0))+ INDEX($F$2:$F$4, G$10, 1)</f>
        <v>43.421296779866317</v>
      </c>
      <c r="H44">
        <f t="shared" si="27"/>
        <v>65.13194497802175</v>
      </c>
      <c r="I44">
        <f t="shared" si="27"/>
        <v>86.842593184739542</v>
      </c>
      <c r="J44">
        <f t="shared" si="10"/>
        <v>-0.20702683209733685</v>
      </c>
      <c r="K44">
        <f t="shared" si="11"/>
        <v>-0.2070268338323733</v>
      </c>
      <c r="L44">
        <f t="shared" si="12"/>
        <v>-0.20702683316902504</v>
      </c>
      <c r="M44">
        <f t="shared" si="13"/>
        <v>0.44842736127273175</v>
      </c>
      <c r="N44">
        <f t="shared" si="14"/>
        <v>0.44842736084358736</v>
      </c>
      <c r="O44">
        <f t="shared" si="15"/>
        <v>0.44842736100766012</v>
      </c>
      <c r="P44">
        <f t="shared" ref="P44:R75" si="28">SUMPRODUCT($M44:$O44, INDEX($G$2:$I$4, P$10, 0))+INDEX($J$2:$J$4, P$10, 1)</f>
        <v>1.4614365336171693</v>
      </c>
      <c r="Q44">
        <f t="shared" si="28"/>
        <v>-7.0205592664519818</v>
      </c>
      <c r="R44">
        <f t="shared" si="28"/>
        <v>-0.23840083548358049</v>
      </c>
      <c r="S44">
        <f t="shared" si="24"/>
        <v>0.81175229053544373</v>
      </c>
      <c r="T44">
        <f t="shared" si="25"/>
        <v>8.9252842737246236E-4</v>
      </c>
      <c r="U44">
        <f t="shared" si="26"/>
        <v>0.44068047724107418</v>
      </c>
      <c r="V44">
        <f t="shared" si="20"/>
        <v>55.570629642231502</v>
      </c>
      <c r="W44">
        <f t="shared" si="21"/>
        <v>274.5857667400013</v>
      </c>
      <c r="X44">
        <f t="shared" si="22"/>
        <v>39</v>
      </c>
      <c r="Y44">
        <f t="shared" si="23"/>
        <v>0</v>
      </c>
    </row>
    <row r="45" spans="2:25" x14ac:dyDescent="0.25">
      <c r="B45">
        <v>30.1</v>
      </c>
      <c r="C45">
        <v>-5.6</v>
      </c>
      <c r="D45">
        <v>-4.5</v>
      </c>
      <c r="E45">
        <v>5</v>
      </c>
      <c r="F45">
        <v>39</v>
      </c>
      <c r="G45">
        <f t="shared" si="27"/>
        <v>28.841411716456523</v>
      </c>
      <c r="H45">
        <f t="shared" si="27"/>
        <v>43.262117507374832</v>
      </c>
      <c r="I45">
        <f t="shared" si="27"/>
        <v>57.682823284314225</v>
      </c>
      <c r="J45">
        <f t="shared" si="10"/>
        <v>-1</v>
      </c>
      <c r="K45">
        <f t="shared" si="11"/>
        <v>-1</v>
      </c>
      <c r="L45">
        <f t="shared" si="12"/>
        <v>-1</v>
      </c>
      <c r="M45">
        <f t="shared" si="13"/>
        <v>0.2689414213699951</v>
      </c>
      <c r="N45">
        <f t="shared" si="14"/>
        <v>0.2689414213699951</v>
      </c>
      <c r="O45">
        <f t="shared" si="15"/>
        <v>0.2689414213699951</v>
      </c>
      <c r="P45">
        <f t="shared" si="28"/>
        <v>0.87292859584623372</v>
      </c>
      <c r="Q45">
        <f t="shared" si="28"/>
        <v>-7.0859214275060411</v>
      </c>
      <c r="R45">
        <f t="shared" si="28"/>
        <v>-2.2684925773241584</v>
      </c>
      <c r="S45">
        <f t="shared" si="24"/>
        <v>0.70535471226558466</v>
      </c>
      <c r="T45">
        <f t="shared" si="25"/>
        <v>8.3610372387117181E-4</v>
      </c>
      <c r="U45">
        <f t="shared" si="26"/>
        <v>9.3766225738705744E-2</v>
      </c>
      <c r="V45">
        <f t="shared" si="20"/>
        <v>32.450449181555598</v>
      </c>
      <c r="W45">
        <f t="shared" si="21"/>
        <v>42.896615923385738</v>
      </c>
      <c r="X45">
        <f t="shared" si="22"/>
        <v>39</v>
      </c>
      <c r="Y45">
        <f t="shared" si="23"/>
        <v>0</v>
      </c>
    </row>
    <row r="46" spans="2:25" x14ac:dyDescent="0.25">
      <c r="B46">
        <v>41.6</v>
      </c>
      <c r="C46">
        <v>-5.7</v>
      </c>
      <c r="D46">
        <v>-4.3</v>
      </c>
      <c r="E46">
        <v>6</v>
      </c>
      <c r="F46">
        <v>39</v>
      </c>
      <c r="G46">
        <f t="shared" si="27"/>
        <v>39.821480014486312</v>
      </c>
      <c r="H46">
        <f t="shared" si="27"/>
        <v>59.732219895291159</v>
      </c>
      <c r="I46">
        <f t="shared" si="27"/>
        <v>79.64295972716414</v>
      </c>
      <c r="J46">
        <f t="shared" si="10"/>
        <v>-0.40281425373321811</v>
      </c>
      <c r="K46">
        <f t="shared" si="11"/>
        <v>-0.40281425378502678</v>
      </c>
      <c r="L46">
        <f t="shared" si="12"/>
        <v>-0.40281425407019389</v>
      </c>
      <c r="M46">
        <f t="shared" si="13"/>
        <v>0.40063637337064933</v>
      </c>
      <c r="N46">
        <f t="shared" si="14"/>
        <v>0.40063637335820868</v>
      </c>
      <c r="O46">
        <f t="shared" si="15"/>
        <v>0.40063637328973245</v>
      </c>
      <c r="P46">
        <f t="shared" si="28"/>
        <v>1.3047369299160521</v>
      </c>
      <c r="Q46">
        <f t="shared" si="28"/>
        <v>-7.0379629819787652</v>
      </c>
      <c r="R46">
        <f t="shared" si="28"/>
        <v>-0.77894506778100325</v>
      </c>
      <c r="S46">
        <f t="shared" si="24"/>
        <v>0.78663112114658751</v>
      </c>
      <c r="T46">
        <f t="shared" si="25"/>
        <v>8.7714301149642375E-4</v>
      </c>
      <c r="U46">
        <f t="shared" si="26"/>
        <v>0.31454729263121106</v>
      </c>
      <c r="V46">
        <f t="shared" si="20"/>
        <v>47.370002882325103</v>
      </c>
      <c r="W46">
        <f t="shared" si="21"/>
        <v>70.056948250130532</v>
      </c>
      <c r="X46">
        <f t="shared" si="22"/>
        <v>39</v>
      </c>
      <c r="Y46">
        <f t="shared" si="23"/>
        <v>0</v>
      </c>
    </row>
    <row r="47" spans="2:25" x14ac:dyDescent="0.25">
      <c r="B47">
        <v>45.4</v>
      </c>
      <c r="C47">
        <v>-5.9</v>
      </c>
      <c r="D47">
        <v>-2.6</v>
      </c>
      <c r="E47">
        <v>7</v>
      </c>
      <c r="F47">
        <v>39</v>
      </c>
      <c r="G47">
        <f t="shared" si="27"/>
        <v>48.692122312238936</v>
      </c>
      <c r="H47">
        <f t="shared" si="27"/>
        <v>73.038183308475539</v>
      </c>
      <c r="I47">
        <f t="shared" si="27"/>
        <v>97.384244194586984</v>
      </c>
      <c r="J47">
        <f t="shared" si="10"/>
        <v>7.9643687024730125E-2</v>
      </c>
      <c r="K47">
        <f t="shared" si="11"/>
        <v>7.9643687450451583E-2</v>
      </c>
      <c r="L47">
        <f t="shared" si="12"/>
        <v>7.9643686298405569E-2</v>
      </c>
      <c r="M47">
        <f t="shared" si="13"/>
        <v>0.51990040365255941</v>
      </c>
      <c r="N47">
        <f t="shared" si="14"/>
        <v>0.51990040375882118</v>
      </c>
      <c r="O47">
        <f t="shared" si="15"/>
        <v>0.51990040347126587</v>
      </c>
      <c r="P47">
        <f t="shared" si="28"/>
        <v>1.6957861042612843</v>
      </c>
      <c r="Q47">
        <f t="shared" si="28"/>
        <v>-6.9945314197632724</v>
      </c>
      <c r="R47">
        <f t="shared" si="28"/>
        <v>0.57000139248038462</v>
      </c>
      <c r="S47">
        <f t="shared" si="24"/>
        <v>0.84498357421537207</v>
      </c>
      <c r="T47">
        <f t="shared" si="25"/>
        <v>9.1604242211615057E-4</v>
      </c>
      <c r="U47">
        <f t="shared" si="26"/>
        <v>0.63876349645636143</v>
      </c>
      <c r="V47">
        <f t="shared" si="20"/>
        <v>68.354922221092551</v>
      </c>
      <c r="W47">
        <f t="shared" si="21"/>
        <v>861.71145860639319</v>
      </c>
      <c r="X47">
        <f t="shared" si="22"/>
        <v>69</v>
      </c>
      <c r="Y47">
        <f t="shared" si="23"/>
        <v>1</v>
      </c>
    </row>
    <row r="48" spans="2:25" x14ac:dyDescent="0.25">
      <c r="B48">
        <v>26.299999999999997</v>
      </c>
      <c r="C48">
        <v>-3.8</v>
      </c>
      <c r="D48">
        <v>-0.6</v>
      </c>
      <c r="E48">
        <v>7</v>
      </c>
      <c r="F48">
        <v>39</v>
      </c>
      <c r="G48">
        <f t="shared" si="27"/>
        <v>34.81058707981623</v>
      </c>
      <c r="H48">
        <f t="shared" si="27"/>
        <v>52.215880577228191</v>
      </c>
      <c r="I48">
        <f t="shared" si="27"/>
        <v>69.621173872185267</v>
      </c>
      <c r="J48">
        <f t="shared" si="10"/>
        <v>-0.6753475163169167</v>
      </c>
      <c r="K48">
        <f t="shared" si="11"/>
        <v>-0.67534751427984796</v>
      </c>
      <c r="L48">
        <f t="shared" si="12"/>
        <v>-0.67534751801095483</v>
      </c>
      <c r="M48">
        <f t="shared" si="13"/>
        <v>0.33730047851023542</v>
      </c>
      <c r="N48">
        <f t="shared" si="14"/>
        <v>0.33730047896557908</v>
      </c>
      <c r="O48">
        <f t="shared" si="15"/>
        <v>0.33730047813156899</v>
      </c>
      <c r="P48">
        <f t="shared" si="28"/>
        <v>1.0970678673361212</v>
      </c>
      <c r="Q48">
        <f t="shared" si="28"/>
        <v>-7.0610275794856534</v>
      </c>
      <c r="R48">
        <f t="shared" si="28"/>
        <v>-1.4953113594169629</v>
      </c>
      <c r="S48">
        <f t="shared" si="24"/>
        <v>0.7497103092066737</v>
      </c>
      <c r="T48">
        <f t="shared" si="25"/>
        <v>8.5716072963357723E-4</v>
      </c>
      <c r="U48">
        <f t="shared" si="26"/>
        <v>0.18312585942591189</v>
      </c>
      <c r="V48">
        <f t="shared" si="20"/>
        <v>38.662704510544472</v>
      </c>
      <c r="W48">
        <f t="shared" si="21"/>
        <v>0.11376824720704405</v>
      </c>
      <c r="X48">
        <f t="shared" si="22"/>
        <v>39</v>
      </c>
      <c r="Y48">
        <f t="shared" si="23"/>
        <v>0</v>
      </c>
    </row>
    <row r="49" spans="2:25" x14ac:dyDescent="0.25">
      <c r="B49">
        <v>48.4</v>
      </c>
      <c r="C49">
        <v>-5.8</v>
      </c>
      <c r="D49">
        <v>-4.2</v>
      </c>
      <c r="E49">
        <v>6</v>
      </c>
      <c r="F49">
        <v>39</v>
      </c>
      <c r="G49">
        <f t="shared" si="27"/>
        <v>45.706284202427369</v>
      </c>
      <c r="H49">
        <f t="shared" si="27"/>
        <v>68.559426127938437</v>
      </c>
      <c r="I49">
        <f t="shared" si="27"/>
        <v>91.412568012384156</v>
      </c>
      <c r="J49">
        <f t="shared" si="10"/>
        <v>-8.2750563306077773E-2</v>
      </c>
      <c r="K49">
        <f t="shared" si="11"/>
        <v>-8.2750564022874951E-2</v>
      </c>
      <c r="L49">
        <f t="shared" si="12"/>
        <v>-8.2750564056135567E-2</v>
      </c>
      <c r="M49">
        <f t="shared" si="13"/>
        <v>0.47932415624883151</v>
      </c>
      <c r="N49">
        <f t="shared" si="14"/>
        <v>0.47932415606993867</v>
      </c>
      <c r="O49">
        <f t="shared" si="15"/>
        <v>0.4793241560616377</v>
      </c>
      <c r="P49">
        <f t="shared" si="28"/>
        <v>1.5627425701389208</v>
      </c>
      <c r="Q49">
        <f t="shared" si="28"/>
        <v>-7.0093077929375145</v>
      </c>
      <c r="R49">
        <f t="shared" si="28"/>
        <v>0.11106012322562364</v>
      </c>
      <c r="S49">
        <f t="shared" si="24"/>
        <v>0.82674654177016627</v>
      </c>
      <c r="T49">
        <f t="shared" si="25"/>
        <v>9.0261827941398793E-4</v>
      </c>
      <c r="U49">
        <f t="shared" si="26"/>
        <v>0.52773652732685816</v>
      </c>
      <c r="V49">
        <f t="shared" si="20"/>
        <v>61.195120154108785</v>
      </c>
      <c r="W49">
        <f t="shared" si="21"/>
        <v>492.623358655326</v>
      </c>
      <c r="X49">
        <f t="shared" si="22"/>
        <v>69</v>
      </c>
      <c r="Y49">
        <f t="shared" si="23"/>
        <v>1</v>
      </c>
    </row>
    <row r="50" spans="2:25" x14ac:dyDescent="0.25">
      <c r="B50">
        <v>39.9</v>
      </c>
      <c r="C50">
        <v>-5.2</v>
      </c>
      <c r="D50">
        <v>-2.4</v>
      </c>
      <c r="E50">
        <v>7</v>
      </c>
      <c r="F50">
        <v>39</v>
      </c>
      <c r="G50">
        <f t="shared" si="27"/>
        <v>43.552066602116497</v>
      </c>
      <c r="H50">
        <f t="shared" si="27"/>
        <v>65.328099784572245</v>
      </c>
      <c r="I50">
        <f t="shared" si="27"/>
        <v>87.104132833371295</v>
      </c>
      <c r="J50">
        <f t="shared" si="10"/>
        <v>-0.19991450166641767</v>
      </c>
      <c r="K50">
        <f t="shared" si="11"/>
        <v>-0.19991450072329342</v>
      </c>
      <c r="L50">
        <f t="shared" si="12"/>
        <v>-0.19991450258014898</v>
      </c>
      <c r="M50">
        <f t="shared" si="13"/>
        <v>0.45018716503217698</v>
      </c>
      <c r="N50">
        <f t="shared" si="14"/>
        <v>0.45018716526561786</v>
      </c>
      <c r="O50">
        <f t="shared" si="15"/>
        <v>0.45018716480601145</v>
      </c>
      <c r="P50">
        <f t="shared" si="28"/>
        <v>1.4672066714945997</v>
      </c>
      <c r="Q50">
        <f t="shared" si="28"/>
        <v>-7.0199184107267767</v>
      </c>
      <c r="R50">
        <f t="shared" si="28"/>
        <v>-0.21849641533485453</v>
      </c>
      <c r="S50">
        <f t="shared" si="24"/>
        <v>0.81263244253678946</v>
      </c>
      <c r="T50">
        <f t="shared" si="25"/>
        <v>8.9310008164231506E-4</v>
      </c>
      <c r="U50">
        <f t="shared" si="26"/>
        <v>0.44559217967712311</v>
      </c>
      <c r="V50">
        <f t="shared" si="20"/>
        <v>55.888480961331474</v>
      </c>
      <c r="W50">
        <f t="shared" si="21"/>
        <v>285.22078918125567</v>
      </c>
      <c r="X50">
        <f t="shared" si="22"/>
        <v>39</v>
      </c>
      <c r="Y50">
        <f t="shared" si="23"/>
        <v>0</v>
      </c>
    </row>
    <row r="51" spans="2:25" x14ac:dyDescent="0.25">
      <c r="B51">
        <v>43.6</v>
      </c>
      <c r="C51">
        <v>-5.7</v>
      </c>
      <c r="D51">
        <v>-2.2999999999999998</v>
      </c>
      <c r="E51">
        <v>8</v>
      </c>
      <c r="F51">
        <v>39</v>
      </c>
      <c r="G51">
        <f t="shared" si="27"/>
        <v>48.740149807567057</v>
      </c>
      <c r="H51">
        <f t="shared" si="27"/>
        <v>73.110224584638772</v>
      </c>
      <c r="I51">
        <f t="shared" si="27"/>
        <v>97.480299194976539</v>
      </c>
      <c r="J51">
        <f t="shared" si="10"/>
        <v>8.2255814277526484E-2</v>
      </c>
      <c r="K51">
        <f t="shared" si="11"/>
        <v>8.2255815915140529E-2</v>
      </c>
      <c r="L51">
        <f t="shared" si="12"/>
        <v>8.2255813832640579E-2</v>
      </c>
      <c r="M51">
        <f t="shared" si="13"/>
        <v>0.5205523667339762</v>
      </c>
      <c r="N51">
        <f t="shared" si="14"/>
        <v>0.52055236714268793</v>
      </c>
      <c r="O51">
        <f t="shared" si="15"/>
        <v>0.52055236662294269</v>
      </c>
      <c r="P51">
        <f t="shared" si="28"/>
        <v>1.6979237955053128</v>
      </c>
      <c r="Q51">
        <f t="shared" si="28"/>
        <v>-6.9942939988035731</v>
      </c>
      <c r="R51">
        <f t="shared" si="28"/>
        <v>0.57737548051315546</v>
      </c>
      <c r="S51">
        <f t="shared" si="24"/>
        <v>0.84526337610203695</v>
      </c>
      <c r="T51">
        <f t="shared" si="25"/>
        <v>9.162597363083898E-4</v>
      </c>
      <c r="U51">
        <f t="shared" si="26"/>
        <v>0.64046328111433548</v>
      </c>
      <c r="V51">
        <f t="shared" si="20"/>
        <v>68.464545808636501</v>
      </c>
      <c r="W51">
        <f t="shared" si="21"/>
        <v>868.15945970923883</v>
      </c>
      <c r="X51">
        <f t="shared" si="22"/>
        <v>69</v>
      </c>
      <c r="Y51">
        <f t="shared" si="23"/>
        <v>1</v>
      </c>
    </row>
    <row r="52" spans="2:25" x14ac:dyDescent="0.25">
      <c r="B52">
        <v>35.9</v>
      </c>
      <c r="C52">
        <v>-5.3</v>
      </c>
      <c r="D52">
        <v>-0.4</v>
      </c>
      <c r="E52">
        <v>7</v>
      </c>
      <c r="F52">
        <v>39</v>
      </c>
      <c r="G52">
        <f t="shared" si="27"/>
        <v>45.700011917031752</v>
      </c>
      <c r="H52">
        <f t="shared" si="27"/>
        <v>68.550017748661816</v>
      </c>
      <c r="I52">
        <f t="shared" si="27"/>
        <v>91.400023417444388</v>
      </c>
      <c r="J52">
        <f t="shared" si="10"/>
        <v>-8.3091701387655315E-2</v>
      </c>
      <c r="K52">
        <f t="shared" si="11"/>
        <v>-8.3091700335609975E-2</v>
      </c>
      <c r="L52">
        <f t="shared" si="12"/>
        <v>-8.3091702796597833E-2</v>
      </c>
      <c r="M52">
        <f t="shared" si="13"/>
        <v>0.47923901816306291</v>
      </c>
      <c r="N52">
        <f t="shared" si="14"/>
        <v>0.47923901842562072</v>
      </c>
      <c r="O52">
        <f t="shared" si="15"/>
        <v>0.47923901781143446</v>
      </c>
      <c r="P52">
        <f t="shared" si="28"/>
        <v>1.5624634152088404</v>
      </c>
      <c r="Q52">
        <f t="shared" si="28"/>
        <v>-7.0093387970554337</v>
      </c>
      <c r="R52">
        <f t="shared" si="28"/>
        <v>0.110097162351388</v>
      </c>
      <c r="S52">
        <f t="shared" si="24"/>
        <v>0.82670655289266493</v>
      </c>
      <c r="T52">
        <f t="shared" si="25"/>
        <v>9.0259032022272918E-4</v>
      </c>
      <c r="U52">
        <f t="shared" si="26"/>
        <v>0.52749652153668025</v>
      </c>
      <c r="V52">
        <f t="shared" si="20"/>
        <v>61.17963435362347</v>
      </c>
      <c r="W52">
        <f t="shared" si="21"/>
        <v>491.93618006043442</v>
      </c>
      <c r="X52">
        <f t="shared" si="22"/>
        <v>69</v>
      </c>
      <c r="Y52">
        <f t="shared" si="23"/>
        <v>1</v>
      </c>
    </row>
    <row r="53" spans="2:25" x14ac:dyDescent="0.25">
      <c r="B53">
        <v>52.4</v>
      </c>
      <c r="C53">
        <v>-6.6</v>
      </c>
      <c r="D53">
        <v>-3.7</v>
      </c>
      <c r="E53">
        <v>5</v>
      </c>
      <c r="F53">
        <v>69</v>
      </c>
      <c r="G53">
        <f t="shared" si="27"/>
        <v>50.56270998994804</v>
      </c>
      <c r="H53">
        <f t="shared" si="27"/>
        <v>75.844064741044818</v>
      </c>
      <c r="I53">
        <f t="shared" si="27"/>
        <v>101.12541951203512</v>
      </c>
      <c r="J53">
        <f t="shared" si="10"/>
        <v>0.18138151487326937</v>
      </c>
      <c r="K53">
        <f t="shared" si="11"/>
        <v>0.18138151260987434</v>
      </c>
      <c r="L53">
        <f t="shared" si="12"/>
        <v>0.18138151376677181</v>
      </c>
      <c r="M53">
        <f t="shared" si="13"/>
        <v>0.54522146726767196</v>
      </c>
      <c r="N53">
        <f t="shared" si="14"/>
        <v>0.54522146670645177</v>
      </c>
      <c r="O53">
        <f t="shared" si="15"/>
        <v>0.54522146699331031</v>
      </c>
      <c r="P53">
        <f t="shared" si="28"/>
        <v>1.7788101383911297</v>
      </c>
      <c r="Q53">
        <f t="shared" si="28"/>
        <v>-6.9853104221490225</v>
      </c>
      <c r="R53">
        <f t="shared" si="28"/>
        <v>0.85639753982834588</v>
      </c>
      <c r="S53">
        <f t="shared" si="24"/>
        <v>0.85554987991633213</v>
      </c>
      <c r="T53">
        <f t="shared" si="25"/>
        <v>9.2452046578100954E-4</v>
      </c>
      <c r="U53">
        <f t="shared" si="26"/>
        <v>0.70190744808737482</v>
      </c>
      <c r="V53">
        <f t="shared" si="20"/>
        <v>72.429862867770225</v>
      </c>
      <c r="W53">
        <f t="shared" si="21"/>
        <v>11.763959291708995</v>
      </c>
      <c r="X53">
        <f t="shared" si="22"/>
        <v>69</v>
      </c>
      <c r="Y53">
        <f t="shared" si="23"/>
        <v>0</v>
      </c>
    </row>
    <row r="54" spans="2:25" x14ac:dyDescent="0.25">
      <c r="B54">
        <v>52.4</v>
      </c>
      <c r="C54">
        <v>-6.8</v>
      </c>
      <c r="D54">
        <v>-4.5</v>
      </c>
      <c r="E54">
        <v>5</v>
      </c>
      <c r="F54">
        <v>69</v>
      </c>
      <c r="G54">
        <f t="shared" si="27"/>
        <v>48.850874480469699</v>
      </c>
      <c r="H54">
        <f t="shared" si="27"/>
        <v>73.276311488644325</v>
      </c>
      <c r="I54">
        <f t="shared" si="27"/>
        <v>97.701748531900634</v>
      </c>
      <c r="J54">
        <f t="shared" si="10"/>
        <v>8.8277925854862938E-2</v>
      </c>
      <c r="K54">
        <f t="shared" si="11"/>
        <v>8.8277923693769855E-2</v>
      </c>
      <c r="L54">
        <f t="shared" si="12"/>
        <v>8.8277925207077557E-2</v>
      </c>
      <c r="M54">
        <f t="shared" si="13"/>
        <v>0.52205516034931587</v>
      </c>
      <c r="N54">
        <f t="shared" si="14"/>
        <v>0.52205515981009376</v>
      </c>
      <c r="O54">
        <f t="shared" si="15"/>
        <v>0.52205516018768461</v>
      </c>
      <c r="P54">
        <f t="shared" si="28"/>
        <v>1.7028512331486021</v>
      </c>
      <c r="Q54">
        <f t="shared" si="28"/>
        <v>-6.9937467369024944</v>
      </c>
      <c r="R54">
        <f t="shared" si="28"/>
        <v>0.59437295807643853</v>
      </c>
      <c r="S54">
        <f t="shared" si="24"/>
        <v>0.84590675558478789</v>
      </c>
      <c r="T54">
        <f t="shared" si="25"/>
        <v>9.1676084776556106E-4</v>
      </c>
      <c r="U54">
        <f t="shared" si="26"/>
        <v>0.64436787509661742</v>
      </c>
      <c r="V54">
        <f t="shared" si="20"/>
        <v>68.71637316427055</v>
      </c>
      <c r="W54">
        <f t="shared" si="21"/>
        <v>8.0444181945900431E-2</v>
      </c>
      <c r="X54">
        <f t="shared" si="22"/>
        <v>69</v>
      </c>
      <c r="Y54">
        <f t="shared" si="23"/>
        <v>0</v>
      </c>
    </row>
    <row r="55" spans="2:25" x14ac:dyDescent="0.25">
      <c r="B55">
        <v>38.1</v>
      </c>
      <c r="C55">
        <v>-5.2</v>
      </c>
      <c r="D55">
        <v>-1.8</v>
      </c>
      <c r="E55">
        <v>8</v>
      </c>
      <c r="F55">
        <v>69</v>
      </c>
      <c r="G55">
        <f t="shared" si="27"/>
        <v>44.733677382115204</v>
      </c>
      <c r="H55">
        <f t="shared" si="27"/>
        <v>67.100515980512753</v>
      </c>
      <c r="I55">
        <f t="shared" si="27"/>
        <v>89.467354388879301</v>
      </c>
      <c r="J55">
        <f t="shared" si="10"/>
        <v>-0.13564886175441282</v>
      </c>
      <c r="K55">
        <f t="shared" si="11"/>
        <v>-0.13564885964550621</v>
      </c>
      <c r="L55">
        <f t="shared" si="12"/>
        <v>-0.13564886237812968</v>
      </c>
      <c r="M55">
        <f t="shared" si="13"/>
        <v>0.46613968951983265</v>
      </c>
      <c r="N55">
        <f t="shared" si="14"/>
        <v>0.4661396900446414</v>
      </c>
      <c r="O55">
        <f t="shared" si="15"/>
        <v>0.46613968936461858</v>
      </c>
      <c r="P55">
        <f t="shared" si="28"/>
        <v>1.5195126480894119</v>
      </c>
      <c r="Q55">
        <f t="shared" si="28"/>
        <v>-7.0141090894808658</v>
      </c>
      <c r="R55">
        <f t="shared" si="28"/>
        <v>-3.806396180460947E-2</v>
      </c>
      <c r="S55">
        <f t="shared" si="24"/>
        <v>0.8204667043357825</v>
      </c>
      <c r="T55">
        <f t="shared" si="25"/>
        <v>8.9829881220014835E-4</v>
      </c>
      <c r="U55">
        <f t="shared" si="26"/>
        <v>0.49048515833134626</v>
      </c>
      <c r="V55">
        <f t="shared" si="20"/>
        <v>58.790457604872316</v>
      </c>
      <c r="W55">
        <f t="shared" si="21"/>
        <v>104.23475591790954</v>
      </c>
      <c r="X55">
        <f t="shared" si="22"/>
        <v>39</v>
      </c>
      <c r="Y55">
        <f t="shared" si="23"/>
        <v>1</v>
      </c>
    </row>
    <row r="56" spans="2:25" x14ac:dyDescent="0.25">
      <c r="B56">
        <v>47.6</v>
      </c>
      <c r="C56">
        <v>-3.6</v>
      </c>
      <c r="D56">
        <v>-3.3</v>
      </c>
      <c r="E56">
        <v>3</v>
      </c>
      <c r="F56">
        <v>69</v>
      </c>
      <c r="G56">
        <f t="shared" si="27"/>
        <v>40.24580062598244</v>
      </c>
      <c r="H56">
        <f t="shared" si="27"/>
        <v>60.368700703484613</v>
      </c>
      <c r="I56">
        <f t="shared" si="27"/>
        <v>80.491600818453676</v>
      </c>
      <c r="J56">
        <f t="shared" si="10"/>
        <v>-0.37973623507661636</v>
      </c>
      <c r="K56">
        <f t="shared" si="11"/>
        <v>-0.37973623900162234</v>
      </c>
      <c r="L56">
        <f t="shared" si="12"/>
        <v>-0.37973623884714025</v>
      </c>
      <c r="M56">
        <f t="shared" si="13"/>
        <v>0.40619051553299168</v>
      </c>
      <c r="N56">
        <f t="shared" si="14"/>
        <v>0.40619051458628108</v>
      </c>
      <c r="O56">
        <f t="shared" si="15"/>
        <v>0.40619051462354222</v>
      </c>
      <c r="P56">
        <f t="shared" si="28"/>
        <v>1.3229481413915827</v>
      </c>
      <c r="Q56">
        <f t="shared" si="28"/>
        <v>-7.0359403684147725</v>
      </c>
      <c r="R56">
        <f t="shared" si="28"/>
        <v>-0.71612445372876365</v>
      </c>
      <c r="S56">
        <f t="shared" si="24"/>
        <v>0.78967178225473578</v>
      </c>
      <c r="T56">
        <f t="shared" si="25"/>
        <v>8.789173673561815E-4</v>
      </c>
      <c r="U56">
        <f t="shared" si="26"/>
        <v>0.32824697484930371</v>
      </c>
      <c r="V56">
        <f t="shared" si="20"/>
        <v>48.265426588998814</v>
      </c>
      <c r="W56">
        <f t="shared" si="21"/>
        <v>429.92253453619736</v>
      </c>
      <c r="X56">
        <f t="shared" si="22"/>
        <v>39</v>
      </c>
      <c r="Y56">
        <f t="shared" si="23"/>
        <v>1</v>
      </c>
    </row>
    <row r="57" spans="2:25" x14ac:dyDescent="0.25">
      <c r="B57">
        <v>52.4</v>
      </c>
      <c r="C57">
        <v>-6.4</v>
      </c>
      <c r="D57">
        <v>-2.5</v>
      </c>
      <c r="E57">
        <v>7</v>
      </c>
      <c r="F57">
        <v>69</v>
      </c>
      <c r="G57">
        <f t="shared" si="27"/>
        <v>55.452262624046192</v>
      </c>
      <c r="H57">
        <f t="shared" si="27"/>
        <v>83.178393721485307</v>
      </c>
      <c r="I57">
        <f t="shared" si="27"/>
        <v>110.90452472549924</v>
      </c>
      <c r="J57">
        <f t="shared" si="10"/>
        <v>0.44731530138974862</v>
      </c>
      <c r="K57">
        <f t="shared" si="11"/>
        <v>0.44731530112013362</v>
      </c>
      <c r="L57">
        <f t="shared" si="12"/>
        <v>0.4473153005001449</v>
      </c>
      <c r="M57">
        <f t="shared" si="13"/>
        <v>0.6100007335277845</v>
      </c>
      <c r="N57">
        <f t="shared" si="14"/>
        <v>0.61000073346364314</v>
      </c>
      <c r="O57">
        <f t="shared" si="15"/>
        <v>0.6100007333161479</v>
      </c>
      <c r="P57">
        <f t="shared" si="28"/>
        <v>1.9912118038178441</v>
      </c>
      <c r="Q57">
        <f t="shared" si="28"/>
        <v>-6.9617202019111186</v>
      </c>
      <c r="R57">
        <f t="shared" si="28"/>
        <v>1.5890892152697598</v>
      </c>
      <c r="S57">
        <f t="shared" si="24"/>
        <v>0.87987128151408567</v>
      </c>
      <c r="T57">
        <f t="shared" si="25"/>
        <v>9.4656849938263416E-4</v>
      </c>
      <c r="U57">
        <f t="shared" si="26"/>
        <v>0.83048792344825906</v>
      </c>
      <c r="V57">
        <f t="shared" si="20"/>
        <v>80.770333949393233</v>
      </c>
      <c r="W57">
        <f t="shared" si="21"/>
        <v>138.54076128023891</v>
      </c>
      <c r="X57">
        <f t="shared" si="22"/>
        <v>84</v>
      </c>
      <c r="Y57">
        <f t="shared" si="23"/>
        <v>1</v>
      </c>
    </row>
    <row r="58" spans="2:25" x14ac:dyDescent="0.25">
      <c r="B58">
        <v>52.4</v>
      </c>
      <c r="C58">
        <v>-6.3</v>
      </c>
      <c r="D58">
        <v>-4.5</v>
      </c>
      <c r="E58">
        <v>5</v>
      </c>
      <c r="F58">
        <v>69</v>
      </c>
      <c r="G58">
        <f t="shared" si="27"/>
        <v>47.956974537531146</v>
      </c>
      <c r="H58">
        <f t="shared" si="27"/>
        <v>71.93546157932235</v>
      </c>
      <c r="I58">
        <f t="shared" si="27"/>
        <v>95.913948645413342</v>
      </c>
      <c r="J58">
        <f t="shared" si="10"/>
        <v>3.9660349896124991E-2</v>
      </c>
      <c r="K58">
        <f t="shared" si="11"/>
        <v>3.9660347749117308E-2</v>
      </c>
      <c r="L58">
        <f t="shared" si="12"/>
        <v>3.9660348919988708E-2</v>
      </c>
      <c r="M58">
        <f t="shared" si="13"/>
        <v>0.50991378802251508</v>
      </c>
      <c r="N58">
        <f t="shared" si="14"/>
        <v>0.50991378748597416</v>
      </c>
      <c r="O58">
        <f t="shared" si="15"/>
        <v>0.50991378777857699</v>
      </c>
      <c r="P58">
        <f t="shared" si="28"/>
        <v>1.6630414629880033</v>
      </c>
      <c r="Q58">
        <f t="shared" si="28"/>
        <v>-6.9981681770254909</v>
      </c>
      <c r="R58">
        <f t="shared" si="28"/>
        <v>0.4570468823165923</v>
      </c>
      <c r="S58">
        <f t="shared" si="24"/>
        <v>0.84064586089855542</v>
      </c>
      <c r="T58">
        <f t="shared" si="25"/>
        <v>9.1272008377336759E-4</v>
      </c>
      <c r="U58">
        <f t="shared" si="26"/>
        <v>0.61231338116306189</v>
      </c>
      <c r="V58">
        <f t="shared" si="20"/>
        <v>66.649332693781275</v>
      </c>
      <c r="W58">
        <f t="shared" si="21"/>
        <v>5.5256367845255951</v>
      </c>
      <c r="X58">
        <f t="shared" si="22"/>
        <v>69</v>
      </c>
      <c r="Y58">
        <f t="shared" si="23"/>
        <v>0</v>
      </c>
    </row>
    <row r="59" spans="2:25" x14ac:dyDescent="0.25">
      <c r="B59">
        <v>52.4</v>
      </c>
      <c r="C59">
        <v>-5.9</v>
      </c>
      <c r="D59">
        <v>-4.5</v>
      </c>
      <c r="E59">
        <v>5</v>
      </c>
      <c r="F59">
        <v>69</v>
      </c>
      <c r="G59">
        <f t="shared" si="27"/>
        <v>47.241854583180306</v>
      </c>
      <c r="H59">
        <f t="shared" si="27"/>
        <v>70.862781651864779</v>
      </c>
      <c r="I59">
        <f t="shared" si="27"/>
        <v>94.48370873622352</v>
      </c>
      <c r="J59">
        <f t="shared" si="10"/>
        <v>7.662891291346785E-4</v>
      </c>
      <c r="K59">
        <f t="shared" si="11"/>
        <v>7.6628699339575945E-4</v>
      </c>
      <c r="L59">
        <f t="shared" si="12"/>
        <v>7.6628789031785161E-4</v>
      </c>
      <c r="M59">
        <f t="shared" si="13"/>
        <v>0.50019157227290945</v>
      </c>
      <c r="N59">
        <f t="shared" si="14"/>
        <v>0.50019157173897477</v>
      </c>
      <c r="O59">
        <f t="shared" si="15"/>
        <v>0.50019157196320529</v>
      </c>
      <c r="P59">
        <f t="shared" si="28"/>
        <v>1.6311637506489101</v>
      </c>
      <c r="Q59">
        <f t="shared" si="28"/>
        <v>-7.0017086495224881</v>
      </c>
      <c r="R59">
        <f t="shared" si="28"/>
        <v>0.34708289302278672</v>
      </c>
      <c r="S59">
        <f t="shared" si="24"/>
        <v>0.83632899858538401</v>
      </c>
      <c r="T59">
        <f t="shared" si="25"/>
        <v>9.0949727093028233E-4</v>
      </c>
      <c r="U59">
        <f t="shared" si="26"/>
        <v>0.58591000979267738</v>
      </c>
      <c r="V59">
        <f t="shared" si="20"/>
        <v>64.946960272613779</v>
      </c>
      <c r="W59">
        <f t="shared" si="21"/>
        <v>16.427131031770969</v>
      </c>
      <c r="X59">
        <f t="shared" si="22"/>
        <v>69</v>
      </c>
      <c r="Y59">
        <f t="shared" si="23"/>
        <v>0</v>
      </c>
    </row>
    <row r="60" spans="2:25" x14ac:dyDescent="0.25">
      <c r="B60">
        <v>42.9</v>
      </c>
      <c r="C60">
        <v>-5.3</v>
      </c>
      <c r="D60">
        <v>-2.2999999999999998</v>
      </c>
      <c r="E60">
        <v>7</v>
      </c>
      <c r="F60">
        <v>69</v>
      </c>
      <c r="G60">
        <f t="shared" si="27"/>
        <v>46.392763569266059</v>
      </c>
      <c r="H60">
        <f t="shared" si="27"/>
        <v>69.589145212026352</v>
      </c>
      <c r="I60">
        <f t="shared" si="27"/>
        <v>92.785526725045841</v>
      </c>
      <c r="J60">
        <f t="shared" si="10"/>
        <v>-4.5414211486128564E-2</v>
      </c>
      <c r="K60">
        <f t="shared" si="11"/>
        <v>-4.5414210845495795E-2</v>
      </c>
      <c r="L60">
        <f t="shared" si="12"/>
        <v>-4.5414212568271606E-2</v>
      </c>
      <c r="M60">
        <f t="shared" si="13"/>
        <v>0.48864839807126215</v>
      </c>
      <c r="N60">
        <f t="shared" si="14"/>
        <v>0.48864839823133777</v>
      </c>
      <c r="O60">
        <f t="shared" si="15"/>
        <v>0.48864839780086583</v>
      </c>
      <c r="P60">
        <f t="shared" si="28"/>
        <v>1.5933153848475154</v>
      </c>
      <c r="Q60">
        <f t="shared" si="28"/>
        <v>-7.0059122478469451</v>
      </c>
      <c r="R60">
        <f t="shared" si="28"/>
        <v>0.21652279361852056</v>
      </c>
      <c r="S60">
        <f t="shared" si="24"/>
        <v>0.83108204332805935</v>
      </c>
      <c r="T60">
        <f t="shared" si="25"/>
        <v>9.0568558931012092E-4</v>
      </c>
      <c r="U60">
        <f t="shared" si="26"/>
        <v>0.55392020502826156</v>
      </c>
      <c r="V60">
        <f t="shared" si="20"/>
        <v>62.884149302774254</v>
      </c>
      <c r="W60">
        <f t="shared" si="21"/>
        <v>37.403629750756636</v>
      </c>
      <c r="X60">
        <f t="shared" si="22"/>
        <v>69</v>
      </c>
      <c r="Y60">
        <f t="shared" si="23"/>
        <v>0</v>
      </c>
    </row>
    <row r="61" spans="2:25" x14ac:dyDescent="0.25">
      <c r="B61">
        <v>42.9</v>
      </c>
      <c r="C61">
        <v>-5.7</v>
      </c>
      <c r="D61">
        <v>-2.4</v>
      </c>
      <c r="E61">
        <v>7</v>
      </c>
      <c r="F61">
        <v>69</v>
      </c>
      <c r="G61">
        <f t="shared" si="27"/>
        <v>46.849209087785184</v>
      </c>
      <c r="H61">
        <f t="shared" si="27"/>
        <v>70.273813487467777</v>
      </c>
      <c r="I61">
        <f t="shared" si="27"/>
        <v>93.698417767394488</v>
      </c>
      <c r="J61">
        <f t="shared" si="10"/>
        <v>-2.0588978144375769E-2</v>
      </c>
      <c r="K61">
        <f t="shared" si="11"/>
        <v>-2.0588977501519334E-2</v>
      </c>
      <c r="L61">
        <f t="shared" si="12"/>
        <v>-2.0588978922917112E-2</v>
      </c>
      <c r="M61">
        <f t="shared" si="13"/>
        <v>0.49485293728519442</v>
      </c>
      <c r="N61">
        <f t="shared" si="14"/>
        <v>0.49485293744589148</v>
      </c>
      <c r="O61">
        <f t="shared" si="15"/>
        <v>0.49485293709057976</v>
      </c>
      <c r="P61">
        <f t="shared" si="28"/>
        <v>1.613659154388932</v>
      </c>
      <c r="Q61">
        <f t="shared" si="28"/>
        <v>-7.003652783435558</v>
      </c>
      <c r="R61">
        <f t="shared" si="28"/>
        <v>0.28669978851236522</v>
      </c>
      <c r="S61">
        <f t="shared" si="24"/>
        <v>0.83391879228086185</v>
      </c>
      <c r="T61">
        <f t="shared" si="25"/>
        <v>9.0773240760159079E-4</v>
      </c>
      <c r="U61">
        <f t="shared" si="26"/>
        <v>0.57118799523623287</v>
      </c>
      <c r="V61">
        <f t="shared" si="20"/>
        <v>63.997702560113595</v>
      </c>
      <c r="W61">
        <f t="shared" si="21"/>
        <v>25.022979677094082</v>
      </c>
      <c r="X61">
        <f t="shared" si="22"/>
        <v>69</v>
      </c>
      <c r="Y61">
        <f t="shared" si="23"/>
        <v>0</v>
      </c>
    </row>
    <row r="62" spans="2:25" x14ac:dyDescent="0.25">
      <c r="B62">
        <v>52.4</v>
      </c>
      <c r="C62">
        <v>-3.6</v>
      </c>
      <c r="D62">
        <v>-2.5</v>
      </c>
      <c r="E62">
        <v>7</v>
      </c>
      <c r="F62">
        <v>69</v>
      </c>
      <c r="G62">
        <f t="shared" si="27"/>
        <v>50.446422943590278</v>
      </c>
      <c r="H62">
        <f t="shared" si="27"/>
        <v>75.669634229282238</v>
      </c>
      <c r="I62">
        <f t="shared" si="27"/>
        <v>100.8928453611704</v>
      </c>
      <c r="J62">
        <f t="shared" si="10"/>
        <v>0.1750568760208151</v>
      </c>
      <c r="K62">
        <f t="shared" si="11"/>
        <v>0.17505687583007989</v>
      </c>
      <c r="L62">
        <f t="shared" si="12"/>
        <v>0.17505687329244712</v>
      </c>
      <c r="M62">
        <f t="shared" si="13"/>
        <v>0.54365279789625787</v>
      </c>
      <c r="N62">
        <f t="shared" si="14"/>
        <v>0.5436527978489375</v>
      </c>
      <c r="O62">
        <f t="shared" si="15"/>
        <v>0.54365279721936488</v>
      </c>
      <c r="P62">
        <f t="shared" si="28"/>
        <v>1.7736667028849349</v>
      </c>
      <c r="Q62">
        <f t="shared" si="28"/>
        <v>-6.9858816736791223</v>
      </c>
      <c r="R62">
        <f t="shared" si="28"/>
        <v>0.8386549653010329</v>
      </c>
      <c r="S62">
        <f t="shared" si="24"/>
        <v>0.85491306896492369</v>
      </c>
      <c r="T62">
        <f t="shared" si="25"/>
        <v>9.2399297072270252E-4</v>
      </c>
      <c r="U62">
        <f t="shared" si="26"/>
        <v>0.69818186055205278</v>
      </c>
      <c r="V62">
        <f t="shared" si="20"/>
        <v>72.18923168911104</v>
      </c>
      <c r="W62">
        <f t="shared" si="21"/>
        <v>10.171198766830056</v>
      </c>
      <c r="X62">
        <f t="shared" si="22"/>
        <v>69</v>
      </c>
      <c r="Y62">
        <f t="shared" si="23"/>
        <v>0</v>
      </c>
    </row>
    <row r="63" spans="2:25" x14ac:dyDescent="0.25">
      <c r="B63">
        <v>33.299999999999997</v>
      </c>
      <c r="C63">
        <v>-3.3</v>
      </c>
      <c r="D63">
        <v>-1.3</v>
      </c>
      <c r="E63">
        <v>7</v>
      </c>
      <c r="F63">
        <v>69</v>
      </c>
      <c r="G63">
        <f t="shared" si="27"/>
        <v>37.713532019092611</v>
      </c>
      <c r="H63">
        <f t="shared" si="27"/>
        <v>56.570297955464696</v>
      </c>
      <c r="I63">
        <f t="shared" si="27"/>
        <v>75.427063695393542</v>
      </c>
      <c r="J63">
        <f t="shared" si="10"/>
        <v>-0.51746167327127635</v>
      </c>
      <c r="K63">
        <f t="shared" si="11"/>
        <v>-0.51746167179343727</v>
      </c>
      <c r="L63">
        <f t="shared" si="12"/>
        <v>-0.51746167545792265</v>
      </c>
      <c r="M63">
        <f t="shared" si="13"/>
        <v>0.37344597067705337</v>
      </c>
      <c r="N63">
        <f t="shared" si="14"/>
        <v>0.37344597102284421</v>
      </c>
      <c r="O63">
        <f t="shared" si="15"/>
        <v>0.37344597016541292</v>
      </c>
      <c r="P63">
        <f t="shared" si="28"/>
        <v>1.2155836076007103</v>
      </c>
      <c r="Q63">
        <f t="shared" si="28"/>
        <v>-7.0478647240584928</v>
      </c>
      <c r="R63">
        <f t="shared" si="28"/>
        <v>-1.0864845447769325</v>
      </c>
      <c r="S63">
        <f t="shared" si="24"/>
        <v>0.77128541270151119</v>
      </c>
      <c r="T63">
        <f t="shared" si="25"/>
        <v>8.6850813156156496E-4</v>
      </c>
      <c r="U63">
        <f t="shared" si="26"/>
        <v>0.2522808393827361</v>
      </c>
      <c r="V63">
        <f t="shared" si="20"/>
        <v>43.277091381466889</v>
      </c>
      <c r="W63">
        <f t="shared" si="21"/>
        <v>661.66802779740499</v>
      </c>
      <c r="X63">
        <f t="shared" si="22"/>
        <v>39</v>
      </c>
      <c r="Y63">
        <f t="shared" si="23"/>
        <v>1</v>
      </c>
    </row>
    <row r="64" spans="2:25" x14ac:dyDescent="0.25">
      <c r="B64">
        <v>52.4</v>
      </c>
      <c r="C64">
        <v>-6.3</v>
      </c>
      <c r="D64">
        <v>-2.5</v>
      </c>
      <c r="E64">
        <v>7</v>
      </c>
      <c r="F64">
        <v>69</v>
      </c>
      <c r="G64">
        <f t="shared" si="27"/>
        <v>55.273482635458478</v>
      </c>
      <c r="H64">
        <f t="shared" si="27"/>
        <v>82.910223739620903</v>
      </c>
      <c r="I64">
        <f t="shared" si="27"/>
        <v>110.54696474820177</v>
      </c>
      <c r="J64">
        <f t="shared" si="10"/>
        <v>0.43759178619800077</v>
      </c>
      <c r="K64">
        <f t="shared" si="11"/>
        <v>0.43759178593120285</v>
      </c>
      <c r="L64">
        <f t="shared" si="12"/>
        <v>0.43759178524272691</v>
      </c>
      <c r="M64">
        <f t="shared" si="13"/>
        <v>0.60768505223944147</v>
      </c>
      <c r="N64">
        <f t="shared" si="14"/>
        <v>0.60768505217583579</v>
      </c>
      <c r="O64">
        <f t="shared" si="15"/>
        <v>0.60768505201170042</v>
      </c>
      <c r="P64">
        <f t="shared" si="28"/>
        <v>1.9836190262159488</v>
      </c>
      <c r="Q64">
        <f t="shared" si="28"/>
        <v>-6.962563487652246</v>
      </c>
      <c r="R64">
        <f t="shared" si="28"/>
        <v>1.5628974952980244</v>
      </c>
      <c r="S64">
        <f t="shared" si="24"/>
        <v>0.87906642398738988</v>
      </c>
      <c r="T64">
        <f t="shared" si="25"/>
        <v>9.4577136275923463E-4</v>
      </c>
      <c r="U64">
        <f t="shared" si="26"/>
        <v>0.82676873161498443</v>
      </c>
      <c r="V64">
        <f t="shared" si="20"/>
        <v>80.527545427987874</v>
      </c>
      <c r="W64">
        <f t="shared" si="21"/>
        <v>132.88430359432414</v>
      </c>
      <c r="X64">
        <f t="shared" si="22"/>
        <v>84</v>
      </c>
      <c r="Y64">
        <f t="shared" si="23"/>
        <v>1</v>
      </c>
    </row>
    <row r="65" spans="2:25" x14ac:dyDescent="0.25">
      <c r="B65">
        <v>47.6</v>
      </c>
      <c r="C65">
        <v>-5.7</v>
      </c>
      <c r="D65">
        <v>-2.5</v>
      </c>
      <c r="E65">
        <v>7</v>
      </c>
      <c r="F65">
        <v>69</v>
      </c>
      <c r="G65">
        <f t="shared" si="27"/>
        <v>50.355614635564002</v>
      </c>
      <c r="H65">
        <f t="shared" si="27"/>
        <v>75.533421778716857</v>
      </c>
      <c r="I65">
        <f t="shared" si="27"/>
        <v>100.71122880835958</v>
      </c>
      <c r="J65">
        <f t="shared" si="10"/>
        <v>0.17011797894622904</v>
      </c>
      <c r="K65">
        <f t="shared" si="11"/>
        <v>0.17011797915422577</v>
      </c>
      <c r="L65">
        <f t="shared" si="12"/>
        <v>0.17011797790599137</v>
      </c>
      <c r="M65">
        <f t="shared" si="13"/>
        <v>0.54242722328717219</v>
      </c>
      <c r="N65">
        <f t="shared" si="14"/>
        <v>0.54242722333879689</v>
      </c>
      <c r="O65">
        <f t="shared" si="15"/>
        <v>0.54242722302898527</v>
      </c>
      <c r="P65">
        <f t="shared" si="28"/>
        <v>1.7696482249721197</v>
      </c>
      <c r="Q65">
        <f t="shared" si="28"/>
        <v>-6.9863279826983753</v>
      </c>
      <c r="R65">
        <f t="shared" si="28"/>
        <v>0.82479299623996294</v>
      </c>
      <c r="S65">
        <f t="shared" si="24"/>
        <v>0.85441391895022434</v>
      </c>
      <c r="T65">
        <f t="shared" si="25"/>
        <v>9.2358105712562078E-4</v>
      </c>
      <c r="U65">
        <f t="shared" si="26"/>
        <v>0.69525281192142807</v>
      </c>
      <c r="V65">
        <f t="shared" si="20"/>
        <v>72.000070942935423</v>
      </c>
      <c r="W65">
        <f t="shared" si="21"/>
        <v>9.0004256626454389</v>
      </c>
      <c r="X65">
        <f t="shared" si="22"/>
        <v>69</v>
      </c>
      <c r="Y65">
        <f t="shared" si="23"/>
        <v>0</v>
      </c>
    </row>
    <row r="66" spans="2:25" x14ac:dyDescent="0.25">
      <c r="B66">
        <v>42.9</v>
      </c>
      <c r="C66">
        <v>-4.4000000000000004</v>
      </c>
      <c r="D66">
        <v>-3.4</v>
      </c>
      <c r="E66">
        <v>5</v>
      </c>
      <c r="F66">
        <v>69</v>
      </c>
      <c r="G66">
        <f t="shared" si="27"/>
        <v>39.795305496534809</v>
      </c>
      <c r="H66">
        <f t="shared" si="27"/>
        <v>59.692958083093693</v>
      </c>
      <c r="I66">
        <f t="shared" si="27"/>
        <v>79.590610628150856</v>
      </c>
      <c r="J66">
        <f t="shared" si="10"/>
        <v>-0.4042378376865936</v>
      </c>
      <c r="K66">
        <f t="shared" si="11"/>
        <v>-0.40423783902224419</v>
      </c>
      <c r="L66">
        <f t="shared" si="12"/>
        <v>-0.40423783974892413</v>
      </c>
      <c r="M66">
        <f t="shared" si="13"/>
        <v>0.40029458101725923</v>
      </c>
      <c r="N66">
        <f t="shared" si="14"/>
        <v>0.4002945806966246</v>
      </c>
      <c r="O66">
        <f t="shared" si="15"/>
        <v>0.40029458052217859</v>
      </c>
      <c r="P66">
        <f t="shared" si="28"/>
        <v>1.303616242384136</v>
      </c>
      <c r="Q66">
        <f t="shared" si="28"/>
        <v>-7.0380874502386668</v>
      </c>
      <c r="R66">
        <f t="shared" si="28"/>
        <v>-0.78281094342635704</v>
      </c>
      <c r="S66">
        <f t="shared" si="24"/>
        <v>0.7864429616153561</v>
      </c>
      <c r="T66">
        <f t="shared" si="25"/>
        <v>8.7703393757182415E-4</v>
      </c>
      <c r="U66">
        <f t="shared" si="26"/>
        <v>0.31371437983038236</v>
      </c>
      <c r="V66">
        <f t="shared" si="20"/>
        <v>47.315513033020835</v>
      </c>
      <c r="W66">
        <f t="shared" si="21"/>
        <v>470.21697502108924</v>
      </c>
      <c r="X66">
        <f t="shared" si="22"/>
        <v>39</v>
      </c>
      <c r="Y66">
        <f t="shared" si="23"/>
        <v>1</v>
      </c>
    </row>
    <row r="67" spans="2:25" x14ac:dyDescent="0.25">
      <c r="B67">
        <v>38.1</v>
      </c>
      <c r="C67">
        <v>-5</v>
      </c>
      <c r="D67">
        <v>-0.6</v>
      </c>
      <c r="E67">
        <v>7</v>
      </c>
      <c r="F67">
        <v>69</v>
      </c>
      <c r="G67">
        <f t="shared" si="27"/>
        <v>46.408700944273953</v>
      </c>
      <c r="H67">
        <f t="shared" si="27"/>
        <v>69.613051280990248</v>
      </c>
      <c r="I67">
        <f t="shared" si="27"/>
        <v>92.817401453396002</v>
      </c>
      <c r="J67">
        <f t="shared" si="10"/>
        <v>-4.4547406933616807E-2</v>
      </c>
      <c r="K67">
        <f t="shared" si="11"/>
        <v>-4.4547406056003713E-2</v>
      </c>
      <c r="L67">
        <f t="shared" si="12"/>
        <v>-4.4547408599378335E-2</v>
      </c>
      <c r="M67">
        <f t="shared" si="13"/>
        <v>0.48886498963155545</v>
      </c>
      <c r="N67">
        <f t="shared" si="14"/>
        <v>0.48886498985084986</v>
      </c>
      <c r="O67">
        <f t="shared" si="15"/>
        <v>0.48886498921532168</v>
      </c>
      <c r="P67">
        <f t="shared" si="28"/>
        <v>1.5940255565508159</v>
      </c>
      <c r="Q67">
        <f t="shared" si="28"/>
        <v>-7.0058333731975688</v>
      </c>
      <c r="R67">
        <f t="shared" si="28"/>
        <v>0.21897257146794136</v>
      </c>
      <c r="S67">
        <f t="shared" si="24"/>
        <v>0.83118171711578992</v>
      </c>
      <c r="T67">
        <f t="shared" si="25"/>
        <v>9.0575696305485339E-4</v>
      </c>
      <c r="U67">
        <f t="shared" si="26"/>
        <v>0.55452544678404148</v>
      </c>
      <c r="V67">
        <f t="shared" si="20"/>
        <v>62.92318340636325</v>
      </c>
      <c r="W67">
        <f t="shared" si="21"/>
        <v>36.927699912698948</v>
      </c>
      <c r="X67">
        <f t="shared" si="22"/>
        <v>69</v>
      </c>
      <c r="Y67">
        <f t="shared" si="23"/>
        <v>0</v>
      </c>
    </row>
    <row r="68" spans="2:25" x14ac:dyDescent="0.25">
      <c r="B68">
        <v>42.9</v>
      </c>
      <c r="C68">
        <v>-6.4</v>
      </c>
      <c r="D68">
        <v>-4.5</v>
      </c>
      <c r="E68">
        <v>5</v>
      </c>
      <c r="F68">
        <v>69</v>
      </c>
      <c r="G68">
        <f t="shared" si="27"/>
        <v>40.525486474140109</v>
      </c>
      <c r="H68">
        <f t="shared" si="27"/>
        <v>60.788229548203823</v>
      </c>
      <c r="I68">
        <f t="shared" si="27"/>
        <v>81.050972638847099</v>
      </c>
      <c r="J68">
        <f t="shared" si="10"/>
        <v>-0.36452463552925607</v>
      </c>
      <c r="K68">
        <f t="shared" si="11"/>
        <v>-0.36452463677283731</v>
      </c>
      <c r="L68">
        <f t="shared" si="12"/>
        <v>-0.36452463582804684</v>
      </c>
      <c r="M68">
        <f t="shared" si="13"/>
        <v>0.40986472222299047</v>
      </c>
      <c r="N68">
        <f t="shared" si="14"/>
        <v>0.40986472192219847</v>
      </c>
      <c r="O68">
        <f t="shared" si="15"/>
        <v>0.40986472215072028</v>
      </c>
      <c r="P68">
        <f t="shared" si="28"/>
        <v>1.3349953251262705</v>
      </c>
      <c r="Q68">
        <f t="shared" si="28"/>
        <v>-7.0346023576370467</v>
      </c>
      <c r="R68">
        <f t="shared" si="28"/>
        <v>-0.67456700540468439</v>
      </c>
      <c r="S68">
        <f t="shared" si="24"/>
        <v>0.79166571969880206</v>
      </c>
      <c r="T68">
        <f t="shared" si="25"/>
        <v>8.8009311968535915E-4</v>
      </c>
      <c r="U68">
        <f t="shared" si="26"/>
        <v>0.33747496737838406</v>
      </c>
      <c r="V68">
        <f t="shared" si="20"/>
        <v>48.867754842437819</v>
      </c>
      <c r="W68">
        <f t="shared" si="21"/>
        <v>405.30729508418591</v>
      </c>
      <c r="X68">
        <f t="shared" si="22"/>
        <v>39</v>
      </c>
      <c r="Y68">
        <f t="shared" si="23"/>
        <v>1</v>
      </c>
    </row>
    <row r="69" spans="2:25" x14ac:dyDescent="0.25">
      <c r="B69">
        <v>47.6</v>
      </c>
      <c r="C69">
        <v>-5.7</v>
      </c>
      <c r="D69">
        <v>-3.2</v>
      </c>
      <c r="E69">
        <v>5</v>
      </c>
      <c r="F69">
        <v>69</v>
      </c>
      <c r="G69">
        <f t="shared" si="27"/>
        <v>46.401874203449026</v>
      </c>
      <c r="H69">
        <f t="shared" si="27"/>
        <v>69.602811094628407</v>
      </c>
      <c r="I69">
        <f t="shared" si="27"/>
        <v>92.803747974506422</v>
      </c>
      <c r="J69">
        <f t="shared" si="10"/>
        <v>-4.491870082755689E-2</v>
      </c>
      <c r="K69">
        <f t="shared" si="11"/>
        <v>-4.4918702675165179E-2</v>
      </c>
      <c r="L69">
        <f t="shared" si="12"/>
        <v>-4.4918702420636225E-2</v>
      </c>
      <c r="M69">
        <f t="shared" si="13"/>
        <v>0.48877221257886683</v>
      </c>
      <c r="N69">
        <f t="shared" si="14"/>
        <v>0.48877221211719762</v>
      </c>
      <c r="O69">
        <f t="shared" si="15"/>
        <v>0.48877221218079775</v>
      </c>
      <c r="P69">
        <f t="shared" si="28"/>
        <v>1.5937213535471098</v>
      </c>
      <c r="Q69">
        <f t="shared" si="28"/>
        <v>-7.0058671592596511</v>
      </c>
      <c r="R69">
        <f t="shared" si="28"/>
        <v>0.21792320583320368</v>
      </c>
      <c r="S69">
        <f t="shared" si="24"/>
        <v>0.83113902745432067</v>
      </c>
      <c r="T69">
        <f t="shared" si="25"/>
        <v>9.057263893273575E-4</v>
      </c>
      <c r="U69">
        <f t="shared" si="26"/>
        <v>0.55426621035596213</v>
      </c>
      <c r="V69">
        <f t="shared" si="20"/>
        <v>62.906464403294905</v>
      </c>
      <c r="W69">
        <f t="shared" si="21"/>
        <v>37.131176068312122</v>
      </c>
      <c r="X69">
        <f t="shared" si="22"/>
        <v>69</v>
      </c>
      <c r="Y69">
        <f t="shared" si="23"/>
        <v>0</v>
      </c>
    </row>
    <row r="70" spans="2:25" x14ac:dyDescent="0.25">
      <c r="B70">
        <v>42.9</v>
      </c>
      <c r="C70">
        <v>-6.4</v>
      </c>
      <c r="D70">
        <v>-3.9</v>
      </c>
      <c r="E70">
        <v>5</v>
      </c>
      <c r="F70">
        <v>69</v>
      </c>
      <c r="G70">
        <f t="shared" si="27"/>
        <v>42.077533089130434</v>
      </c>
      <c r="H70">
        <f t="shared" si="27"/>
        <v>63.116299460300787</v>
      </c>
      <c r="I70">
        <f t="shared" si="27"/>
        <v>84.155065839894149</v>
      </c>
      <c r="J70">
        <f t="shared" si="10"/>
        <v>-0.28011167097782963</v>
      </c>
      <c r="K70">
        <f t="shared" si="11"/>
        <v>-0.28011167230236311</v>
      </c>
      <c r="L70">
        <f t="shared" si="12"/>
        <v>-0.28011167152214955</v>
      </c>
      <c r="M70">
        <f t="shared" si="13"/>
        <v>0.43042639864544258</v>
      </c>
      <c r="N70">
        <f t="shared" si="14"/>
        <v>0.43042639832072072</v>
      </c>
      <c r="O70">
        <f t="shared" si="15"/>
        <v>0.43042639851199743</v>
      </c>
      <c r="P70">
        <f t="shared" si="28"/>
        <v>1.4024140309811917</v>
      </c>
      <c r="Q70">
        <f t="shared" si="28"/>
        <v>-7.0271145532637762</v>
      </c>
      <c r="R70">
        <f t="shared" si="28"/>
        <v>-0.44200232918288762</v>
      </c>
      <c r="S70">
        <f t="shared" si="24"/>
        <v>0.80256667939274573</v>
      </c>
      <c r="T70">
        <f t="shared" si="25"/>
        <v>8.8670195340970724E-4</v>
      </c>
      <c r="U70">
        <f t="shared" si="26"/>
        <v>0.39126395785254381</v>
      </c>
      <c r="V70">
        <f t="shared" si="20"/>
        <v>52.367729543794013</v>
      </c>
      <c r="W70">
        <f t="shared" si="21"/>
        <v>276.63242052838251</v>
      </c>
      <c r="X70">
        <f t="shared" si="22"/>
        <v>39</v>
      </c>
      <c r="Y70">
        <f t="shared" si="23"/>
        <v>1</v>
      </c>
    </row>
    <row r="71" spans="2:25" x14ac:dyDescent="0.25">
      <c r="B71">
        <v>52.4</v>
      </c>
      <c r="C71">
        <v>-6.4</v>
      </c>
      <c r="D71">
        <v>-3.7</v>
      </c>
      <c r="E71">
        <v>6</v>
      </c>
      <c r="F71">
        <v>69</v>
      </c>
      <c r="G71">
        <f t="shared" si="27"/>
        <v>51.276659703419085</v>
      </c>
      <c r="H71">
        <f t="shared" si="27"/>
        <v>76.914989337303695</v>
      </c>
      <c r="I71">
        <f t="shared" si="27"/>
        <v>102.55331894042267</v>
      </c>
      <c r="J71">
        <f t="shared" si="10"/>
        <v>0.22021192838833525</v>
      </c>
      <c r="K71">
        <f t="shared" si="11"/>
        <v>0.2202119272055989</v>
      </c>
      <c r="L71">
        <f t="shared" si="12"/>
        <v>0.2202119275701433</v>
      </c>
      <c r="M71">
        <f t="shared" si="13"/>
        <v>0.55483158064920357</v>
      </c>
      <c r="N71">
        <f t="shared" si="14"/>
        <v>0.55483158035707547</v>
      </c>
      <c r="O71">
        <f t="shared" si="15"/>
        <v>0.55483158044711545</v>
      </c>
      <c r="P71">
        <f t="shared" si="28"/>
        <v>1.8103202838946264</v>
      </c>
      <c r="Q71">
        <f t="shared" si="28"/>
        <v>-6.9818107731671635</v>
      </c>
      <c r="R71">
        <f t="shared" si="28"/>
        <v>0.96509358633051257</v>
      </c>
      <c r="S71">
        <f t="shared" si="24"/>
        <v>0.85940057901579925</v>
      </c>
      <c r="T71">
        <f t="shared" si="25"/>
        <v>9.2775862403109925E-4</v>
      </c>
      <c r="U71">
        <f t="shared" si="26"/>
        <v>0.72414046606675309</v>
      </c>
      <c r="V71">
        <f t="shared" si="20"/>
        <v>73.866633271177619</v>
      </c>
      <c r="W71">
        <f t="shared" si="21"/>
        <v>23.684119396132974</v>
      </c>
      <c r="X71">
        <f t="shared" si="22"/>
        <v>84</v>
      </c>
      <c r="Y71">
        <f t="shared" si="23"/>
        <v>1</v>
      </c>
    </row>
    <row r="72" spans="2:25" x14ac:dyDescent="0.25">
      <c r="B72">
        <v>47.6</v>
      </c>
      <c r="C72">
        <v>-5.7</v>
      </c>
      <c r="D72">
        <v>-3.7</v>
      </c>
      <c r="E72">
        <v>5</v>
      </c>
      <c r="F72">
        <v>69</v>
      </c>
      <c r="G72">
        <f t="shared" si="27"/>
        <v>45.108502024290431</v>
      </c>
      <c r="H72">
        <f t="shared" si="27"/>
        <v>67.662752834547589</v>
      </c>
      <c r="I72">
        <f t="shared" si="27"/>
        <v>90.217003640300547</v>
      </c>
      <c r="J72">
        <f t="shared" si="10"/>
        <v>-0.11526283795374515</v>
      </c>
      <c r="K72">
        <f t="shared" si="11"/>
        <v>-0.11526283973389417</v>
      </c>
      <c r="L72">
        <f t="shared" si="12"/>
        <v>-0.11526283934221726</v>
      </c>
      <c r="M72">
        <f t="shared" si="13"/>
        <v>0.47121615082888652</v>
      </c>
      <c r="N72">
        <f t="shared" si="14"/>
        <v>0.47121615038532411</v>
      </c>
      <c r="O72">
        <f t="shared" si="15"/>
        <v>0.47121615048291876</v>
      </c>
      <c r="P72">
        <f t="shared" si="28"/>
        <v>1.5361576151227694</v>
      </c>
      <c r="Q72">
        <f t="shared" si="28"/>
        <v>-7.0122604295968642</v>
      </c>
      <c r="R72">
        <f t="shared" si="28"/>
        <v>1.9353802593974123E-2</v>
      </c>
      <c r="S72">
        <f t="shared" si="24"/>
        <v>0.82290546112738772</v>
      </c>
      <c r="T72">
        <f t="shared" si="25"/>
        <v>8.9995950121290536E-4</v>
      </c>
      <c r="U72">
        <f t="shared" si="26"/>
        <v>0.50483829962607651</v>
      </c>
      <c r="V72">
        <f t="shared" si="20"/>
        <v>59.717275401669241</v>
      </c>
      <c r="W72">
        <f t="shared" si="21"/>
        <v>86.168975968454959</v>
      </c>
      <c r="X72">
        <f t="shared" si="22"/>
        <v>69</v>
      </c>
      <c r="Y72">
        <f t="shared" si="23"/>
        <v>0</v>
      </c>
    </row>
    <row r="73" spans="2:25" x14ac:dyDescent="0.25">
      <c r="B73">
        <v>33.299999999999997</v>
      </c>
      <c r="C73">
        <v>-5</v>
      </c>
      <c r="D73">
        <v>-0.6</v>
      </c>
      <c r="E73">
        <v>7</v>
      </c>
      <c r="F73">
        <v>69</v>
      </c>
      <c r="G73">
        <f t="shared" si="27"/>
        <v>42.563512875905737</v>
      </c>
      <c r="H73">
        <f t="shared" si="27"/>
        <v>63.845269211272552</v>
      </c>
      <c r="I73">
        <f t="shared" si="27"/>
        <v>85.127025377338555</v>
      </c>
      <c r="J73">
        <f t="shared" si="10"/>
        <v>-0.25368012303490317</v>
      </c>
      <c r="K73">
        <f t="shared" si="11"/>
        <v>-0.25368012169939869</v>
      </c>
      <c r="L73">
        <f t="shared" si="12"/>
        <v>-0.25368012439160736</v>
      </c>
      <c r="M73">
        <f t="shared" si="13"/>
        <v>0.43691790364450273</v>
      </c>
      <c r="N73">
        <f t="shared" si="14"/>
        <v>0.4369179039730644</v>
      </c>
      <c r="O73">
        <f t="shared" si="15"/>
        <v>0.4369179033107255</v>
      </c>
      <c r="P73">
        <f t="shared" si="28"/>
        <v>1.4236987194413431</v>
      </c>
      <c r="Q73">
        <f t="shared" si="28"/>
        <v>-7.0247505864490085</v>
      </c>
      <c r="R73">
        <f t="shared" si="28"/>
        <v>-0.3685795807416925</v>
      </c>
      <c r="S73">
        <f t="shared" si="24"/>
        <v>0.8059176041552143</v>
      </c>
      <c r="T73">
        <f t="shared" si="25"/>
        <v>8.8879870170623738E-4</v>
      </c>
      <c r="U73">
        <f t="shared" si="26"/>
        <v>0.40888428947353456</v>
      </c>
      <c r="V73">
        <f t="shared" si="20"/>
        <v>53.510925924390484</v>
      </c>
      <c r="W73">
        <f t="shared" si="21"/>
        <v>239.91141571971878</v>
      </c>
      <c r="X73">
        <f t="shared" si="22"/>
        <v>39</v>
      </c>
      <c r="Y73">
        <f t="shared" si="23"/>
        <v>1</v>
      </c>
    </row>
    <row r="74" spans="2:25" x14ac:dyDescent="0.25">
      <c r="B74">
        <v>38.1</v>
      </c>
      <c r="C74">
        <v>-6.9</v>
      </c>
      <c r="D74">
        <v>-0.6</v>
      </c>
      <c r="E74">
        <v>7</v>
      </c>
      <c r="F74">
        <v>69</v>
      </c>
      <c r="G74">
        <f t="shared" si="27"/>
        <v>49.805520727440459</v>
      </c>
      <c r="H74">
        <f t="shared" si="27"/>
        <v>74.708280936413743</v>
      </c>
      <c r="I74">
        <f t="shared" si="27"/>
        <v>99.611041022047715</v>
      </c>
      <c r="J74">
        <f t="shared" si="10"/>
        <v>0.14019938170958768</v>
      </c>
      <c r="K74">
        <f t="shared" si="11"/>
        <v>0.14019938253367514</v>
      </c>
      <c r="L74">
        <f t="shared" si="12"/>
        <v>0.1401993812915594</v>
      </c>
      <c r="M74">
        <f t="shared" si="13"/>
        <v>0.5349925467929284</v>
      </c>
      <c r="N74">
        <f t="shared" si="14"/>
        <v>0.53499254699794119</v>
      </c>
      <c r="O74">
        <f t="shared" si="15"/>
        <v>0.53499254668893315</v>
      </c>
      <c r="P74">
        <f t="shared" si="28"/>
        <v>1.7452710170454386</v>
      </c>
      <c r="Q74">
        <f t="shared" si="28"/>
        <v>-6.9890354177018645</v>
      </c>
      <c r="R74">
        <f t="shared" si="28"/>
        <v>0.74070242528092134</v>
      </c>
      <c r="S74">
        <f t="shared" si="24"/>
        <v>0.85135534573225968</v>
      </c>
      <c r="T74">
        <f t="shared" si="25"/>
        <v>9.2108620350291341E-4</v>
      </c>
      <c r="U74">
        <f t="shared" si="26"/>
        <v>0.67714943820689455</v>
      </c>
      <c r="V74">
        <f t="shared" si="20"/>
        <v>70.831340719704173</v>
      </c>
      <c r="W74">
        <f t="shared" si="21"/>
        <v>3.3538088316465973</v>
      </c>
      <c r="X74">
        <f t="shared" si="22"/>
        <v>69</v>
      </c>
      <c r="Y74">
        <f t="shared" si="23"/>
        <v>0</v>
      </c>
    </row>
    <row r="75" spans="2:25" x14ac:dyDescent="0.25">
      <c r="B75">
        <v>52.4</v>
      </c>
      <c r="C75">
        <v>-4.9000000000000004</v>
      </c>
      <c r="D75">
        <v>-1.8</v>
      </c>
      <c r="E75">
        <v>7</v>
      </c>
      <c r="F75">
        <v>69</v>
      </c>
      <c r="G75">
        <f t="shared" si="27"/>
        <v>54.581283846052564</v>
      </c>
      <c r="H75">
        <f t="shared" si="27"/>
        <v>81.871925557632508</v>
      </c>
      <c r="I75">
        <f t="shared" si="27"/>
        <v>109.16256713392561</v>
      </c>
      <c r="J75">
        <f t="shared" si="10"/>
        <v>0.39994436549019818</v>
      </c>
      <c r="K75">
        <f t="shared" si="11"/>
        <v>0.39994436516839627</v>
      </c>
      <c r="L75">
        <f t="shared" si="12"/>
        <v>0.39994436332909222</v>
      </c>
      <c r="M75">
        <f t="shared" si="13"/>
        <v>0.59867429325025157</v>
      </c>
      <c r="N75">
        <f t="shared" si="14"/>
        <v>0.59867429317293441</v>
      </c>
      <c r="O75">
        <f t="shared" si="15"/>
        <v>0.59867429273101691</v>
      </c>
      <c r="P75">
        <f t="shared" si="28"/>
        <v>1.954074075452332</v>
      </c>
      <c r="Q75">
        <f t="shared" si="28"/>
        <v>-6.9658448738599841</v>
      </c>
      <c r="R75">
        <f t="shared" si="28"/>
        <v>1.4609805002860563</v>
      </c>
      <c r="S75">
        <f t="shared" si="24"/>
        <v>0.87589019918515265</v>
      </c>
      <c r="T75">
        <f t="shared" si="25"/>
        <v>9.4267592862796697E-4</v>
      </c>
      <c r="U75">
        <f t="shared" si="26"/>
        <v>0.81168259394232023</v>
      </c>
      <c r="V75">
        <f t="shared" si="20"/>
        <v>79.544068701393016</v>
      </c>
      <c r="W75">
        <f t="shared" si="21"/>
        <v>111.1773847796958</v>
      </c>
      <c r="X75">
        <f t="shared" si="22"/>
        <v>84</v>
      </c>
      <c r="Y75">
        <f t="shared" si="23"/>
        <v>1</v>
      </c>
    </row>
    <row r="76" spans="2:25" x14ac:dyDescent="0.25">
      <c r="B76">
        <v>38.1</v>
      </c>
      <c r="C76">
        <v>-5.0999999999999996</v>
      </c>
      <c r="D76">
        <v>-2.6</v>
      </c>
      <c r="E76">
        <v>7</v>
      </c>
      <c r="F76">
        <v>69</v>
      </c>
      <c r="G76">
        <f t="shared" ref="G76:I107" si="29">SUMPRODUCT($B76:$E76, INDEX($B$2:$E$4, G$10, 0))+ INDEX($F$2:$F$4, G$10, 1)</f>
        <v>41.413992216227264</v>
      </c>
      <c r="H76">
        <f t="shared" si="29"/>
        <v>62.120988222531388</v>
      </c>
      <c r="I76">
        <f t="shared" si="29"/>
        <v>82.827984093869958</v>
      </c>
      <c r="J76">
        <f t="shared" ref="J76:J139" si="30">(G76-G$7)/(G$6-G$7)*2-1</f>
        <v>-0.31620044024662308</v>
      </c>
      <c r="K76">
        <f t="shared" ref="K76:K139" si="31">(H76-H$7)/(H$6-H$7)*2-1</f>
        <v>-0.31620043910198858</v>
      </c>
      <c r="L76">
        <f t="shared" ref="L76:L139" si="32">(I76-I$7)/(I$6-I$7)*2-1</f>
        <v>-0.3162004410282846</v>
      </c>
      <c r="M76">
        <f t="shared" ref="M76:M139" si="33">1/(1+EXP(-J76))</f>
        <v>0.42160200773708334</v>
      </c>
      <c r="N76">
        <f t="shared" ref="N76:N139" si="34">1/(1+EXP(-K76))</f>
        <v>0.42160200801620668</v>
      </c>
      <c r="O76">
        <f t="shared" ref="O76:O139" si="35">1/(1+EXP(-L76))</f>
        <v>0.42160200754647226</v>
      </c>
      <c r="P76">
        <f t="shared" ref="P76:R107" si="36">SUMPRODUCT($M76:$O76, INDEX($G$2:$I$4, P$10, 0))+INDEX($J$2:$J$4, P$10, 1)</f>
        <v>1.373480154612764</v>
      </c>
      <c r="Q76">
        <f t="shared" si="36"/>
        <v>-7.0303280709850062</v>
      </c>
      <c r="R76">
        <f t="shared" si="36"/>
        <v>-0.54181138816935182</v>
      </c>
      <c r="S76">
        <f t="shared" si="24"/>
        <v>0.79794184302735605</v>
      </c>
      <c r="T76">
        <f t="shared" si="25"/>
        <v>8.8385960887548559E-4</v>
      </c>
      <c r="U76">
        <f t="shared" si="26"/>
        <v>0.3677663079098149</v>
      </c>
      <c r="V76">
        <f t="shared" ref="V76:V139" si="37">MMULT(S76:U76, $K$2:$K$4)+$L$2</f>
        <v>50.840849644819826</v>
      </c>
      <c r="W76">
        <f t="shared" ref="W76:W139" si="38">(F76-V76)^2</f>
        <v>329.75474162204023</v>
      </c>
      <c r="X76">
        <f t="shared" ref="X76:X139" si="39">IF(V76&lt;$U$6, 39, IF(V76&lt;$U$7, 69, 84))</f>
        <v>39</v>
      </c>
      <c r="Y76">
        <f t="shared" ref="Y76:Y139" si="40">IF(F76=X76, 0, 1)</f>
        <v>1</v>
      </c>
    </row>
    <row r="77" spans="2:25" x14ac:dyDescent="0.25">
      <c r="B77">
        <v>42.9</v>
      </c>
      <c r="C77">
        <v>-4.5</v>
      </c>
      <c r="D77">
        <v>-2.5</v>
      </c>
      <c r="E77">
        <v>7</v>
      </c>
      <c r="F77">
        <v>69</v>
      </c>
      <c r="G77">
        <f t="shared" si="29"/>
        <v>44.445174788900928</v>
      </c>
      <c r="H77">
        <f t="shared" si="29"/>
        <v>66.667762053078874</v>
      </c>
      <c r="I77">
        <f t="shared" si="29"/>
        <v>88.890349172983818</v>
      </c>
      <c r="J77">
        <f t="shared" si="30"/>
        <v>-0.151339987870585</v>
      </c>
      <c r="K77">
        <f t="shared" si="31"/>
        <v>-0.15133998718043085</v>
      </c>
      <c r="L77">
        <f t="shared" si="32"/>
        <v>-0.15133998939624638</v>
      </c>
      <c r="M77">
        <f t="shared" si="33"/>
        <v>0.46223705175946073</v>
      </c>
      <c r="N77">
        <f t="shared" si="34"/>
        <v>0.46223705193101511</v>
      </c>
      <c r="O77">
        <f t="shared" si="35"/>
        <v>0.46223705138022103</v>
      </c>
      <c r="P77">
        <f t="shared" si="36"/>
        <v>1.5067164735385039</v>
      </c>
      <c r="Q77">
        <f t="shared" si="36"/>
        <v>-7.0155302863215416</v>
      </c>
      <c r="R77">
        <f t="shared" si="36"/>
        <v>-8.2205096725138205E-2</v>
      </c>
      <c r="S77">
        <f t="shared" si="24"/>
        <v>0.81857407850228425</v>
      </c>
      <c r="T77">
        <f t="shared" si="25"/>
        <v>8.9702420390985434E-4</v>
      </c>
      <c r="U77">
        <f t="shared" si="26"/>
        <v>0.47946029124422945</v>
      </c>
      <c r="V77">
        <f t="shared" si="37"/>
        <v>58.078261300252109</v>
      </c>
      <c r="W77">
        <f t="shared" si="38"/>
        <v>119.28437622557075</v>
      </c>
      <c r="X77">
        <f t="shared" si="39"/>
        <v>39</v>
      </c>
      <c r="Y77">
        <f t="shared" si="40"/>
        <v>1</v>
      </c>
    </row>
    <row r="78" spans="2:25" x14ac:dyDescent="0.25">
      <c r="B78">
        <v>33.299999999999997</v>
      </c>
      <c r="C78">
        <v>-3.3</v>
      </c>
      <c r="D78">
        <v>-0.6</v>
      </c>
      <c r="E78">
        <v>7</v>
      </c>
      <c r="F78">
        <v>69</v>
      </c>
      <c r="G78">
        <f t="shared" si="29"/>
        <v>39.52425306991465</v>
      </c>
      <c r="H78">
        <f t="shared" si="29"/>
        <v>59.286379519577835</v>
      </c>
      <c r="I78">
        <f t="shared" si="29"/>
        <v>79.048505763281767</v>
      </c>
      <c r="J78">
        <f t="shared" si="30"/>
        <v>-0.4189798812946125</v>
      </c>
      <c r="K78">
        <f t="shared" si="31"/>
        <v>-0.41897987991121688</v>
      </c>
      <c r="L78">
        <f t="shared" si="32"/>
        <v>-0.41897988376770934</v>
      </c>
      <c r="M78">
        <f t="shared" si="33"/>
        <v>0.39676088133235499</v>
      </c>
      <c r="N78">
        <f t="shared" si="34"/>
        <v>0.39676088166345924</v>
      </c>
      <c r="O78">
        <f t="shared" si="35"/>
        <v>0.39676088074043986</v>
      </c>
      <c r="P78">
        <f t="shared" si="36"/>
        <v>1.2920297626341473</v>
      </c>
      <c r="Q78">
        <f t="shared" si="36"/>
        <v>-7.0393742932986552</v>
      </c>
      <c r="R78">
        <f t="shared" si="36"/>
        <v>-0.82277916704377674</v>
      </c>
      <c r="S78">
        <f t="shared" si="24"/>
        <v>0.78449054941050167</v>
      </c>
      <c r="T78">
        <f t="shared" si="25"/>
        <v>8.7590704631059608E-4</v>
      </c>
      <c r="U78">
        <f t="shared" si="26"/>
        <v>0.30517403853273284</v>
      </c>
      <c r="V78">
        <f t="shared" si="37"/>
        <v>46.756446689341786</v>
      </c>
      <c r="W78">
        <f t="shared" si="38"/>
        <v>494.775663884094</v>
      </c>
      <c r="X78">
        <f t="shared" si="39"/>
        <v>39</v>
      </c>
      <c r="Y78">
        <f t="shared" si="40"/>
        <v>1</v>
      </c>
    </row>
    <row r="79" spans="2:25" x14ac:dyDescent="0.25">
      <c r="B79">
        <v>52.4</v>
      </c>
      <c r="C79">
        <v>-5.2</v>
      </c>
      <c r="D79">
        <v>-3.8</v>
      </c>
      <c r="E79">
        <v>5</v>
      </c>
      <c r="F79">
        <v>69</v>
      </c>
      <c r="G79">
        <f t="shared" si="29"/>
        <v>47.801115713888365</v>
      </c>
      <c r="H79">
        <f t="shared" si="29"/>
        <v>71.701673342927137</v>
      </c>
      <c r="I79">
        <f t="shared" si="29"/>
        <v>95.602230963029527</v>
      </c>
      <c r="J79">
        <f t="shared" si="30"/>
        <v>3.1183474763565089E-2</v>
      </c>
      <c r="K79">
        <f t="shared" si="31"/>
        <v>3.1183472553102165E-2</v>
      </c>
      <c r="L79">
        <f t="shared" si="32"/>
        <v>3.1183472778606669E-2</v>
      </c>
      <c r="M79">
        <f t="shared" si="33"/>
        <v>0.50779523702117835</v>
      </c>
      <c r="N79">
        <f t="shared" si="34"/>
        <v>0.50779523646869695</v>
      </c>
      <c r="O79">
        <f t="shared" si="35"/>
        <v>0.50779523652505931</v>
      </c>
      <c r="P79">
        <f t="shared" si="36"/>
        <v>1.6560950462617714</v>
      </c>
      <c r="Q79">
        <f t="shared" si="36"/>
        <v>-6.9989396752155209</v>
      </c>
      <c r="R79">
        <f t="shared" si="36"/>
        <v>0.43308482110001822</v>
      </c>
      <c r="S79">
        <f t="shared" si="24"/>
        <v>0.83971311277152549</v>
      </c>
      <c r="T79">
        <f t="shared" si="25"/>
        <v>9.1201683540053833E-4</v>
      </c>
      <c r="U79">
        <f t="shared" si="26"/>
        <v>0.60661005413772406</v>
      </c>
      <c r="V79">
        <f t="shared" si="37"/>
        <v>66.281603046026405</v>
      </c>
      <c r="W79">
        <f t="shared" si="38"/>
        <v>7.3896819993729226</v>
      </c>
      <c r="X79">
        <f t="shared" si="39"/>
        <v>69</v>
      </c>
      <c r="Y79">
        <f t="shared" si="40"/>
        <v>0</v>
      </c>
    </row>
    <row r="80" spans="2:25" x14ac:dyDescent="0.25">
      <c r="B80">
        <v>57.1</v>
      </c>
      <c r="C80">
        <v>-3.9</v>
      </c>
      <c r="D80">
        <v>-3</v>
      </c>
      <c r="E80">
        <v>3</v>
      </c>
      <c r="F80">
        <v>69</v>
      </c>
      <c r="G80">
        <f t="shared" si="29"/>
        <v>49.168431951219489</v>
      </c>
      <c r="H80">
        <f t="shared" si="29"/>
        <v>73.752647618109208</v>
      </c>
      <c r="I80">
        <f t="shared" si="29"/>
        <v>98.33686333473328</v>
      </c>
      <c r="J80">
        <f t="shared" si="30"/>
        <v>0.10554929339146857</v>
      </c>
      <c r="K80">
        <f t="shared" si="31"/>
        <v>0.10554928851129142</v>
      </c>
      <c r="L80">
        <f t="shared" si="32"/>
        <v>0.10554928908351502</v>
      </c>
      <c r="M80">
        <f t="shared" si="33"/>
        <v>0.52636285294064888</v>
      </c>
      <c r="N80">
        <f t="shared" si="34"/>
        <v>0.52636285172399644</v>
      </c>
      <c r="O80">
        <f t="shared" si="35"/>
        <v>0.52636285186665455</v>
      </c>
      <c r="P80">
        <f t="shared" si="36"/>
        <v>1.7169755204117161</v>
      </c>
      <c r="Q80">
        <f t="shared" si="36"/>
        <v>-6.992178034291002</v>
      </c>
      <c r="R80">
        <f t="shared" si="36"/>
        <v>0.64309549364807062</v>
      </c>
      <c r="S80">
        <f t="shared" si="24"/>
        <v>0.84773885395939319</v>
      </c>
      <c r="T80">
        <f t="shared" si="25"/>
        <v>9.1819877996594324E-4</v>
      </c>
      <c r="U80">
        <f t="shared" si="26"/>
        <v>0.65545286557495752</v>
      </c>
      <c r="V80">
        <f t="shared" si="37"/>
        <v>69.431386090077467</v>
      </c>
      <c r="W80">
        <f t="shared" si="38"/>
        <v>0.18609395871232454</v>
      </c>
      <c r="X80">
        <f t="shared" si="39"/>
        <v>69</v>
      </c>
      <c r="Y80">
        <f t="shared" si="40"/>
        <v>0</v>
      </c>
    </row>
    <row r="81" spans="2:25" x14ac:dyDescent="0.25">
      <c r="B81">
        <v>52.4</v>
      </c>
      <c r="C81">
        <v>-4.7</v>
      </c>
      <c r="D81">
        <v>-2.5</v>
      </c>
      <c r="E81">
        <v>8</v>
      </c>
      <c r="F81">
        <v>69</v>
      </c>
      <c r="G81">
        <f t="shared" si="29"/>
        <v>53.48451250870157</v>
      </c>
      <c r="H81">
        <f t="shared" si="29"/>
        <v>80.22676858977826</v>
      </c>
      <c r="I81">
        <f t="shared" si="29"/>
        <v>106.96902449442491</v>
      </c>
      <c r="J81">
        <f t="shared" si="30"/>
        <v>0.3402929870286</v>
      </c>
      <c r="K81">
        <f t="shared" si="31"/>
        <v>0.34029298788190121</v>
      </c>
      <c r="L81">
        <f t="shared" si="32"/>
        <v>0.34029298544224984</v>
      </c>
      <c r="M81">
        <f t="shared" si="33"/>
        <v>0.58426169123156435</v>
      </c>
      <c r="N81">
        <f t="shared" si="34"/>
        <v>0.58426169143883122</v>
      </c>
      <c r="O81">
        <f t="shared" si="35"/>
        <v>0.58426169084623991</v>
      </c>
      <c r="P81">
        <f t="shared" si="36"/>
        <v>1.9068172784833499</v>
      </c>
      <c r="Q81">
        <f t="shared" si="36"/>
        <v>-6.9710934120293837</v>
      </c>
      <c r="R81">
        <f t="shared" si="36"/>
        <v>1.2979654802407206</v>
      </c>
      <c r="S81">
        <f t="shared" si="24"/>
        <v>0.8706611632430572</v>
      </c>
      <c r="T81">
        <f t="shared" si="25"/>
        <v>9.3774584687134912E-4</v>
      </c>
      <c r="U81">
        <f t="shared" si="26"/>
        <v>0.78549237757911272</v>
      </c>
      <c r="V81">
        <f t="shared" si="37"/>
        <v>77.841039945634662</v>
      </c>
      <c r="W81">
        <f t="shared" si="38"/>
        <v>78.163987320307754</v>
      </c>
      <c r="X81">
        <f t="shared" si="39"/>
        <v>84</v>
      </c>
      <c r="Y81">
        <f t="shared" si="40"/>
        <v>1</v>
      </c>
    </row>
    <row r="82" spans="2:25" x14ac:dyDescent="0.25">
      <c r="B82">
        <v>38.1</v>
      </c>
      <c r="C82">
        <v>-6.8</v>
      </c>
      <c r="D82">
        <v>-2.5</v>
      </c>
      <c r="E82">
        <v>7</v>
      </c>
      <c r="F82">
        <v>69</v>
      </c>
      <c r="G82">
        <f t="shared" si="29"/>
        <v>44.711926458050073</v>
      </c>
      <c r="H82">
        <f t="shared" si="29"/>
        <v>67.067889566242272</v>
      </c>
      <c r="I82">
        <f t="shared" si="29"/>
        <v>89.42385257476792</v>
      </c>
      <c r="J82">
        <f t="shared" si="30"/>
        <v>-0.13683185456167601</v>
      </c>
      <c r="K82">
        <f t="shared" si="31"/>
        <v>-0.13683185347842441</v>
      </c>
      <c r="L82">
        <f t="shared" si="32"/>
        <v>-0.13683185426786637</v>
      </c>
      <c r="M82">
        <f t="shared" si="33"/>
        <v>0.46584530946983754</v>
      </c>
      <c r="N82">
        <f t="shared" si="34"/>
        <v>0.46584530973938681</v>
      </c>
      <c r="O82">
        <f t="shared" si="35"/>
        <v>0.46584530954294723</v>
      </c>
      <c r="P82">
        <f t="shared" si="36"/>
        <v>1.5185474192712398</v>
      </c>
      <c r="Q82">
        <f t="shared" si="36"/>
        <v>-7.0142162918436863</v>
      </c>
      <c r="R82">
        <f t="shared" si="36"/>
        <v>-4.1393573738442768E-2</v>
      </c>
      <c r="S82">
        <f t="shared" si="24"/>
        <v>0.82032448109542666</v>
      </c>
      <c r="T82">
        <f t="shared" si="25"/>
        <v>8.9820260409861246E-4</v>
      </c>
      <c r="U82">
        <f t="shared" si="26"/>
        <v>0.48965308391446632</v>
      </c>
      <c r="V82">
        <f t="shared" si="37"/>
        <v>58.736715717291915</v>
      </c>
      <c r="W82">
        <f t="shared" si="38"/>
        <v>105.33500426768281</v>
      </c>
      <c r="X82">
        <f t="shared" si="39"/>
        <v>39</v>
      </c>
      <c r="Y82">
        <f t="shared" si="40"/>
        <v>1</v>
      </c>
    </row>
    <row r="83" spans="2:25" x14ac:dyDescent="0.25">
      <c r="B83">
        <v>52.4</v>
      </c>
      <c r="C83">
        <v>-5.4</v>
      </c>
      <c r="D83">
        <v>-2.6</v>
      </c>
      <c r="E83">
        <v>7</v>
      </c>
      <c r="F83">
        <v>69</v>
      </c>
      <c r="G83">
        <f t="shared" si="29"/>
        <v>53.405788302337356</v>
      </c>
      <c r="H83">
        <f t="shared" si="29"/>
        <v>80.108682250825197</v>
      </c>
      <c r="I83">
        <f t="shared" si="29"/>
        <v>106.81157608568348</v>
      </c>
      <c r="J83">
        <f t="shared" si="30"/>
        <v>0.33601132204703443</v>
      </c>
      <c r="K83">
        <f t="shared" si="31"/>
        <v>0.33601132181908322</v>
      </c>
      <c r="L83">
        <f t="shared" si="32"/>
        <v>0.33601132054165106</v>
      </c>
      <c r="M83">
        <f t="shared" si="33"/>
        <v>0.58322130118432181</v>
      </c>
      <c r="N83">
        <f t="shared" si="34"/>
        <v>0.58322130112891279</v>
      </c>
      <c r="O83">
        <f t="shared" si="35"/>
        <v>0.58322130081840196</v>
      </c>
      <c r="P83">
        <f t="shared" si="36"/>
        <v>1.9034059926187095</v>
      </c>
      <c r="Q83">
        <f t="shared" si="36"/>
        <v>-6.9714722837518801</v>
      </c>
      <c r="R83">
        <f t="shared" si="36"/>
        <v>1.2861980548274037</v>
      </c>
      <c r="S83">
        <f t="shared" si="24"/>
        <v>0.87027653134383953</v>
      </c>
      <c r="T83">
        <f t="shared" si="25"/>
        <v>9.3739096176060081E-4</v>
      </c>
      <c r="U83">
        <f t="shared" si="26"/>
        <v>0.78350297533632141</v>
      </c>
      <c r="V83">
        <f t="shared" si="37"/>
        <v>77.711869234455889</v>
      </c>
      <c r="W83">
        <f t="shared" si="38"/>
        <v>75.896665558259045</v>
      </c>
      <c r="X83">
        <f t="shared" si="39"/>
        <v>84</v>
      </c>
      <c r="Y83">
        <f t="shared" si="40"/>
        <v>1</v>
      </c>
    </row>
    <row r="84" spans="2:25" x14ac:dyDescent="0.25">
      <c r="B84">
        <v>52.4</v>
      </c>
      <c r="C84">
        <v>-6.8</v>
      </c>
      <c r="D84">
        <v>-4.5</v>
      </c>
      <c r="E84">
        <v>5</v>
      </c>
      <c r="F84">
        <v>69</v>
      </c>
      <c r="G84">
        <f t="shared" si="29"/>
        <v>48.850874480469699</v>
      </c>
      <c r="H84">
        <f t="shared" si="29"/>
        <v>73.276311488644325</v>
      </c>
      <c r="I84">
        <f t="shared" si="29"/>
        <v>97.701748531900634</v>
      </c>
      <c r="J84">
        <f t="shared" si="30"/>
        <v>8.8277925854862938E-2</v>
      </c>
      <c r="K84">
        <f t="shared" si="31"/>
        <v>8.8277923693769855E-2</v>
      </c>
      <c r="L84">
        <f t="shared" si="32"/>
        <v>8.8277925207077557E-2</v>
      </c>
      <c r="M84">
        <f t="shared" si="33"/>
        <v>0.52205516034931587</v>
      </c>
      <c r="N84">
        <f t="shared" si="34"/>
        <v>0.52205515981009376</v>
      </c>
      <c r="O84">
        <f t="shared" si="35"/>
        <v>0.52205516018768461</v>
      </c>
      <c r="P84">
        <f t="shared" si="36"/>
        <v>1.7028512331486021</v>
      </c>
      <c r="Q84">
        <f t="shared" si="36"/>
        <v>-6.9937467369024944</v>
      </c>
      <c r="R84">
        <f t="shared" si="36"/>
        <v>0.59437295807643853</v>
      </c>
      <c r="S84">
        <f t="shared" si="24"/>
        <v>0.84590675558478789</v>
      </c>
      <c r="T84">
        <f t="shared" si="25"/>
        <v>9.1676084776556106E-4</v>
      </c>
      <c r="U84">
        <f t="shared" si="26"/>
        <v>0.64436787509661742</v>
      </c>
      <c r="V84">
        <f t="shared" si="37"/>
        <v>68.71637316427055</v>
      </c>
      <c r="W84">
        <f t="shared" si="38"/>
        <v>8.0444181945900431E-2</v>
      </c>
      <c r="X84">
        <f t="shared" si="39"/>
        <v>69</v>
      </c>
      <c r="Y84">
        <f t="shared" si="40"/>
        <v>0</v>
      </c>
    </row>
    <row r="85" spans="2:25" x14ac:dyDescent="0.25">
      <c r="B85">
        <v>52.4</v>
      </c>
      <c r="C85">
        <v>-4.7</v>
      </c>
      <c r="D85">
        <v>-2.5</v>
      </c>
      <c r="E85">
        <v>8</v>
      </c>
      <c r="F85">
        <v>69</v>
      </c>
      <c r="G85">
        <f t="shared" si="29"/>
        <v>53.48451250870157</v>
      </c>
      <c r="H85">
        <f t="shared" si="29"/>
        <v>80.22676858977826</v>
      </c>
      <c r="I85">
        <f t="shared" si="29"/>
        <v>106.96902449442491</v>
      </c>
      <c r="J85">
        <f t="shared" si="30"/>
        <v>0.3402929870286</v>
      </c>
      <c r="K85">
        <f t="shared" si="31"/>
        <v>0.34029298788190121</v>
      </c>
      <c r="L85">
        <f t="shared" si="32"/>
        <v>0.34029298544224984</v>
      </c>
      <c r="M85">
        <f t="shared" si="33"/>
        <v>0.58426169123156435</v>
      </c>
      <c r="N85">
        <f t="shared" si="34"/>
        <v>0.58426169143883122</v>
      </c>
      <c r="O85">
        <f t="shared" si="35"/>
        <v>0.58426169084623991</v>
      </c>
      <c r="P85">
        <f t="shared" si="36"/>
        <v>1.9068172784833499</v>
      </c>
      <c r="Q85">
        <f t="shared" si="36"/>
        <v>-6.9710934120293837</v>
      </c>
      <c r="R85">
        <f t="shared" si="36"/>
        <v>1.2979654802407206</v>
      </c>
      <c r="S85">
        <f t="shared" si="24"/>
        <v>0.8706611632430572</v>
      </c>
      <c r="T85">
        <f t="shared" si="25"/>
        <v>9.3774584687134912E-4</v>
      </c>
      <c r="U85">
        <f t="shared" si="26"/>
        <v>0.78549237757911272</v>
      </c>
      <c r="V85">
        <f t="shared" si="37"/>
        <v>77.841039945634662</v>
      </c>
      <c r="W85">
        <f t="shared" si="38"/>
        <v>78.163987320307754</v>
      </c>
      <c r="X85">
        <f t="shared" si="39"/>
        <v>84</v>
      </c>
      <c r="Y85">
        <f t="shared" si="40"/>
        <v>1</v>
      </c>
    </row>
    <row r="86" spans="2:25" x14ac:dyDescent="0.25">
      <c r="B86">
        <v>42.9</v>
      </c>
      <c r="C86">
        <v>-4.7</v>
      </c>
      <c r="D86">
        <v>-0.6</v>
      </c>
      <c r="E86">
        <v>7</v>
      </c>
      <c r="F86">
        <v>69</v>
      </c>
      <c r="G86">
        <f t="shared" si="29"/>
        <v>49.717549046879029</v>
      </c>
      <c r="H86">
        <f t="shared" si="29"/>
        <v>74.576323405114749</v>
      </c>
      <c r="I86">
        <f t="shared" si="29"/>
        <v>99.435097597561068</v>
      </c>
      <c r="J86">
        <f t="shared" si="30"/>
        <v>0.13541476359242632</v>
      </c>
      <c r="K86">
        <f t="shared" si="31"/>
        <v>0.13541476402059938</v>
      </c>
      <c r="L86">
        <f t="shared" si="32"/>
        <v>0.13541476142059716</v>
      </c>
      <c r="M86">
        <f t="shared" si="33"/>
        <v>0.53380205387652901</v>
      </c>
      <c r="N86">
        <f t="shared" si="34"/>
        <v>0.533802053983083</v>
      </c>
      <c r="O86">
        <f t="shared" si="35"/>
        <v>0.53380205333605324</v>
      </c>
      <c r="P86">
        <f t="shared" si="36"/>
        <v>1.7413675656810434</v>
      </c>
      <c r="Q86">
        <f t="shared" si="36"/>
        <v>-6.9894689513899788</v>
      </c>
      <c r="R86">
        <f t="shared" si="36"/>
        <v>0.72723724686795155</v>
      </c>
      <c r="S86">
        <f t="shared" si="24"/>
        <v>0.8508606884284311</v>
      </c>
      <c r="T86">
        <f t="shared" si="25"/>
        <v>9.2068733572221013E-4</v>
      </c>
      <c r="U86">
        <f t="shared" si="26"/>
        <v>0.674198712875961</v>
      </c>
      <c r="V86">
        <f t="shared" si="37"/>
        <v>70.640904590471749</v>
      </c>
      <c r="W86">
        <f t="shared" si="38"/>
        <v>2.6925678750312576</v>
      </c>
      <c r="X86">
        <f t="shared" si="39"/>
        <v>69</v>
      </c>
      <c r="Y86">
        <f t="shared" si="40"/>
        <v>0</v>
      </c>
    </row>
    <row r="87" spans="2:25" x14ac:dyDescent="0.25">
      <c r="B87">
        <v>38.1</v>
      </c>
      <c r="C87">
        <v>-5.7</v>
      </c>
      <c r="D87">
        <v>-0.6</v>
      </c>
      <c r="E87">
        <v>7</v>
      </c>
      <c r="F87">
        <v>69</v>
      </c>
      <c r="G87">
        <f t="shared" si="29"/>
        <v>47.660160864387926</v>
      </c>
      <c r="H87">
        <f t="shared" si="29"/>
        <v>71.490241154041001</v>
      </c>
      <c r="I87">
        <f t="shared" si="29"/>
        <v>95.320321294478219</v>
      </c>
      <c r="J87">
        <f t="shared" si="30"/>
        <v>2.3517199408616296E-2</v>
      </c>
      <c r="K87">
        <f t="shared" si="31"/>
        <v>2.3517200266509164E-2</v>
      </c>
      <c r="L87">
        <f t="shared" si="32"/>
        <v>2.3517198202546385E-2</v>
      </c>
      <c r="M87">
        <f t="shared" si="33"/>
        <v>0.5058790289006605</v>
      </c>
      <c r="N87">
        <f t="shared" si="34"/>
        <v>0.50587902911510407</v>
      </c>
      <c r="O87">
        <f t="shared" si="35"/>
        <v>0.50587902859918477</v>
      </c>
      <c r="P87">
        <f t="shared" si="36"/>
        <v>1.6498120833579324</v>
      </c>
      <c r="Q87">
        <f t="shared" si="36"/>
        <v>-6.9996374874400642</v>
      </c>
      <c r="R87">
        <f t="shared" si="36"/>
        <v>0.41141138173455083</v>
      </c>
      <c r="S87">
        <f t="shared" si="24"/>
        <v>0.8388656513351378</v>
      </c>
      <c r="T87">
        <f t="shared" si="25"/>
        <v>9.1138122071749035E-4</v>
      </c>
      <c r="U87">
        <f t="shared" si="26"/>
        <v>0.60142625337857447</v>
      </c>
      <c r="V87">
        <f t="shared" si="37"/>
        <v>65.947375534870247</v>
      </c>
      <c r="W87">
        <f t="shared" si="38"/>
        <v>9.3185161251087116</v>
      </c>
      <c r="X87">
        <f t="shared" si="39"/>
        <v>69</v>
      </c>
      <c r="Y87">
        <f t="shared" si="40"/>
        <v>0</v>
      </c>
    </row>
    <row r="88" spans="2:25" x14ac:dyDescent="0.25">
      <c r="B88">
        <v>52.4</v>
      </c>
      <c r="C88">
        <v>-5.9</v>
      </c>
      <c r="D88">
        <v>-4.5</v>
      </c>
      <c r="E88">
        <v>5</v>
      </c>
      <c r="F88">
        <v>69</v>
      </c>
      <c r="G88">
        <f t="shared" si="29"/>
        <v>47.241854583180306</v>
      </c>
      <c r="H88">
        <f t="shared" si="29"/>
        <v>70.862781651864779</v>
      </c>
      <c r="I88">
        <f t="shared" si="29"/>
        <v>94.48370873622352</v>
      </c>
      <c r="J88">
        <f t="shared" si="30"/>
        <v>7.662891291346785E-4</v>
      </c>
      <c r="K88">
        <f t="shared" si="31"/>
        <v>7.6628699339575945E-4</v>
      </c>
      <c r="L88">
        <f t="shared" si="32"/>
        <v>7.6628789031785161E-4</v>
      </c>
      <c r="M88">
        <f t="shared" si="33"/>
        <v>0.50019157227290945</v>
      </c>
      <c r="N88">
        <f t="shared" si="34"/>
        <v>0.50019157173897477</v>
      </c>
      <c r="O88">
        <f t="shared" si="35"/>
        <v>0.50019157196320529</v>
      </c>
      <c r="P88">
        <f t="shared" si="36"/>
        <v>1.6311637506489101</v>
      </c>
      <c r="Q88">
        <f t="shared" si="36"/>
        <v>-7.0017086495224881</v>
      </c>
      <c r="R88">
        <f t="shared" si="36"/>
        <v>0.34708289302278672</v>
      </c>
      <c r="S88">
        <f t="shared" si="24"/>
        <v>0.83632899858538401</v>
      </c>
      <c r="T88">
        <f t="shared" si="25"/>
        <v>9.0949727093028233E-4</v>
      </c>
      <c r="U88">
        <f t="shared" si="26"/>
        <v>0.58591000979267738</v>
      </c>
      <c r="V88">
        <f t="shared" si="37"/>
        <v>64.946960272613779</v>
      </c>
      <c r="W88">
        <f t="shared" si="38"/>
        <v>16.427131031770969</v>
      </c>
      <c r="X88">
        <f t="shared" si="39"/>
        <v>69</v>
      </c>
      <c r="Y88">
        <f t="shared" si="40"/>
        <v>0</v>
      </c>
    </row>
    <row r="89" spans="2:25" x14ac:dyDescent="0.25">
      <c r="B89">
        <v>47.6</v>
      </c>
      <c r="C89">
        <v>-4.3</v>
      </c>
      <c r="D89">
        <v>-2.4</v>
      </c>
      <c r="E89">
        <v>7</v>
      </c>
      <c r="F89">
        <v>69</v>
      </c>
      <c r="G89">
        <f t="shared" si="29"/>
        <v>48.111369231167771</v>
      </c>
      <c r="H89">
        <f t="shared" si="29"/>
        <v>72.167053684631483</v>
      </c>
      <c r="I89">
        <f t="shared" si="29"/>
        <v>96.222737993036333</v>
      </c>
      <c r="J89">
        <f t="shared" si="30"/>
        <v>4.8057593687000466E-2</v>
      </c>
      <c r="K89">
        <f t="shared" si="31"/>
        <v>4.8057593920944441E-2</v>
      </c>
      <c r="L89">
        <f t="shared" si="32"/>
        <v>4.8057591686458734E-2</v>
      </c>
      <c r="M89">
        <f t="shared" si="33"/>
        <v>0.51201208665221321</v>
      </c>
      <c r="N89">
        <f t="shared" si="34"/>
        <v>0.51201208671066556</v>
      </c>
      <c r="O89">
        <f t="shared" si="35"/>
        <v>0.51201208615236649</v>
      </c>
      <c r="P89">
        <f t="shared" si="36"/>
        <v>1.6699214752506379</v>
      </c>
      <c r="Q89">
        <f t="shared" si="36"/>
        <v>-6.9974040539938329</v>
      </c>
      <c r="R89">
        <f t="shared" si="36"/>
        <v>0.48077987754353568</v>
      </c>
      <c r="S89">
        <f t="shared" si="24"/>
        <v>0.84156535148676359</v>
      </c>
      <c r="T89">
        <f t="shared" si="25"/>
        <v>9.1341714345167808E-4</v>
      </c>
      <c r="U89">
        <f t="shared" si="26"/>
        <v>0.6179320145758751</v>
      </c>
      <c r="V89">
        <f t="shared" si="37"/>
        <v>67.01161074426409</v>
      </c>
      <c r="W89">
        <f t="shared" si="38"/>
        <v>3.9536918323260077</v>
      </c>
      <c r="X89">
        <f t="shared" si="39"/>
        <v>69</v>
      </c>
      <c r="Y89">
        <f t="shared" si="40"/>
        <v>0</v>
      </c>
    </row>
    <row r="90" spans="2:25" x14ac:dyDescent="0.25">
      <c r="B90">
        <v>47.6</v>
      </c>
      <c r="C90">
        <v>-5.6</v>
      </c>
      <c r="D90">
        <v>-3.8</v>
      </c>
      <c r="E90">
        <v>5</v>
      </c>
      <c r="F90">
        <v>69</v>
      </c>
      <c r="G90">
        <f t="shared" si="29"/>
        <v>44.671047599870995</v>
      </c>
      <c r="H90">
        <f t="shared" si="29"/>
        <v>67.006571200667025</v>
      </c>
      <c r="I90">
        <f t="shared" si="29"/>
        <v>89.342094796161916</v>
      </c>
      <c r="J90">
        <f t="shared" si="30"/>
        <v>-0.13905518057073063</v>
      </c>
      <c r="K90">
        <f t="shared" si="31"/>
        <v>-0.13905518233457059</v>
      </c>
      <c r="L90">
        <f t="shared" si="32"/>
        <v>-0.13905518198395117</v>
      </c>
      <c r="M90">
        <f t="shared" si="33"/>
        <v>0.4652921138086154</v>
      </c>
      <c r="N90">
        <f t="shared" si="34"/>
        <v>0.46529211336978016</v>
      </c>
      <c r="O90">
        <f t="shared" si="35"/>
        <v>0.46529211345701266</v>
      </c>
      <c r="P90">
        <f t="shared" si="36"/>
        <v>1.5167335710074443</v>
      </c>
      <c r="Q90">
        <f t="shared" si="36"/>
        <v>-7.0144177454430974</v>
      </c>
      <c r="R90">
        <f t="shared" si="36"/>
        <v>-4.765054691578019E-2</v>
      </c>
      <c r="S90">
        <f t="shared" si="24"/>
        <v>0.82005697860977478</v>
      </c>
      <c r="T90">
        <f t="shared" si="25"/>
        <v>8.9802183865314469E-4</v>
      </c>
      <c r="U90">
        <f t="shared" si="26"/>
        <v>0.48808961680359414</v>
      </c>
      <c r="V90">
        <f t="shared" si="37"/>
        <v>58.635730742689745</v>
      </c>
      <c r="W90">
        <f t="shared" si="38"/>
        <v>107.41807723802647</v>
      </c>
      <c r="X90">
        <f t="shared" si="39"/>
        <v>39</v>
      </c>
      <c r="Y90">
        <f t="shared" si="40"/>
        <v>1</v>
      </c>
    </row>
    <row r="91" spans="2:25" x14ac:dyDescent="0.25">
      <c r="B91">
        <v>47.6</v>
      </c>
      <c r="C91">
        <v>-5.6</v>
      </c>
      <c r="D91">
        <v>-0.6</v>
      </c>
      <c r="E91">
        <v>7</v>
      </c>
      <c r="F91">
        <v>69</v>
      </c>
      <c r="G91">
        <f t="shared" si="29"/>
        <v>55.091648927778962</v>
      </c>
      <c r="H91">
        <f t="shared" si="29"/>
        <v>82.637473185159521</v>
      </c>
      <c r="I91">
        <f t="shared" si="29"/>
        <v>110.18329730104446</v>
      </c>
      <c r="J91">
        <f t="shared" si="30"/>
        <v>0.42770218483399725</v>
      </c>
      <c r="K91">
        <f t="shared" si="31"/>
        <v>0.42770218478846367</v>
      </c>
      <c r="L91">
        <f t="shared" si="32"/>
        <v>0.42770218295058182</v>
      </c>
      <c r="M91">
        <f t="shared" si="33"/>
        <v>0.60532483811045368</v>
      </c>
      <c r="N91">
        <f t="shared" si="34"/>
        <v>0.60532483809957527</v>
      </c>
      <c r="O91">
        <f t="shared" si="35"/>
        <v>0.60532483766049305</v>
      </c>
      <c r="P91">
        <f t="shared" si="36"/>
        <v>1.9758802318260309</v>
      </c>
      <c r="Q91">
        <f t="shared" si="36"/>
        <v>-6.9634229906305647</v>
      </c>
      <c r="R91">
        <f t="shared" si="36"/>
        <v>1.5362020820767848</v>
      </c>
      <c r="S91">
        <f t="shared" ref="S91:S154" si="41">1/(1+EXP(-P91))</f>
        <v>0.87824130685525137</v>
      </c>
      <c r="T91">
        <f t="shared" ref="T91:T154" si="42">1/(1+EXP(-Q91))</f>
        <v>9.4495958651947664E-4</v>
      </c>
      <c r="U91">
        <f t="shared" ref="U91:U154" si="43">1/(1+EXP(-R91))</f>
        <v>0.8229119412952921</v>
      </c>
      <c r="V91">
        <f t="shared" si="37"/>
        <v>80.275919116345108</v>
      </c>
      <c r="W91">
        <f t="shared" si="38"/>
        <v>127.14635191835704</v>
      </c>
      <c r="X91">
        <f t="shared" si="39"/>
        <v>84</v>
      </c>
      <c r="Y91">
        <f t="shared" si="40"/>
        <v>1</v>
      </c>
    </row>
    <row r="92" spans="2:25" x14ac:dyDescent="0.25">
      <c r="B92">
        <v>52.4</v>
      </c>
      <c r="C92">
        <v>-6.4</v>
      </c>
      <c r="D92">
        <v>-0.4</v>
      </c>
      <c r="E92">
        <v>7</v>
      </c>
      <c r="F92">
        <v>69</v>
      </c>
      <c r="G92">
        <f t="shared" si="29"/>
        <v>60.884425776512302</v>
      </c>
      <c r="H92">
        <f t="shared" si="29"/>
        <v>91.32663841382471</v>
      </c>
      <c r="I92">
        <f t="shared" si="29"/>
        <v>121.76885092916393</v>
      </c>
      <c r="J92">
        <f t="shared" si="30"/>
        <v>0.74276067731973971</v>
      </c>
      <c r="K92">
        <f t="shared" si="31"/>
        <v>0.74276067676679425</v>
      </c>
      <c r="L92">
        <f t="shared" si="32"/>
        <v>0.74276067557078562</v>
      </c>
      <c r="M92">
        <f t="shared" si="33"/>
        <v>0.67759924514207315</v>
      </c>
      <c r="N92">
        <f t="shared" si="34"/>
        <v>0.67759924502127744</v>
      </c>
      <c r="O92">
        <f t="shared" si="35"/>
        <v>0.67759924475999922</v>
      </c>
      <c r="P92">
        <f t="shared" si="36"/>
        <v>2.2128573583097957</v>
      </c>
      <c r="Q92">
        <f t="shared" si="36"/>
        <v>-6.9371033165646061</v>
      </c>
      <c r="R92">
        <f t="shared" si="36"/>
        <v>2.3536682139729592</v>
      </c>
      <c r="S92">
        <f t="shared" si="41"/>
        <v>0.90139817884392659</v>
      </c>
      <c r="T92">
        <f t="shared" si="42"/>
        <v>9.7013635536323886E-4</v>
      </c>
      <c r="U92">
        <f t="shared" si="43"/>
        <v>0.91322535542792238</v>
      </c>
      <c r="V92">
        <f t="shared" si="37"/>
        <v>86.226471274284862</v>
      </c>
      <c r="W92">
        <f t="shared" si="38"/>
        <v>296.75131256376153</v>
      </c>
      <c r="X92">
        <f t="shared" si="39"/>
        <v>84</v>
      </c>
      <c r="Y92">
        <f t="shared" si="40"/>
        <v>1</v>
      </c>
    </row>
    <row r="93" spans="2:25" x14ac:dyDescent="0.25">
      <c r="B93">
        <v>42.9</v>
      </c>
      <c r="C93">
        <v>-5.0999999999999996</v>
      </c>
      <c r="D93">
        <v>-2.2999999999999998</v>
      </c>
      <c r="E93">
        <v>8</v>
      </c>
      <c r="F93">
        <v>69</v>
      </c>
      <c r="G93">
        <f t="shared" si="29"/>
        <v>47.106713282737097</v>
      </c>
      <c r="H93">
        <f t="shared" si="29"/>
        <v>70.660069808285229</v>
      </c>
      <c r="I93">
        <f t="shared" si="29"/>
        <v>94.213426153433403</v>
      </c>
      <c r="J93">
        <f t="shared" si="30"/>
        <v>-6.5837979710632322E-3</v>
      </c>
      <c r="K93">
        <f t="shared" si="31"/>
        <v>-6.5837962497711233E-3</v>
      </c>
      <c r="L93">
        <f t="shared" si="32"/>
        <v>-6.5837987648997842E-3</v>
      </c>
      <c r="M93">
        <f t="shared" si="33"/>
        <v>0.49835405645270653</v>
      </c>
      <c r="N93">
        <f t="shared" si="34"/>
        <v>0.49835405688302498</v>
      </c>
      <c r="O93">
        <f t="shared" si="35"/>
        <v>0.49835405625424961</v>
      </c>
      <c r="P93">
        <f t="shared" si="36"/>
        <v>1.6251388083221232</v>
      </c>
      <c r="Q93">
        <f t="shared" si="36"/>
        <v>-7.0023778048990435</v>
      </c>
      <c r="R93">
        <f t="shared" si="36"/>
        <v>0.32629951037377314</v>
      </c>
      <c r="S93">
        <f t="shared" si="41"/>
        <v>0.83550261552937721</v>
      </c>
      <c r="T93">
        <f t="shared" si="42"/>
        <v>9.0888943247889565E-4</v>
      </c>
      <c r="U93">
        <f t="shared" si="43"/>
        <v>0.5808587192463921</v>
      </c>
      <c r="V93">
        <f t="shared" si="37"/>
        <v>64.621267955567589</v>
      </c>
      <c r="W93">
        <f t="shared" si="38"/>
        <v>19.173294316939241</v>
      </c>
      <c r="X93">
        <f t="shared" si="39"/>
        <v>69</v>
      </c>
      <c r="Y93">
        <f t="shared" si="40"/>
        <v>0</v>
      </c>
    </row>
    <row r="94" spans="2:25" x14ac:dyDescent="0.25">
      <c r="B94">
        <v>38.1</v>
      </c>
      <c r="C94">
        <v>-3.3</v>
      </c>
      <c r="D94">
        <v>-2.2000000000000002</v>
      </c>
      <c r="E94">
        <v>8</v>
      </c>
      <c r="F94">
        <v>69</v>
      </c>
      <c r="G94">
        <f t="shared" si="29"/>
        <v>40.302159855621817</v>
      </c>
      <c r="H94">
        <f t="shared" si="29"/>
        <v>60.453239717024594</v>
      </c>
      <c r="I94">
        <f t="shared" si="29"/>
        <v>80.604319352862873</v>
      </c>
      <c r="J94">
        <f t="shared" si="30"/>
        <v>-0.37667096009856804</v>
      </c>
      <c r="K94">
        <f t="shared" si="31"/>
        <v>-0.37667095788216853</v>
      </c>
      <c r="L94">
        <f t="shared" si="32"/>
        <v>-0.37667096180633264</v>
      </c>
      <c r="M94">
        <f t="shared" si="33"/>
        <v>0.40693007126681363</v>
      </c>
      <c r="N94">
        <f t="shared" si="34"/>
        <v>0.40693007180171503</v>
      </c>
      <c r="O94">
        <f t="shared" si="35"/>
        <v>0.40693007085466515</v>
      </c>
      <c r="P94">
        <f t="shared" si="36"/>
        <v>1.3253730377861259</v>
      </c>
      <c r="Q94">
        <f t="shared" si="36"/>
        <v>-7.0356710492458925</v>
      </c>
      <c r="R94">
        <f t="shared" si="36"/>
        <v>-0.70775963512661022</v>
      </c>
      <c r="S94">
        <f t="shared" si="41"/>
        <v>0.79007425102293949</v>
      </c>
      <c r="T94">
        <f t="shared" si="42"/>
        <v>8.7915390039718371E-4</v>
      </c>
      <c r="U94">
        <f t="shared" si="43"/>
        <v>0.33009406778235001</v>
      </c>
      <c r="V94">
        <f t="shared" si="37"/>
        <v>48.386040675530666</v>
      </c>
      <c r="W94">
        <f t="shared" si="38"/>
        <v>424.9353190308762</v>
      </c>
      <c r="X94">
        <f t="shared" si="39"/>
        <v>39</v>
      </c>
      <c r="Y94">
        <f t="shared" si="40"/>
        <v>1</v>
      </c>
    </row>
    <row r="95" spans="2:25" x14ac:dyDescent="0.25">
      <c r="B95">
        <v>47.6</v>
      </c>
      <c r="C95">
        <v>-4.4000000000000004</v>
      </c>
      <c r="D95">
        <v>-2.7</v>
      </c>
      <c r="E95">
        <v>7</v>
      </c>
      <c r="F95">
        <v>69</v>
      </c>
      <c r="G95">
        <f t="shared" si="29"/>
        <v>47.514125912260326</v>
      </c>
      <c r="H95">
        <f t="shared" si="29"/>
        <v>71.27118871044739</v>
      </c>
      <c r="I95">
        <f t="shared" si="29"/>
        <v>95.028251369810278</v>
      </c>
      <c r="J95">
        <f t="shared" si="30"/>
        <v>1.5574626603035213E-2</v>
      </c>
      <c r="K95">
        <f t="shared" si="31"/>
        <v>1.5574626874637731E-2</v>
      </c>
      <c r="L95">
        <f t="shared" si="32"/>
        <v>1.5574624790928082E-2</v>
      </c>
      <c r="M95">
        <f t="shared" si="33"/>
        <v>0.50389357794597001</v>
      </c>
      <c r="N95">
        <f t="shared" si="34"/>
        <v>0.50389357801386647</v>
      </c>
      <c r="O95">
        <f t="shared" si="35"/>
        <v>0.50389357749297059</v>
      </c>
      <c r="P95">
        <f t="shared" si="36"/>
        <v>1.6433020820313535</v>
      </c>
      <c r="Q95">
        <f t="shared" si="36"/>
        <v>-7.0003605155045312</v>
      </c>
      <c r="R95">
        <f t="shared" si="36"/>
        <v>0.38895476036336607</v>
      </c>
      <c r="S95">
        <f t="shared" si="41"/>
        <v>0.83798375162773553</v>
      </c>
      <c r="T95">
        <f t="shared" si="42"/>
        <v>9.1072310458918378E-4</v>
      </c>
      <c r="U95">
        <f t="shared" si="43"/>
        <v>0.59603105383113908</v>
      </c>
      <c r="V95">
        <f t="shared" si="37"/>
        <v>65.5995199698352</v>
      </c>
      <c r="W95">
        <f t="shared" si="38"/>
        <v>11.563264435549602</v>
      </c>
      <c r="X95">
        <f t="shared" si="39"/>
        <v>69</v>
      </c>
      <c r="Y95">
        <f t="shared" si="40"/>
        <v>0</v>
      </c>
    </row>
    <row r="96" spans="2:25" x14ac:dyDescent="0.25">
      <c r="B96">
        <v>33.299999999999997</v>
      </c>
      <c r="C96">
        <v>-3.5</v>
      </c>
      <c r="D96">
        <v>-1.3</v>
      </c>
      <c r="E96">
        <v>7</v>
      </c>
      <c r="F96">
        <v>69</v>
      </c>
      <c r="G96">
        <f t="shared" si="29"/>
        <v>38.071091996268031</v>
      </c>
      <c r="H96">
        <f t="shared" si="29"/>
        <v>57.106637919193489</v>
      </c>
      <c r="I96">
        <f t="shared" si="29"/>
        <v>76.142183649988453</v>
      </c>
      <c r="J96">
        <f t="shared" si="30"/>
        <v>-0.49801464288778119</v>
      </c>
      <c r="K96">
        <f t="shared" si="31"/>
        <v>-0.49801464141557616</v>
      </c>
      <c r="L96">
        <f t="shared" si="32"/>
        <v>-0.49801464494308734</v>
      </c>
      <c r="M96">
        <f t="shared" si="33"/>
        <v>0.37800734839798533</v>
      </c>
      <c r="N96">
        <f t="shared" si="34"/>
        <v>0.37800734874412695</v>
      </c>
      <c r="O96">
        <f t="shared" si="35"/>
        <v>0.37800734791474627</v>
      </c>
      <c r="P96">
        <f t="shared" si="36"/>
        <v>1.2305396927764953</v>
      </c>
      <c r="Q96">
        <f t="shared" si="36"/>
        <v>-7.0462036384804447</v>
      </c>
      <c r="R96">
        <f t="shared" si="36"/>
        <v>-1.0348926748004166</v>
      </c>
      <c r="S96">
        <f t="shared" si="41"/>
        <v>0.77391301916872102</v>
      </c>
      <c r="T96">
        <f t="shared" si="42"/>
        <v>8.6995074066155648E-4</v>
      </c>
      <c r="U96">
        <f t="shared" si="43"/>
        <v>0.26213665722907525</v>
      </c>
      <c r="V96">
        <f t="shared" si="37"/>
        <v>43.927946040989923</v>
      </c>
      <c r="W96">
        <f t="shared" si="38"/>
        <v>628.60788972351293</v>
      </c>
      <c r="X96">
        <f t="shared" si="39"/>
        <v>39</v>
      </c>
      <c r="Y96">
        <f t="shared" si="40"/>
        <v>1</v>
      </c>
    </row>
    <row r="97" spans="2:25" x14ac:dyDescent="0.25">
      <c r="B97">
        <v>42.9</v>
      </c>
      <c r="C97">
        <v>-4.9000000000000004</v>
      </c>
      <c r="D97">
        <v>-2.7</v>
      </c>
      <c r="E97">
        <v>7</v>
      </c>
      <c r="F97">
        <v>69</v>
      </c>
      <c r="G97">
        <f t="shared" si="29"/>
        <v>44.642945871588338</v>
      </c>
      <c r="H97">
        <f t="shared" si="29"/>
        <v>66.964418676504138</v>
      </c>
      <c r="I97">
        <f t="shared" si="29"/>
        <v>89.285891348491305</v>
      </c>
      <c r="J97">
        <f t="shared" si="30"/>
        <v>-0.14058358195406961</v>
      </c>
      <c r="K97">
        <f t="shared" si="31"/>
        <v>-0.14058358124820014</v>
      </c>
      <c r="L97">
        <f t="shared" si="32"/>
        <v>-0.14058358313520758</v>
      </c>
      <c r="M97">
        <f t="shared" si="33"/>
        <v>0.46491187487696989</v>
      </c>
      <c r="N97">
        <f t="shared" si="34"/>
        <v>0.46491187505256815</v>
      </c>
      <c r="O97">
        <f t="shared" si="35"/>
        <v>0.46491187458313954</v>
      </c>
      <c r="P97">
        <f t="shared" si="36"/>
        <v>1.5154868243371118</v>
      </c>
      <c r="Q97">
        <f t="shared" si="36"/>
        <v>-7.0145562143598772</v>
      </c>
      <c r="R97">
        <f t="shared" si="36"/>
        <v>-5.1951270758514134E-2</v>
      </c>
      <c r="S97">
        <f t="shared" si="41"/>
        <v>0.81987293085280066</v>
      </c>
      <c r="T97">
        <f t="shared" si="42"/>
        <v>8.9789761079482069E-4</v>
      </c>
      <c r="U97">
        <f t="shared" si="43"/>
        <v>0.48701510262800574</v>
      </c>
      <c r="V97">
        <f t="shared" si="37"/>
        <v>58.566324362753761</v>
      </c>
      <c r="W97">
        <f t="shared" si="38"/>
        <v>108.86158730326571</v>
      </c>
      <c r="X97">
        <f t="shared" si="39"/>
        <v>39</v>
      </c>
      <c r="Y97">
        <f t="shared" si="40"/>
        <v>1</v>
      </c>
    </row>
    <row r="98" spans="2:25" x14ac:dyDescent="0.25">
      <c r="B98">
        <v>33.299999999999997</v>
      </c>
      <c r="C98">
        <v>-3.9</v>
      </c>
      <c r="D98">
        <v>-0.4</v>
      </c>
      <c r="E98">
        <v>7</v>
      </c>
      <c r="F98">
        <v>69</v>
      </c>
      <c r="G98">
        <f t="shared" si="29"/>
        <v>41.114281873104353</v>
      </c>
      <c r="H98">
        <f t="shared" si="29"/>
        <v>61.671422714796527</v>
      </c>
      <c r="I98">
        <f t="shared" si="29"/>
        <v>82.228563360748865</v>
      </c>
      <c r="J98">
        <f t="shared" si="30"/>
        <v>-0.33250113529365166</v>
      </c>
      <c r="K98">
        <f t="shared" si="31"/>
        <v>-0.33250113395414249</v>
      </c>
      <c r="L98">
        <f t="shared" si="32"/>
        <v>-0.33250113745457033</v>
      </c>
      <c r="M98">
        <f t="shared" si="33"/>
        <v>0.41763218315083306</v>
      </c>
      <c r="N98">
        <f t="shared" si="34"/>
        <v>0.41763218347662251</v>
      </c>
      <c r="O98">
        <f t="shared" si="35"/>
        <v>0.41763218262526408</v>
      </c>
      <c r="P98">
        <f t="shared" si="36"/>
        <v>1.3604636846798064</v>
      </c>
      <c r="Q98">
        <f t="shared" si="36"/>
        <v>-7.0317737347552107</v>
      </c>
      <c r="R98">
        <f t="shared" si="36"/>
        <v>-0.58671244459163319</v>
      </c>
      <c r="S98">
        <f t="shared" si="41"/>
        <v>0.79583504829060436</v>
      </c>
      <c r="T98">
        <f t="shared" si="42"/>
        <v>8.8258389514349431E-4</v>
      </c>
      <c r="U98">
        <f t="shared" si="43"/>
        <v>0.35738952718727485</v>
      </c>
      <c r="V98">
        <f t="shared" si="37"/>
        <v>50.165589102357401</v>
      </c>
      <c r="W98">
        <f t="shared" si="38"/>
        <v>354.73503386123826</v>
      </c>
      <c r="X98">
        <f t="shared" si="39"/>
        <v>39</v>
      </c>
      <c r="Y98">
        <f t="shared" si="40"/>
        <v>1</v>
      </c>
    </row>
    <row r="99" spans="2:25" x14ac:dyDescent="0.25">
      <c r="B99">
        <v>38.1</v>
      </c>
      <c r="C99">
        <v>-5.8</v>
      </c>
      <c r="D99">
        <v>-0.6</v>
      </c>
      <c r="E99">
        <v>7</v>
      </c>
      <c r="F99">
        <v>69</v>
      </c>
      <c r="G99">
        <f t="shared" si="29"/>
        <v>47.838940852975639</v>
      </c>
      <c r="H99">
        <f t="shared" si="29"/>
        <v>71.758411135905405</v>
      </c>
      <c r="I99">
        <f t="shared" si="29"/>
        <v>95.677881271775675</v>
      </c>
      <c r="J99">
        <f t="shared" si="30"/>
        <v>3.324071460036393E-2</v>
      </c>
      <c r="K99">
        <f t="shared" si="31"/>
        <v>3.324071545543994E-2</v>
      </c>
      <c r="L99">
        <f t="shared" si="32"/>
        <v>3.3240713459963933E-2</v>
      </c>
      <c r="M99">
        <f t="shared" si="33"/>
        <v>0.50830941354369441</v>
      </c>
      <c r="N99">
        <f t="shared" si="34"/>
        <v>0.50830941375740424</v>
      </c>
      <c r="O99">
        <f t="shared" si="35"/>
        <v>0.50830941325867307</v>
      </c>
      <c r="P99">
        <f t="shared" si="36"/>
        <v>1.6577809563513546</v>
      </c>
      <c r="Q99">
        <f t="shared" si="36"/>
        <v>-6.9987524309665892</v>
      </c>
      <c r="R99">
        <f t="shared" si="36"/>
        <v>0.43890046423868601</v>
      </c>
      <c r="S99">
        <f t="shared" si="41"/>
        <v>0.83993989790233436</v>
      </c>
      <c r="T99">
        <f t="shared" si="42"/>
        <v>9.1218746550798151E-4</v>
      </c>
      <c r="U99">
        <f t="shared" si="43"/>
        <v>0.6079970022207305</v>
      </c>
      <c r="V99">
        <f t="shared" si="37"/>
        <v>66.371027721203149</v>
      </c>
      <c r="W99">
        <f t="shared" si="38"/>
        <v>6.9114952426823102</v>
      </c>
      <c r="X99">
        <f t="shared" si="39"/>
        <v>69</v>
      </c>
      <c r="Y99">
        <f t="shared" si="40"/>
        <v>0</v>
      </c>
    </row>
    <row r="100" spans="2:25" x14ac:dyDescent="0.25">
      <c r="B100">
        <v>42.9</v>
      </c>
      <c r="C100">
        <v>-4.7</v>
      </c>
      <c r="D100">
        <v>-0.6</v>
      </c>
      <c r="E100">
        <v>7</v>
      </c>
      <c r="F100">
        <v>69</v>
      </c>
      <c r="G100">
        <f t="shared" si="29"/>
        <v>49.717549046879029</v>
      </c>
      <c r="H100">
        <f t="shared" si="29"/>
        <v>74.576323405114749</v>
      </c>
      <c r="I100">
        <f t="shared" si="29"/>
        <v>99.435097597561068</v>
      </c>
      <c r="J100">
        <f t="shared" si="30"/>
        <v>0.13541476359242632</v>
      </c>
      <c r="K100">
        <f t="shared" si="31"/>
        <v>0.13541476402059938</v>
      </c>
      <c r="L100">
        <f t="shared" si="32"/>
        <v>0.13541476142059716</v>
      </c>
      <c r="M100">
        <f t="shared" si="33"/>
        <v>0.53380205387652901</v>
      </c>
      <c r="N100">
        <f t="shared" si="34"/>
        <v>0.533802053983083</v>
      </c>
      <c r="O100">
        <f t="shared" si="35"/>
        <v>0.53380205333605324</v>
      </c>
      <c r="P100">
        <f t="shared" si="36"/>
        <v>1.7413675656810434</v>
      </c>
      <c r="Q100">
        <f t="shared" si="36"/>
        <v>-6.9894689513899788</v>
      </c>
      <c r="R100">
        <f t="shared" si="36"/>
        <v>0.72723724686795155</v>
      </c>
      <c r="S100">
        <f t="shared" si="41"/>
        <v>0.8508606884284311</v>
      </c>
      <c r="T100">
        <f t="shared" si="42"/>
        <v>9.2068733572221013E-4</v>
      </c>
      <c r="U100">
        <f t="shared" si="43"/>
        <v>0.674198712875961</v>
      </c>
      <c r="V100">
        <f t="shared" si="37"/>
        <v>70.640904590471749</v>
      </c>
      <c r="W100">
        <f t="shared" si="38"/>
        <v>2.6925678750312576</v>
      </c>
      <c r="X100">
        <f t="shared" si="39"/>
        <v>69</v>
      </c>
      <c r="Y100">
        <f t="shared" si="40"/>
        <v>0</v>
      </c>
    </row>
    <row r="101" spans="2:25" x14ac:dyDescent="0.25">
      <c r="B101">
        <v>47.6</v>
      </c>
      <c r="C101">
        <v>-6.8</v>
      </c>
      <c r="D101">
        <v>-2.4</v>
      </c>
      <c r="E101">
        <v>8</v>
      </c>
      <c r="F101">
        <v>69</v>
      </c>
      <c r="G101">
        <f t="shared" si="29"/>
        <v>53.652378636507009</v>
      </c>
      <c r="H101">
        <f t="shared" si="29"/>
        <v>80.478567791229025</v>
      </c>
      <c r="I101">
        <f t="shared" si="29"/>
        <v>107.30475680845527</v>
      </c>
      <c r="J101">
        <f t="shared" si="30"/>
        <v>0.34942291737925135</v>
      </c>
      <c r="K101">
        <f t="shared" si="31"/>
        <v>0.34942291861779218</v>
      </c>
      <c r="L101">
        <f t="shared" si="32"/>
        <v>0.34942291744011023</v>
      </c>
      <c r="M101">
        <f t="shared" si="33"/>
        <v>0.58647763089359772</v>
      </c>
      <c r="N101">
        <f t="shared" si="34"/>
        <v>0.58647763119397067</v>
      </c>
      <c r="O101">
        <f t="shared" si="35"/>
        <v>0.58647763090835736</v>
      </c>
      <c r="P101">
        <f t="shared" si="36"/>
        <v>1.9140830185177218</v>
      </c>
      <c r="Q101">
        <f t="shared" si="36"/>
        <v>-6.9702864484528133</v>
      </c>
      <c r="R101">
        <f t="shared" si="36"/>
        <v>1.3230290654457173</v>
      </c>
      <c r="S101">
        <f t="shared" si="41"/>
        <v>0.87147715925185931</v>
      </c>
      <c r="T101">
        <f t="shared" si="42"/>
        <v>9.3850216854514455E-4</v>
      </c>
      <c r="U101">
        <f t="shared" si="43"/>
        <v>0.78968522263674235</v>
      </c>
      <c r="V101">
        <f t="shared" si="37"/>
        <v>78.113360186273425</v>
      </c>
      <c r="W101">
        <f t="shared" si="38"/>
        <v>83.053333884753599</v>
      </c>
      <c r="X101">
        <f t="shared" si="39"/>
        <v>84</v>
      </c>
      <c r="Y101">
        <f t="shared" si="40"/>
        <v>1</v>
      </c>
    </row>
    <row r="102" spans="2:25" x14ac:dyDescent="0.25">
      <c r="B102">
        <v>38.1</v>
      </c>
      <c r="C102">
        <v>-6.9</v>
      </c>
      <c r="D102">
        <v>-2.2999999999999998</v>
      </c>
      <c r="E102">
        <v>8</v>
      </c>
      <c r="F102">
        <v>69</v>
      </c>
      <c r="G102">
        <f t="shared" si="29"/>
        <v>46.479565008947688</v>
      </c>
      <c r="H102">
        <f t="shared" si="29"/>
        <v>69.719347412126652</v>
      </c>
      <c r="I102">
        <f t="shared" si="29"/>
        <v>92.959129668730213</v>
      </c>
      <c r="J102">
        <f t="shared" si="30"/>
        <v>-4.069324062089219E-2</v>
      </c>
      <c r="K102">
        <f t="shared" si="31"/>
        <v>-4.0693238492417017E-2</v>
      </c>
      <c r="L102">
        <f t="shared" si="32"/>
        <v>-4.0693239923608626E-2</v>
      </c>
      <c r="M102">
        <f t="shared" si="33"/>
        <v>0.48982809347813677</v>
      </c>
      <c r="N102">
        <f t="shared" si="34"/>
        <v>0.48982809401003541</v>
      </c>
      <c r="O102">
        <f t="shared" si="35"/>
        <v>0.48982809365238561</v>
      </c>
      <c r="P102">
        <f t="shared" si="36"/>
        <v>1.5971834330775603</v>
      </c>
      <c r="Q102">
        <f t="shared" si="36"/>
        <v>-7.0054826461794901</v>
      </c>
      <c r="R102">
        <f t="shared" si="36"/>
        <v>0.22986584689762868</v>
      </c>
      <c r="S102">
        <f t="shared" si="41"/>
        <v>0.83162436285036723</v>
      </c>
      <c r="T102">
        <f t="shared" si="42"/>
        <v>9.0607440432219821E-4</v>
      </c>
      <c r="U102">
        <f t="shared" si="43"/>
        <v>0.55721475573103751</v>
      </c>
      <c r="V102">
        <f t="shared" si="37"/>
        <v>63.096622465789821</v>
      </c>
      <c r="W102">
        <f t="shared" si="38"/>
        <v>34.849866311417458</v>
      </c>
      <c r="X102">
        <f t="shared" si="39"/>
        <v>69</v>
      </c>
      <c r="Y102">
        <f t="shared" si="40"/>
        <v>0</v>
      </c>
    </row>
    <row r="103" spans="2:25" x14ac:dyDescent="0.25">
      <c r="B103">
        <v>60.4</v>
      </c>
      <c r="C103">
        <v>-5.7</v>
      </c>
      <c r="D103">
        <v>-4.7</v>
      </c>
      <c r="E103">
        <v>5</v>
      </c>
      <c r="F103">
        <v>69</v>
      </c>
      <c r="G103">
        <f t="shared" si="29"/>
        <v>52.775592514955122</v>
      </c>
      <c r="H103">
        <f t="shared" si="29"/>
        <v>79.163388500299803</v>
      </c>
      <c r="I103">
        <f t="shared" si="29"/>
        <v>105.55118450804198</v>
      </c>
      <c r="J103">
        <f t="shared" si="30"/>
        <v>0.30173613073064054</v>
      </c>
      <c r="K103">
        <f t="shared" si="31"/>
        <v>0.30173612786436732</v>
      </c>
      <c r="L103">
        <f t="shared" si="32"/>
        <v>0.30173612892723134</v>
      </c>
      <c r="M103">
        <f t="shared" si="33"/>
        <v>0.57486687344768084</v>
      </c>
      <c r="N103">
        <f t="shared" si="34"/>
        <v>0.57486687274717829</v>
      </c>
      <c r="O103">
        <f t="shared" si="35"/>
        <v>0.57486687300693673</v>
      </c>
      <c r="P103">
        <f t="shared" si="36"/>
        <v>1.8760130548277281</v>
      </c>
      <c r="Q103">
        <f t="shared" si="36"/>
        <v>-6.9745146583686433</v>
      </c>
      <c r="R103">
        <f t="shared" si="36"/>
        <v>1.191704551468967</v>
      </c>
      <c r="S103">
        <f t="shared" si="41"/>
        <v>0.86715250615628969</v>
      </c>
      <c r="T103">
        <f t="shared" si="42"/>
        <v>9.3454606233857253E-4</v>
      </c>
      <c r="U103">
        <f t="shared" si="43"/>
        <v>0.76704578328148787</v>
      </c>
      <c r="V103">
        <f t="shared" si="37"/>
        <v>76.64419205799939</v>
      </c>
      <c r="W103">
        <f t="shared" si="38"/>
        <v>58.433672219580956</v>
      </c>
      <c r="X103">
        <f t="shared" si="39"/>
        <v>84</v>
      </c>
      <c r="Y103">
        <f t="shared" si="40"/>
        <v>1</v>
      </c>
    </row>
    <row r="104" spans="2:25" x14ac:dyDescent="0.25">
      <c r="B104">
        <v>55.6</v>
      </c>
      <c r="C104">
        <v>-5.6</v>
      </c>
      <c r="D104">
        <v>-4.5</v>
      </c>
      <c r="E104">
        <v>5</v>
      </c>
      <c r="F104">
        <v>69</v>
      </c>
      <c r="G104">
        <f t="shared" si="29"/>
        <v>49.268973329662636</v>
      </c>
      <c r="H104">
        <f t="shared" si="29"/>
        <v>73.903459752750038</v>
      </c>
      <c r="I104">
        <f t="shared" si="29"/>
        <v>98.537946188369432</v>
      </c>
      <c r="J104">
        <f t="shared" si="30"/>
        <v>0.11101755428808202</v>
      </c>
      <c r="K104">
        <f t="shared" si="31"/>
        <v>0.11101755185553364</v>
      </c>
      <c r="L104">
        <f t="shared" si="32"/>
        <v>0.11101755264621693</v>
      </c>
      <c r="M104">
        <f t="shared" si="33"/>
        <v>0.52772591782886757</v>
      </c>
      <c r="N104">
        <f t="shared" si="34"/>
        <v>0.52772591722260043</v>
      </c>
      <c r="O104">
        <f t="shared" si="35"/>
        <v>0.52772591741966346</v>
      </c>
      <c r="P104">
        <f t="shared" si="36"/>
        <v>1.7214448106415401</v>
      </c>
      <c r="Q104">
        <f t="shared" si="36"/>
        <v>-6.9916816561641317</v>
      </c>
      <c r="R104">
        <f t="shared" si="36"/>
        <v>0.65851256554317494</v>
      </c>
      <c r="S104">
        <f t="shared" si="41"/>
        <v>0.84831484348522768</v>
      </c>
      <c r="T104">
        <f t="shared" si="42"/>
        <v>9.1865424809076384E-4</v>
      </c>
      <c r="U104">
        <f t="shared" si="43"/>
        <v>0.65892617782402096</v>
      </c>
      <c r="V104">
        <f t="shared" si="37"/>
        <v>69.655453842805173</v>
      </c>
      <c r="W104">
        <f t="shared" si="38"/>
        <v>0.42961974004806819</v>
      </c>
      <c r="X104">
        <f t="shared" si="39"/>
        <v>69</v>
      </c>
      <c r="Y104">
        <f t="shared" si="40"/>
        <v>0</v>
      </c>
    </row>
    <row r="105" spans="2:25" x14ac:dyDescent="0.25">
      <c r="B105">
        <v>55.6</v>
      </c>
      <c r="C105">
        <v>-5.6</v>
      </c>
      <c r="D105">
        <v>-4.5</v>
      </c>
      <c r="E105">
        <v>5</v>
      </c>
      <c r="F105">
        <v>69</v>
      </c>
      <c r="G105">
        <f t="shared" si="29"/>
        <v>49.268973329662636</v>
      </c>
      <c r="H105">
        <f t="shared" si="29"/>
        <v>73.903459752750038</v>
      </c>
      <c r="I105">
        <f t="shared" si="29"/>
        <v>98.537946188369432</v>
      </c>
      <c r="J105">
        <f t="shared" si="30"/>
        <v>0.11101755428808202</v>
      </c>
      <c r="K105">
        <f t="shared" si="31"/>
        <v>0.11101755185553364</v>
      </c>
      <c r="L105">
        <f t="shared" si="32"/>
        <v>0.11101755264621693</v>
      </c>
      <c r="M105">
        <f t="shared" si="33"/>
        <v>0.52772591782886757</v>
      </c>
      <c r="N105">
        <f t="shared" si="34"/>
        <v>0.52772591722260043</v>
      </c>
      <c r="O105">
        <f t="shared" si="35"/>
        <v>0.52772591741966346</v>
      </c>
      <c r="P105">
        <f t="shared" si="36"/>
        <v>1.7214448106415401</v>
      </c>
      <c r="Q105">
        <f t="shared" si="36"/>
        <v>-6.9916816561641317</v>
      </c>
      <c r="R105">
        <f t="shared" si="36"/>
        <v>0.65851256554317494</v>
      </c>
      <c r="S105">
        <f t="shared" si="41"/>
        <v>0.84831484348522768</v>
      </c>
      <c r="T105">
        <f t="shared" si="42"/>
        <v>9.1865424809076384E-4</v>
      </c>
      <c r="U105">
        <f t="shared" si="43"/>
        <v>0.65892617782402096</v>
      </c>
      <c r="V105">
        <f t="shared" si="37"/>
        <v>69.655453842805173</v>
      </c>
      <c r="W105">
        <f t="shared" si="38"/>
        <v>0.42961974004806819</v>
      </c>
      <c r="X105">
        <f t="shared" si="39"/>
        <v>69</v>
      </c>
      <c r="Y105">
        <f t="shared" si="40"/>
        <v>0</v>
      </c>
    </row>
    <row r="106" spans="2:25" x14ac:dyDescent="0.25">
      <c r="B106">
        <v>60.4</v>
      </c>
      <c r="C106">
        <v>-6.2</v>
      </c>
      <c r="D106">
        <v>-3.9</v>
      </c>
      <c r="E106">
        <v>6</v>
      </c>
      <c r="F106">
        <v>84</v>
      </c>
      <c r="G106">
        <f t="shared" si="29"/>
        <v>56.810397635193901</v>
      </c>
      <c r="H106">
        <f t="shared" si="29"/>
        <v>85.215596185738718</v>
      </c>
      <c r="I106">
        <f t="shared" si="29"/>
        <v>113.62079471224114</v>
      </c>
      <c r="J106">
        <f t="shared" si="30"/>
        <v>0.52118176998984111</v>
      </c>
      <c r="K106">
        <f t="shared" si="31"/>
        <v>0.52118176807657068</v>
      </c>
      <c r="L106">
        <f t="shared" si="32"/>
        <v>0.52118176860705656</v>
      </c>
      <c r="M106">
        <f t="shared" si="33"/>
        <v>0.62742406211353319</v>
      </c>
      <c r="N106">
        <f t="shared" si="34"/>
        <v>0.62742406166628106</v>
      </c>
      <c r="O106">
        <f t="shared" si="35"/>
        <v>0.62742406179028909</v>
      </c>
      <c r="P106">
        <f t="shared" si="36"/>
        <v>2.0483403292991835</v>
      </c>
      <c r="Q106">
        <f t="shared" si="36"/>
        <v>-6.9553752681495862</v>
      </c>
      <c r="R106">
        <f t="shared" si="36"/>
        <v>1.7861573266064967</v>
      </c>
      <c r="S106">
        <f t="shared" si="41"/>
        <v>0.88577981078077861</v>
      </c>
      <c r="T106">
        <f t="shared" si="42"/>
        <v>9.5258776838919317E-4</v>
      </c>
      <c r="U106">
        <f t="shared" si="43"/>
        <v>0.8564555070668407</v>
      </c>
      <c r="V106">
        <f t="shared" si="37"/>
        <v>82.469886824438717</v>
      </c>
      <c r="W106">
        <f t="shared" si="38"/>
        <v>2.3412463300262334</v>
      </c>
      <c r="X106">
        <f t="shared" si="39"/>
        <v>84</v>
      </c>
      <c r="Y106">
        <f t="shared" si="40"/>
        <v>0</v>
      </c>
    </row>
    <row r="107" spans="2:25" x14ac:dyDescent="0.25">
      <c r="B107">
        <v>55.6</v>
      </c>
      <c r="C107">
        <v>-6.6</v>
      </c>
      <c r="D107">
        <v>-4.3</v>
      </c>
      <c r="E107">
        <v>6</v>
      </c>
      <c r="F107">
        <v>84</v>
      </c>
      <c r="G107">
        <f t="shared" si="29"/>
        <v>52.645631777849658</v>
      </c>
      <c r="H107">
        <f t="shared" si="29"/>
        <v>78.968447435413964</v>
      </c>
      <c r="I107">
        <f t="shared" si="29"/>
        <v>105.29126307800883</v>
      </c>
      <c r="J107">
        <f t="shared" si="30"/>
        <v>0.29466780495459477</v>
      </c>
      <c r="K107">
        <f t="shared" si="31"/>
        <v>0.29466780354191502</v>
      </c>
      <c r="L107">
        <f t="shared" si="32"/>
        <v>0.29466780430723394</v>
      </c>
      <c r="M107">
        <f t="shared" si="33"/>
        <v>0.57313850288500745</v>
      </c>
      <c r="N107">
        <f t="shared" si="34"/>
        <v>0.57313850253939425</v>
      </c>
      <c r="O107">
        <f t="shared" si="35"/>
        <v>0.57313850272663014</v>
      </c>
      <c r="P107">
        <f t="shared" si="36"/>
        <v>1.8703459832320619</v>
      </c>
      <c r="Q107">
        <f t="shared" si="36"/>
        <v>-6.9751440671201106</v>
      </c>
      <c r="R107">
        <f t="shared" si="36"/>
        <v>1.1721556643454454</v>
      </c>
      <c r="S107">
        <f t="shared" si="41"/>
        <v>0.86649830553358598</v>
      </c>
      <c r="T107">
        <f t="shared" si="42"/>
        <v>9.3395858513448116E-4</v>
      </c>
      <c r="U107">
        <f t="shared" si="43"/>
        <v>0.76353444113714997</v>
      </c>
      <c r="V107">
        <f t="shared" si="37"/>
        <v>76.416577790909969</v>
      </c>
      <c r="W107">
        <f t="shared" si="38"/>
        <v>57.508292401319927</v>
      </c>
      <c r="X107">
        <f t="shared" si="39"/>
        <v>84</v>
      </c>
      <c r="Y107">
        <f t="shared" si="40"/>
        <v>0</v>
      </c>
    </row>
    <row r="108" spans="2:25" x14ac:dyDescent="0.25">
      <c r="B108">
        <v>46.1</v>
      </c>
      <c r="C108">
        <v>-7.4</v>
      </c>
      <c r="D108">
        <v>-0.4</v>
      </c>
      <c r="E108">
        <v>9</v>
      </c>
      <c r="F108">
        <v>84</v>
      </c>
      <c r="G108">
        <f t="shared" ref="G108:I139" si="44">SUMPRODUCT($B108:$E108, INDEX($B$2:$E$4, G$10, 0))+ INDEX($F$2:$F$4, G$10, 1)</f>
        <v>59.768435703949059</v>
      </c>
      <c r="H108">
        <f t="shared" si="44"/>
        <v>89.652653385939516</v>
      </c>
      <c r="I108">
        <f t="shared" si="44"/>
        <v>119.53687086827804</v>
      </c>
      <c r="J108">
        <f t="shared" si="30"/>
        <v>0.68206402715139913</v>
      </c>
      <c r="K108">
        <f t="shared" si="31"/>
        <v>0.68206402932131427</v>
      </c>
      <c r="L108">
        <f t="shared" si="32"/>
        <v>0.68206402730407678</v>
      </c>
      <c r="M108">
        <f t="shared" si="33"/>
        <v>0.66419921107989588</v>
      </c>
      <c r="N108">
        <f t="shared" si="34"/>
        <v>0.66419921156387085</v>
      </c>
      <c r="O108">
        <f t="shared" si="35"/>
        <v>0.66419921111394886</v>
      </c>
      <c r="P108">
        <f t="shared" ref="P108:R139" si="45">SUMPRODUCT($M108:$O108, INDEX($G$2:$I$4, P$10, 0))+INDEX($J$2:$J$4, P$10, 1)</f>
        <v>2.1689206230637699</v>
      </c>
      <c r="Q108">
        <f t="shared" si="45"/>
        <v>-6.9419831147474786</v>
      </c>
      <c r="R108">
        <f t="shared" si="45"/>
        <v>2.2021059364542639</v>
      </c>
      <c r="S108">
        <f t="shared" si="41"/>
        <v>0.89742364772635852</v>
      </c>
      <c r="T108">
        <f t="shared" si="42"/>
        <v>9.6541837685070484E-4</v>
      </c>
      <c r="U108">
        <f t="shared" si="43"/>
        <v>0.90043846532730121</v>
      </c>
      <c r="V108">
        <f t="shared" si="37"/>
        <v>85.373394158423054</v>
      </c>
      <c r="W108">
        <f t="shared" si="38"/>
        <v>1.8862115143905676</v>
      </c>
      <c r="X108">
        <f t="shared" si="39"/>
        <v>84</v>
      </c>
      <c r="Y108">
        <f t="shared" si="40"/>
        <v>0</v>
      </c>
    </row>
    <row r="109" spans="2:25" x14ac:dyDescent="0.25">
      <c r="B109">
        <v>55.6</v>
      </c>
      <c r="C109">
        <v>-5.8</v>
      </c>
      <c r="D109">
        <v>-0.4</v>
      </c>
      <c r="E109">
        <v>9</v>
      </c>
      <c r="F109">
        <v>84</v>
      </c>
      <c r="G109">
        <f t="shared" si="44"/>
        <v>64.518223938524429</v>
      </c>
      <c r="H109">
        <f t="shared" si="44"/>
        <v>96.777335689092112</v>
      </c>
      <c r="I109">
        <f t="shared" si="44"/>
        <v>129.0364472153824</v>
      </c>
      <c r="J109">
        <f t="shared" si="30"/>
        <v>0.94039628470056602</v>
      </c>
      <c r="K109">
        <f t="shared" si="31"/>
        <v>0.94039628600931158</v>
      </c>
      <c r="L109">
        <f t="shared" si="32"/>
        <v>0.94039628319084523</v>
      </c>
      <c r="M109">
        <f t="shared" si="33"/>
        <v>0.71917969812860927</v>
      </c>
      <c r="N109">
        <f t="shared" si="34"/>
        <v>0.71917969839292384</v>
      </c>
      <c r="O109">
        <f t="shared" si="35"/>
        <v>0.71917969782370572</v>
      </c>
      <c r="P109">
        <f t="shared" si="45"/>
        <v>2.3491935346932071</v>
      </c>
      <c r="Q109">
        <f t="shared" si="45"/>
        <v>-6.9219612487243323</v>
      </c>
      <c r="R109">
        <f t="shared" si="45"/>
        <v>2.8239676407545451</v>
      </c>
      <c r="S109">
        <f t="shared" si="41"/>
        <v>0.91287010405300706</v>
      </c>
      <c r="T109">
        <f t="shared" si="42"/>
        <v>9.8492342837083378E-4</v>
      </c>
      <c r="U109">
        <f t="shared" si="43"/>
        <v>0.9439573322099919</v>
      </c>
      <c r="V109">
        <f t="shared" si="37"/>
        <v>88.305939197583442</v>
      </c>
      <c r="W109">
        <f t="shared" si="38"/>
        <v>18.541112373285532</v>
      </c>
      <c r="X109">
        <f t="shared" si="39"/>
        <v>84</v>
      </c>
      <c r="Y109">
        <f t="shared" si="40"/>
        <v>0</v>
      </c>
    </row>
    <row r="110" spans="2:25" x14ac:dyDescent="0.25">
      <c r="B110">
        <v>60.4</v>
      </c>
      <c r="C110">
        <v>-6.2</v>
      </c>
      <c r="D110">
        <v>-3.8</v>
      </c>
      <c r="E110">
        <v>6</v>
      </c>
      <c r="F110">
        <v>84</v>
      </c>
      <c r="G110">
        <f t="shared" si="44"/>
        <v>57.069072071025623</v>
      </c>
      <c r="H110">
        <f t="shared" si="44"/>
        <v>85.603607837754879</v>
      </c>
      <c r="I110">
        <f t="shared" si="44"/>
        <v>114.13814357908231</v>
      </c>
      <c r="J110">
        <f t="shared" si="30"/>
        <v>0.53525059741507897</v>
      </c>
      <c r="K110">
        <f t="shared" si="31"/>
        <v>0.53525059548831622</v>
      </c>
      <c r="L110">
        <f t="shared" si="32"/>
        <v>0.53525059599137292</v>
      </c>
      <c r="M110">
        <f t="shared" si="33"/>
        <v>0.63070689563688076</v>
      </c>
      <c r="N110">
        <f t="shared" si="34"/>
        <v>0.63070689518810741</v>
      </c>
      <c r="O110">
        <f t="shared" si="35"/>
        <v>0.63070689530527724</v>
      </c>
      <c r="P110">
        <f t="shared" si="45"/>
        <v>2.0591042564818367</v>
      </c>
      <c r="Q110">
        <f t="shared" si="45"/>
        <v>-6.9541797812293051</v>
      </c>
      <c r="R110">
        <f t="shared" si="45"/>
        <v>1.8232881081657801</v>
      </c>
      <c r="S110">
        <f t="shared" si="41"/>
        <v>0.88686432575195884</v>
      </c>
      <c r="T110">
        <f t="shared" si="42"/>
        <v>9.537261688332691E-4</v>
      </c>
      <c r="U110">
        <f t="shared" si="43"/>
        <v>0.86096020636928117</v>
      </c>
      <c r="V110">
        <f t="shared" si="37"/>
        <v>82.765619760065846</v>
      </c>
      <c r="W110">
        <f t="shared" si="38"/>
        <v>1.5236945767398999</v>
      </c>
      <c r="X110">
        <f t="shared" si="39"/>
        <v>84</v>
      </c>
      <c r="Y110">
        <f t="shared" si="40"/>
        <v>0</v>
      </c>
    </row>
    <row r="111" spans="2:25" x14ac:dyDescent="0.25">
      <c r="B111">
        <v>41.3</v>
      </c>
      <c r="C111">
        <v>-6.3</v>
      </c>
      <c r="D111">
        <v>-2.2999999999999998</v>
      </c>
      <c r="E111">
        <v>8</v>
      </c>
      <c r="F111">
        <v>84</v>
      </c>
      <c r="G111">
        <f t="shared" si="44"/>
        <v>47.970343789666892</v>
      </c>
      <c r="H111">
        <f t="shared" si="44"/>
        <v>71.955515567418743</v>
      </c>
      <c r="I111">
        <f t="shared" si="44"/>
        <v>95.94068718898373</v>
      </c>
      <c r="J111">
        <f t="shared" si="30"/>
        <v>4.0387478962812695E-2</v>
      </c>
      <c r="K111">
        <f t="shared" si="31"/>
        <v>4.0387480802929865E-2</v>
      </c>
      <c r="L111">
        <f t="shared" si="32"/>
        <v>4.038747906003648E-2</v>
      </c>
      <c r="M111">
        <f t="shared" si="33"/>
        <v>0.51009549750674299</v>
      </c>
      <c r="N111">
        <f t="shared" si="34"/>
        <v>0.51009549796658471</v>
      </c>
      <c r="O111">
        <f t="shared" si="35"/>
        <v>0.51009549753103911</v>
      </c>
      <c r="P111">
        <f t="shared" si="45"/>
        <v>1.6636372629827618</v>
      </c>
      <c r="Q111">
        <f t="shared" si="45"/>
        <v>-6.998102004977989</v>
      </c>
      <c r="R111">
        <f t="shared" si="45"/>
        <v>0.45910212842547082</v>
      </c>
      <c r="S111">
        <f t="shared" si="41"/>
        <v>0.84072565830486856</v>
      </c>
      <c r="T111">
        <f t="shared" si="42"/>
        <v>9.1278042719781388E-4</v>
      </c>
      <c r="U111">
        <f t="shared" si="43"/>
        <v>0.61280115444315386</v>
      </c>
      <c r="V111">
        <f t="shared" si="37"/>
        <v>66.680782910725029</v>
      </c>
      <c r="W111">
        <f t="shared" si="38"/>
        <v>299.9552805854342</v>
      </c>
      <c r="X111">
        <f t="shared" si="39"/>
        <v>69</v>
      </c>
      <c r="Y111">
        <f t="shared" si="40"/>
        <v>1</v>
      </c>
    </row>
    <row r="112" spans="2:25" x14ac:dyDescent="0.25">
      <c r="B112">
        <v>50.9</v>
      </c>
      <c r="C112">
        <v>-6</v>
      </c>
      <c r="D112">
        <v>-2.5</v>
      </c>
      <c r="E112">
        <v>7</v>
      </c>
      <c r="F112">
        <v>84</v>
      </c>
      <c r="G112">
        <f t="shared" si="44"/>
        <v>53.535521398330275</v>
      </c>
      <c r="H112">
        <f t="shared" si="44"/>
        <v>80.303281897240936</v>
      </c>
      <c r="I112">
        <f t="shared" si="44"/>
        <v>107.07104229254145</v>
      </c>
      <c r="J112">
        <f t="shared" si="30"/>
        <v>0.34306726684110589</v>
      </c>
      <c r="K112">
        <f t="shared" si="31"/>
        <v>0.34306726672585031</v>
      </c>
      <c r="L112">
        <f t="shared" si="32"/>
        <v>0.34306726578540214</v>
      </c>
      <c r="M112">
        <f t="shared" si="33"/>
        <v>0.58493540578421888</v>
      </c>
      <c r="N112">
        <f t="shared" si="34"/>
        <v>0.58493540575623637</v>
      </c>
      <c r="O112">
        <f t="shared" si="35"/>
        <v>0.58493540552790868</v>
      </c>
      <c r="P112">
        <f t="shared" si="45"/>
        <v>1.9090262890716718</v>
      </c>
      <c r="Q112">
        <f t="shared" si="45"/>
        <v>-6.9708480700440392</v>
      </c>
      <c r="R112">
        <f t="shared" si="45"/>
        <v>1.3055855884247771</v>
      </c>
      <c r="S112">
        <f t="shared" si="41"/>
        <v>0.87090971697718211</v>
      </c>
      <c r="T112">
        <f t="shared" si="42"/>
        <v>9.3797572769912434E-4</v>
      </c>
      <c r="U112">
        <f t="shared" si="43"/>
        <v>0.78677352754835483</v>
      </c>
      <c r="V112">
        <f t="shared" si="37"/>
        <v>77.924237257726503</v>
      </c>
      <c r="W112">
        <f t="shared" si="38"/>
        <v>36.914892900398762</v>
      </c>
      <c r="X112">
        <f t="shared" si="39"/>
        <v>84</v>
      </c>
      <c r="Y112">
        <f t="shared" si="40"/>
        <v>0</v>
      </c>
    </row>
    <row r="113" spans="2:25" x14ac:dyDescent="0.25">
      <c r="B113">
        <v>46.1</v>
      </c>
      <c r="C113">
        <v>-4.5</v>
      </c>
      <c r="D113">
        <v>-1.4</v>
      </c>
      <c r="E113">
        <v>7</v>
      </c>
      <c r="F113">
        <v>84</v>
      </c>
      <c r="G113">
        <f t="shared" si="44"/>
        <v>49.854052295295318</v>
      </c>
      <c r="H113">
        <f t="shared" si="44"/>
        <v>74.781078271735112</v>
      </c>
      <c r="I113">
        <f t="shared" si="44"/>
        <v>99.708104092275065</v>
      </c>
      <c r="J113">
        <f t="shared" si="30"/>
        <v>0.14283892454122027</v>
      </c>
      <c r="K113">
        <f t="shared" si="31"/>
        <v>0.14283892477770199</v>
      </c>
      <c r="L113">
        <f t="shared" si="32"/>
        <v>0.14283892235938511</v>
      </c>
      <c r="M113">
        <f t="shared" si="33"/>
        <v>0.53564913941088388</v>
      </c>
      <c r="N113">
        <f t="shared" si="34"/>
        <v>0.53564913946970372</v>
      </c>
      <c r="O113">
        <f t="shared" si="35"/>
        <v>0.53564913886819776</v>
      </c>
      <c r="P113">
        <f t="shared" si="45"/>
        <v>1.7474238868107244</v>
      </c>
      <c r="Q113">
        <f t="shared" si="45"/>
        <v>-6.9887963109519031</v>
      </c>
      <c r="R113">
        <f t="shared" si="45"/>
        <v>0.74812887248963555</v>
      </c>
      <c r="S113">
        <f t="shared" si="41"/>
        <v>0.85162758412226169</v>
      </c>
      <c r="T113">
        <f t="shared" si="42"/>
        <v>9.2130626483291015E-4</v>
      </c>
      <c r="U113">
        <f t="shared" si="43"/>
        <v>0.67877085324023345</v>
      </c>
      <c r="V113">
        <f t="shared" si="37"/>
        <v>70.935991297296169</v>
      </c>
      <c r="W113">
        <f t="shared" si="38"/>
        <v>170.66832338432141</v>
      </c>
      <c r="X113">
        <f t="shared" si="39"/>
        <v>69</v>
      </c>
      <c r="Y113">
        <f t="shared" si="40"/>
        <v>1</v>
      </c>
    </row>
    <row r="114" spans="2:25" x14ac:dyDescent="0.25">
      <c r="B114">
        <v>60.4</v>
      </c>
      <c r="C114">
        <v>-6.9</v>
      </c>
      <c r="D114">
        <v>-2.5</v>
      </c>
      <c r="E114">
        <v>7</v>
      </c>
      <c r="F114">
        <v>84</v>
      </c>
      <c r="G114">
        <f t="shared" si="44"/>
        <v>62.754809347598425</v>
      </c>
      <c r="H114">
        <f t="shared" si="44"/>
        <v>94.132213747003405</v>
      </c>
      <c r="I114">
        <f t="shared" si="44"/>
        <v>125.50961807208228</v>
      </c>
      <c r="J114">
        <f t="shared" si="30"/>
        <v>0.84448740418396318</v>
      </c>
      <c r="K114">
        <f t="shared" si="31"/>
        <v>0.84448740313710946</v>
      </c>
      <c r="L114">
        <f t="shared" si="32"/>
        <v>0.84448740310761528</v>
      </c>
      <c r="M114">
        <f t="shared" si="33"/>
        <v>0.69940947265577003</v>
      </c>
      <c r="N114">
        <f t="shared" si="34"/>
        <v>0.69940947243568374</v>
      </c>
      <c r="O114">
        <f t="shared" si="35"/>
        <v>0.69940947242948304</v>
      </c>
      <c r="P114">
        <f t="shared" si="45"/>
        <v>2.2843698792960492</v>
      </c>
      <c r="Q114">
        <f t="shared" si="45"/>
        <v>-6.9291608359044652</v>
      </c>
      <c r="R114">
        <f t="shared" si="45"/>
        <v>2.6003547392937127</v>
      </c>
      <c r="S114">
        <f t="shared" si="41"/>
        <v>0.90757425988140272</v>
      </c>
      <c r="T114">
        <f t="shared" si="42"/>
        <v>9.7786476059961579E-4</v>
      </c>
      <c r="U114">
        <f t="shared" si="43"/>
        <v>0.93088440658505955</v>
      </c>
      <c r="V114">
        <f t="shared" si="37"/>
        <v>87.415041054019966</v>
      </c>
      <c r="W114">
        <f t="shared" si="38"/>
        <v>11.662505400641798</v>
      </c>
      <c r="X114">
        <f t="shared" si="39"/>
        <v>84</v>
      </c>
      <c r="Y114">
        <f t="shared" si="40"/>
        <v>0</v>
      </c>
    </row>
    <row r="115" spans="2:25" x14ac:dyDescent="0.25">
      <c r="B115">
        <v>50.9</v>
      </c>
      <c r="C115">
        <v>-5.6</v>
      </c>
      <c r="D115">
        <v>-0.4</v>
      </c>
      <c r="E115">
        <v>7</v>
      </c>
      <c r="F115">
        <v>84</v>
      </c>
      <c r="G115">
        <f t="shared" si="44"/>
        <v>58.252564596445545</v>
      </c>
      <c r="H115">
        <f t="shared" si="44"/>
        <v>87.378846662122768</v>
      </c>
      <c r="I115">
        <f t="shared" si="44"/>
        <v>116.5051285870163</v>
      </c>
      <c r="J115">
        <f t="shared" si="30"/>
        <v>0.59961858200410667</v>
      </c>
      <c r="K115">
        <f t="shared" si="31"/>
        <v>0.59961858161678938</v>
      </c>
      <c r="L115">
        <f t="shared" si="32"/>
        <v>0.59961857982637157</v>
      </c>
      <c r="M115">
        <f t="shared" si="33"/>
        <v>0.64556903895215145</v>
      </c>
      <c r="N115">
        <f t="shared" si="34"/>
        <v>0.64556903886352945</v>
      </c>
      <c r="O115">
        <f t="shared" si="35"/>
        <v>0.64556903845386449</v>
      </c>
      <c r="P115">
        <f t="shared" si="45"/>
        <v>2.1078350337633038</v>
      </c>
      <c r="Q115">
        <f t="shared" si="45"/>
        <v>-6.9487675366213146</v>
      </c>
      <c r="R115">
        <f t="shared" si="45"/>
        <v>1.9913877074800803</v>
      </c>
      <c r="S115">
        <f t="shared" si="41"/>
        <v>0.89166237349868938</v>
      </c>
      <c r="T115">
        <f t="shared" si="42"/>
        <v>9.5889699879028365E-4</v>
      </c>
      <c r="U115">
        <f t="shared" si="43"/>
        <v>0.87988987290352516</v>
      </c>
      <c r="V115">
        <f t="shared" si="37"/>
        <v>84.012007883319242</v>
      </c>
      <c r="W115">
        <f t="shared" si="38"/>
        <v>1.4418926180853739E-4</v>
      </c>
      <c r="X115">
        <f t="shared" si="39"/>
        <v>84</v>
      </c>
      <c r="Y115">
        <f t="shared" si="40"/>
        <v>0</v>
      </c>
    </row>
    <row r="116" spans="2:25" x14ac:dyDescent="0.25">
      <c r="B116">
        <v>55.6</v>
      </c>
      <c r="C116">
        <v>-6</v>
      </c>
      <c r="D116">
        <v>-2.4</v>
      </c>
      <c r="E116">
        <v>7</v>
      </c>
      <c r="F116">
        <v>84</v>
      </c>
      <c r="G116">
        <f t="shared" si="44"/>
        <v>57.559275817772537</v>
      </c>
      <c r="H116">
        <f t="shared" si="44"/>
        <v>86.338913492522337</v>
      </c>
      <c r="I116">
        <f t="shared" si="44"/>
        <v>115.11855106718887</v>
      </c>
      <c r="J116">
        <f t="shared" si="30"/>
        <v>0.56191187878218618</v>
      </c>
      <c r="K116">
        <f t="shared" si="31"/>
        <v>0.5619118782050867</v>
      </c>
      <c r="L116">
        <f t="shared" si="32"/>
        <v>0.56191187738294257</v>
      </c>
      <c r="M116">
        <f t="shared" si="33"/>
        <v>0.63689479662976334</v>
      </c>
      <c r="N116">
        <f t="shared" si="34"/>
        <v>0.63689479649630343</v>
      </c>
      <c r="O116">
        <f t="shared" si="35"/>
        <v>0.6368947963061744</v>
      </c>
      <c r="P116">
        <f t="shared" si="45"/>
        <v>2.0793934720189844</v>
      </c>
      <c r="Q116">
        <f t="shared" si="45"/>
        <v>-6.9519263758145504</v>
      </c>
      <c r="R116">
        <f t="shared" si="45"/>
        <v>1.8932769159062444</v>
      </c>
      <c r="S116">
        <f t="shared" si="41"/>
        <v>0.88888414117931236</v>
      </c>
      <c r="T116">
        <f t="shared" si="42"/>
        <v>9.5587566717964098E-4</v>
      </c>
      <c r="U116">
        <f t="shared" si="43"/>
        <v>0.86912871113335433</v>
      </c>
      <c r="V116">
        <f t="shared" si="37"/>
        <v>83.302690035765082</v>
      </c>
      <c r="W116">
        <f t="shared" si="38"/>
        <v>0.48624118622130308</v>
      </c>
      <c r="X116">
        <f t="shared" si="39"/>
        <v>84</v>
      </c>
      <c r="Y116">
        <f t="shared" si="40"/>
        <v>0</v>
      </c>
    </row>
    <row r="117" spans="2:25" x14ac:dyDescent="0.25">
      <c r="B117">
        <v>60.4</v>
      </c>
      <c r="C117">
        <v>-7.4</v>
      </c>
      <c r="D117">
        <v>-4.5</v>
      </c>
      <c r="E117">
        <v>5</v>
      </c>
      <c r="F117">
        <v>84</v>
      </c>
      <c r="G117">
        <f t="shared" si="44"/>
        <v>56.332201192609652</v>
      </c>
      <c r="H117">
        <f t="shared" si="44"/>
        <v>84.498301496026826</v>
      </c>
      <c r="I117">
        <f t="shared" si="44"/>
        <v>112.66440185578114</v>
      </c>
      <c r="J117">
        <f t="shared" si="30"/>
        <v>0.49517354384082557</v>
      </c>
      <c r="K117">
        <f t="shared" si="31"/>
        <v>0.49517354089967647</v>
      </c>
      <c r="L117">
        <f t="shared" si="32"/>
        <v>0.49517354307196593</v>
      </c>
      <c r="M117">
        <f t="shared" si="33"/>
        <v>0.62132442751208117</v>
      </c>
      <c r="N117">
        <f t="shared" si="34"/>
        <v>0.62132442682008648</v>
      </c>
      <c r="O117">
        <f t="shared" si="35"/>
        <v>0.62132442733118354</v>
      </c>
      <c r="P117">
        <f t="shared" si="45"/>
        <v>2.0283405264894645</v>
      </c>
      <c r="Q117">
        <f t="shared" si="45"/>
        <v>-6.9575965301724061</v>
      </c>
      <c r="R117">
        <f t="shared" si="45"/>
        <v>1.7171668645980578</v>
      </c>
      <c r="S117">
        <f t="shared" si="41"/>
        <v>0.88374068704818043</v>
      </c>
      <c r="T117">
        <f t="shared" si="42"/>
        <v>9.5047617857846106E-4</v>
      </c>
      <c r="U117">
        <f t="shared" si="43"/>
        <v>0.84776355058152086</v>
      </c>
      <c r="V117">
        <f t="shared" si="37"/>
        <v>81.90007373059774</v>
      </c>
      <c r="W117">
        <f t="shared" si="38"/>
        <v>4.4096903369256948</v>
      </c>
      <c r="X117">
        <f t="shared" si="39"/>
        <v>84</v>
      </c>
      <c r="Y117">
        <f t="shared" si="40"/>
        <v>0</v>
      </c>
    </row>
    <row r="118" spans="2:25" x14ac:dyDescent="0.25">
      <c r="B118">
        <v>41.3</v>
      </c>
      <c r="C118">
        <v>-5.5</v>
      </c>
      <c r="D118">
        <v>-0.6</v>
      </c>
      <c r="E118">
        <v>8</v>
      </c>
      <c r="F118">
        <v>84</v>
      </c>
      <c r="G118">
        <f t="shared" si="44"/>
        <v>50.937569290104442</v>
      </c>
      <c r="H118">
        <f t="shared" si="44"/>
        <v>76.406353796778333</v>
      </c>
      <c r="I118">
        <f t="shared" si="44"/>
        <v>101.87513810690406</v>
      </c>
      <c r="J118">
        <f t="shared" si="30"/>
        <v>0.20176942365787265</v>
      </c>
      <c r="K118">
        <f t="shared" si="31"/>
        <v>0.20176942529116348</v>
      </c>
      <c r="L118">
        <f t="shared" si="32"/>
        <v>0.20176942253407026</v>
      </c>
      <c r="M118">
        <f t="shared" si="33"/>
        <v>0.55027192026276284</v>
      </c>
      <c r="N118">
        <f t="shared" si="34"/>
        <v>0.55027192066695774</v>
      </c>
      <c r="O118">
        <f t="shared" si="35"/>
        <v>0.55027191998465241</v>
      </c>
      <c r="P118">
        <f t="shared" si="45"/>
        <v>1.7953698303148651</v>
      </c>
      <c r="Q118">
        <f t="shared" si="45"/>
        <v>-6.983471233276525</v>
      </c>
      <c r="R118">
        <f t="shared" si="45"/>
        <v>0.91352114286610853</v>
      </c>
      <c r="S118">
        <f t="shared" si="41"/>
        <v>0.85758437239806118</v>
      </c>
      <c r="T118">
        <f t="shared" si="42"/>
        <v>9.2622082177666143E-4</v>
      </c>
      <c r="U118">
        <f t="shared" si="43"/>
        <v>0.71372015675170408</v>
      </c>
      <c r="V118">
        <f t="shared" si="37"/>
        <v>73.193064898850011</v>
      </c>
      <c r="W118">
        <f t="shared" si="38"/>
        <v>116.78984628046773</v>
      </c>
      <c r="X118">
        <f t="shared" si="39"/>
        <v>69</v>
      </c>
      <c r="Y118">
        <f t="shared" si="40"/>
        <v>1</v>
      </c>
    </row>
    <row r="119" spans="2:25" x14ac:dyDescent="0.25">
      <c r="B119">
        <v>50.9</v>
      </c>
      <c r="C119">
        <v>-6.7</v>
      </c>
      <c r="D119">
        <v>-3.7</v>
      </c>
      <c r="E119">
        <v>5</v>
      </c>
      <c r="F119">
        <v>84</v>
      </c>
      <c r="G119">
        <f t="shared" si="44"/>
        <v>49.539868707170683</v>
      </c>
      <c r="H119">
        <f t="shared" si="44"/>
        <v>74.309802826122436</v>
      </c>
      <c r="I119">
        <f t="shared" si="44"/>
        <v>99.079736965564621</v>
      </c>
      <c r="J119">
        <f t="shared" si="30"/>
        <v>0.12575105628336503</v>
      </c>
      <c r="K119">
        <f t="shared" si="31"/>
        <v>0.12575105416024401</v>
      </c>
      <c r="L119">
        <f t="shared" si="32"/>
        <v>0.12575105533911768</v>
      </c>
      <c r="M119">
        <f t="shared" si="33"/>
        <v>0.53139640150428114</v>
      </c>
      <c r="N119">
        <f t="shared" si="34"/>
        <v>0.53139640097559371</v>
      </c>
      <c r="O119">
        <f t="shared" si="35"/>
        <v>0.53139640126915</v>
      </c>
      <c r="P119">
        <f t="shared" si="45"/>
        <v>1.7334797858143114</v>
      </c>
      <c r="Q119">
        <f t="shared" si="45"/>
        <v>-6.9903450013205219</v>
      </c>
      <c r="R119">
        <f t="shared" si="45"/>
        <v>0.70002789973567747</v>
      </c>
      <c r="S119">
        <f t="shared" si="41"/>
        <v>0.84985698201772597</v>
      </c>
      <c r="T119">
        <f t="shared" si="42"/>
        <v>9.1988186246195439E-4</v>
      </c>
      <c r="U119">
        <f t="shared" si="43"/>
        <v>0.66819395786970115</v>
      </c>
      <c r="V119">
        <f t="shared" si="37"/>
        <v>70.253409720045155</v>
      </c>
      <c r="W119">
        <f t="shared" si="38"/>
        <v>188.968744324949</v>
      </c>
      <c r="X119">
        <f t="shared" si="39"/>
        <v>69</v>
      </c>
      <c r="Y119">
        <f t="shared" si="40"/>
        <v>1</v>
      </c>
    </row>
    <row r="120" spans="2:25" x14ac:dyDescent="0.25">
      <c r="B120">
        <v>60.4</v>
      </c>
      <c r="C120">
        <v>-6.3</v>
      </c>
      <c r="D120">
        <v>-3.3</v>
      </c>
      <c r="E120">
        <v>6</v>
      </c>
      <c r="F120">
        <v>84</v>
      </c>
      <c r="G120">
        <f t="shared" si="44"/>
        <v>58.541224238771925</v>
      </c>
      <c r="H120">
        <f t="shared" si="44"/>
        <v>87.811836079700086</v>
      </c>
      <c r="I120">
        <f t="shared" si="44"/>
        <v>117.08244789058564</v>
      </c>
      <c r="J120">
        <f t="shared" si="30"/>
        <v>0.61531824973301452</v>
      </c>
      <c r="K120">
        <f t="shared" si="31"/>
        <v>0.61531824773597554</v>
      </c>
      <c r="L120">
        <f t="shared" si="32"/>
        <v>0.6153182481703714</v>
      </c>
      <c r="M120">
        <f t="shared" si="33"/>
        <v>0.64915301013695537</v>
      </c>
      <c r="N120">
        <f t="shared" si="34"/>
        <v>0.64915300968212297</v>
      </c>
      <c r="O120">
        <f t="shared" si="35"/>
        <v>0.64915300978105805</v>
      </c>
      <c r="P120">
        <f t="shared" si="45"/>
        <v>2.1195863467126914</v>
      </c>
      <c r="Q120">
        <f t="shared" si="45"/>
        <v>-6.9474623864945313</v>
      </c>
      <c r="R120">
        <f t="shared" si="45"/>
        <v>2.0319245326326767</v>
      </c>
      <c r="S120">
        <f t="shared" si="41"/>
        <v>0.89279234346287528</v>
      </c>
      <c r="T120">
        <f t="shared" si="42"/>
        <v>9.601481179716796E-4</v>
      </c>
      <c r="U120">
        <f t="shared" si="43"/>
        <v>0.88410841275891561</v>
      </c>
      <c r="V120">
        <f t="shared" si="37"/>
        <v>84.290692325807512</v>
      </c>
      <c r="W120">
        <f t="shared" si="38"/>
        <v>8.4502028283380978E-2</v>
      </c>
      <c r="X120">
        <f t="shared" si="39"/>
        <v>84</v>
      </c>
      <c r="Y120">
        <f t="shared" si="40"/>
        <v>0</v>
      </c>
    </row>
    <row r="121" spans="2:25" x14ac:dyDescent="0.25">
      <c r="B121">
        <v>41.3</v>
      </c>
      <c r="C121">
        <v>-9.3000000000000007</v>
      </c>
      <c r="D121">
        <v>-0.6</v>
      </c>
      <c r="E121">
        <v>7</v>
      </c>
      <c r="F121">
        <v>84</v>
      </c>
      <c r="G121">
        <f t="shared" si="44"/>
        <v>56.659699165790997</v>
      </c>
      <c r="H121">
        <f t="shared" si="44"/>
        <v>84.989548547637668</v>
      </c>
      <c r="I121">
        <f t="shared" si="44"/>
        <v>113.319397861225</v>
      </c>
      <c r="J121">
        <f t="shared" si="30"/>
        <v>0.51298555704572091</v>
      </c>
      <c r="K121">
        <f t="shared" si="31"/>
        <v>0.51298555749693575</v>
      </c>
      <c r="L121">
        <f t="shared" si="32"/>
        <v>0.51298555799773826</v>
      </c>
      <c r="M121">
        <f t="shared" si="33"/>
        <v>0.62550609752356778</v>
      </c>
      <c r="N121">
        <f t="shared" si="34"/>
        <v>0.62550609762926401</v>
      </c>
      <c r="O121">
        <f t="shared" si="35"/>
        <v>0.62550609774657606</v>
      </c>
      <c r="P121">
        <f t="shared" si="45"/>
        <v>2.0420516073413761</v>
      </c>
      <c r="Q121">
        <f t="shared" si="45"/>
        <v>-6.9560737199988294</v>
      </c>
      <c r="R121">
        <f t="shared" si="45"/>
        <v>1.764464021055459</v>
      </c>
      <c r="S121">
        <f t="shared" si="41"/>
        <v>0.88514201077751931</v>
      </c>
      <c r="T121">
        <f t="shared" si="42"/>
        <v>9.5192329712789274E-4</v>
      </c>
      <c r="U121">
        <f t="shared" si="43"/>
        <v>0.85376786623155165</v>
      </c>
      <c r="V121">
        <f t="shared" si="37"/>
        <v>82.293584187427655</v>
      </c>
      <c r="W121">
        <f t="shared" si="38"/>
        <v>2.9118549253969372</v>
      </c>
      <c r="X121">
        <f t="shared" si="39"/>
        <v>84</v>
      </c>
      <c r="Y121">
        <f t="shared" si="40"/>
        <v>0</v>
      </c>
    </row>
    <row r="122" spans="2:25" x14ac:dyDescent="0.25">
      <c r="B122">
        <v>50.9</v>
      </c>
      <c r="C122">
        <v>-6.6</v>
      </c>
      <c r="D122">
        <v>-4.4000000000000004</v>
      </c>
      <c r="E122">
        <v>5</v>
      </c>
      <c r="F122">
        <v>84</v>
      </c>
      <c r="G122">
        <f t="shared" si="44"/>
        <v>47.550367667760931</v>
      </c>
      <c r="H122">
        <f t="shared" si="44"/>
        <v>71.325551280144921</v>
      </c>
      <c r="I122">
        <f t="shared" si="44"/>
        <v>95.10073492037894</v>
      </c>
      <c r="J122">
        <f t="shared" si="30"/>
        <v>1.7545749114953324E-2</v>
      </c>
      <c r="K122">
        <f t="shared" si="31"/>
        <v>1.7545747089093844E-2</v>
      </c>
      <c r="L122">
        <f t="shared" si="32"/>
        <v>1.7545748391486704E-2</v>
      </c>
      <c r="M122">
        <f t="shared" si="33"/>
        <v>0.50438632475059886</v>
      </c>
      <c r="N122">
        <f t="shared" si="34"/>
        <v>0.50438632424417296</v>
      </c>
      <c r="O122">
        <f t="shared" si="35"/>
        <v>0.50438632456974608</v>
      </c>
      <c r="P122">
        <f t="shared" si="45"/>
        <v>1.6449177258365937</v>
      </c>
      <c r="Q122">
        <f t="shared" si="45"/>
        <v>-7.0001810753239893</v>
      </c>
      <c r="R122">
        <f t="shared" si="45"/>
        <v>0.39452801594118814</v>
      </c>
      <c r="S122">
        <f t="shared" si="41"/>
        <v>0.83820298295235995</v>
      </c>
      <c r="T122">
        <f t="shared" si="42"/>
        <v>9.1088639069975745E-4</v>
      </c>
      <c r="U122">
        <f t="shared" si="43"/>
        <v>0.59737225007985051</v>
      </c>
      <c r="V122">
        <f t="shared" si="37"/>
        <v>65.685993594660275</v>
      </c>
      <c r="W122">
        <f t="shared" si="38"/>
        <v>335.4028306148245</v>
      </c>
      <c r="X122">
        <f t="shared" si="39"/>
        <v>69</v>
      </c>
      <c r="Y122">
        <f t="shared" si="40"/>
        <v>1</v>
      </c>
    </row>
    <row r="123" spans="2:25" x14ac:dyDescent="0.25">
      <c r="B123">
        <v>41.3</v>
      </c>
      <c r="C123">
        <v>-5.8</v>
      </c>
      <c r="D123">
        <v>-0.6</v>
      </c>
      <c r="E123">
        <v>8</v>
      </c>
      <c r="F123">
        <v>84</v>
      </c>
      <c r="G123">
        <f t="shared" si="44"/>
        <v>51.473909255867575</v>
      </c>
      <c r="H123">
        <f t="shared" si="44"/>
        <v>77.210863742371515</v>
      </c>
      <c r="I123">
        <f t="shared" si="44"/>
        <v>102.94781803879643</v>
      </c>
      <c r="J123">
        <f t="shared" si="30"/>
        <v>0.23093996923311533</v>
      </c>
      <c r="K123">
        <f t="shared" si="31"/>
        <v>0.23093997085795492</v>
      </c>
      <c r="L123">
        <f t="shared" si="32"/>
        <v>0.23093996830632335</v>
      </c>
      <c r="M123">
        <f t="shared" si="33"/>
        <v>0.55747975383396686</v>
      </c>
      <c r="N123">
        <f t="shared" si="34"/>
        <v>0.55747975423480833</v>
      </c>
      <c r="O123">
        <f t="shared" si="35"/>
        <v>0.55747975360533086</v>
      </c>
      <c r="P123">
        <f t="shared" si="45"/>
        <v>1.8190032541228831</v>
      </c>
      <c r="Q123">
        <f t="shared" si="45"/>
        <v>-6.9808464060583075</v>
      </c>
      <c r="R123">
        <f t="shared" si="45"/>
        <v>0.99504598802928346</v>
      </c>
      <c r="S123">
        <f t="shared" si="41"/>
        <v>0.86044648244975352</v>
      </c>
      <c r="T123">
        <f t="shared" si="42"/>
        <v>9.2865292421492483E-4</v>
      </c>
      <c r="U123">
        <f t="shared" si="43"/>
        <v>0.73008344655199109</v>
      </c>
      <c r="V123">
        <f t="shared" si="37"/>
        <v>74.250940399071368</v>
      </c>
      <c r="W123">
        <f t="shared" si="38"/>
        <v>95.044163102458739</v>
      </c>
      <c r="X123">
        <f t="shared" si="39"/>
        <v>84</v>
      </c>
      <c r="Y123">
        <f t="shared" si="40"/>
        <v>0</v>
      </c>
    </row>
    <row r="124" spans="2:25" x14ac:dyDescent="0.25">
      <c r="B124">
        <v>55.6</v>
      </c>
      <c r="C124">
        <v>-5.5</v>
      </c>
      <c r="D124">
        <v>-2.4</v>
      </c>
      <c r="E124">
        <v>7</v>
      </c>
      <c r="F124">
        <v>84</v>
      </c>
      <c r="G124">
        <f t="shared" si="44"/>
        <v>56.665375874833984</v>
      </c>
      <c r="H124">
        <f t="shared" si="44"/>
        <v>84.998063583200363</v>
      </c>
      <c r="I124">
        <f t="shared" si="44"/>
        <v>113.33075118070158</v>
      </c>
      <c r="J124">
        <f t="shared" si="30"/>
        <v>0.51329430282344846</v>
      </c>
      <c r="K124">
        <f t="shared" si="31"/>
        <v>0.51329430226043438</v>
      </c>
      <c r="L124">
        <f t="shared" si="32"/>
        <v>0.51329430109585372</v>
      </c>
      <c r="M124">
        <f t="shared" si="33"/>
        <v>0.62557841786932356</v>
      </c>
      <c r="N124">
        <f t="shared" si="34"/>
        <v>0.62557841773744882</v>
      </c>
      <c r="O124">
        <f t="shared" si="35"/>
        <v>0.62557841746466902</v>
      </c>
      <c r="P124">
        <f t="shared" si="45"/>
        <v>2.0422887341485527</v>
      </c>
      <c r="Q124">
        <f t="shared" si="45"/>
        <v>-6.9560473837005983</v>
      </c>
      <c r="R124">
        <f t="shared" si="45"/>
        <v>1.7652820035194523</v>
      </c>
      <c r="S124">
        <f t="shared" si="41"/>
        <v>0.88516611622252184</v>
      </c>
      <c r="T124">
        <f t="shared" si="42"/>
        <v>9.519483437280806E-4</v>
      </c>
      <c r="U124">
        <f t="shared" si="43"/>
        <v>0.85386996039972596</v>
      </c>
      <c r="V124">
        <f t="shared" si="37"/>
        <v>82.3002794544838</v>
      </c>
      <c r="W124">
        <f t="shared" si="38"/>
        <v>2.8890499328498898</v>
      </c>
      <c r="X124">
        <f t="shared" si="39"/>
        <v>84</v>
      </c>
      <c r="Y124">
        <f t="shared" si="40"/>
        <v>0</v>
      </c>
    </row>
    <row r="125" spans="2:25" x14ac:dyDescent="0.25">
      <c r="B125">
        <v>50.9</v>
      </c>
      <c r="C125">
        <v>-5.8</v>
      </c>
      <c r="D125">
        <v>-4.4000000000000004</v>
      </c>
      <c r="E125">
        <v>4</v>
      </c>
      <c r="F125">
        <v>84</v>
      </c>
      <c r="G125">
        <f t="shared" si="44"/>
        <v>45.048618068412772</v>
      </c>
      <c r="H125">
        <f t="shared" si="44"/>
        <v>67.572926865242081</v>
      </c>
      <c r="I125">
        <f t="shared" si="44"/>
        <v>90.097235719016794</v>
      </c>
      <c r="J125">
        <f t="shared" si="30"/>
        <v>-0.11851981631758868</v>
      </c>
      <c r="K125">
        <f t="shared" si="31"/>
        <v>-0.11851981939593614</v>
      </c>
      <c r="L125">
        <f t="shared" si="32"/>
        <v>-0.11851981798606293</v>
      </c>
      <c r="M125">
        <f t="shared" si="33"/>
        <v>0.47040468146824799</v>
      </c>
      <c r="N125">
        <f t="shared" si="34"/>
        <v>0.47040468070135733</v>
      </c>
      <c r="O125">
        <f t="shared" si="35"/>
        <v>0.4704046810525907</v>
      </c>
      <c r="P125">
        <f t="shared" si="45"/>
        <v>1.5334969262801437</v>
      </c>
      <c r="Q125">
        <f t="shared" si="45"/>
        <v>-7.0125559368644552</v>
      </c>
      <c r="R125">
        <f t="shared" si="45"/>
        <v>1.0175604475728406E-2</v>
      </c>
      <c r="S125">
        <f t="shared" si="41"/>
        <v>0.82251738026178423</v>
      </c>
      <c r="T125">
        <f t="shared" si="42"/>
        <v>8.9969383516350977E-4</v>
      </c>
      <c r="U125">
        <f t="shared" si="43"/>
        <v>0.50254387916891219</v>
      </c>
      <c r="V125">
        <f t="shared" si="37"/>
        <v>59.569145743176577</v>
      </c>
      <c r="W125">
        <f t="shared" si="38"/>
        <v>596.86663971814721</v>
      </c>
      <c r="X125">
        <f t="shared" si="39"/>
        <v>69</v>
      </c>
      <c r="Y125">
        <f t="shared" si="40"/>
        <v>1</v>
      </c>
    </row>
    <row r="126" spans="2:25" x14ac:dyDescent="0.25">
      <c r="B126">
        <v>55.6</v>
      </c>
      <c r="C126">
        <v>-6.9</v>
      </c>
      <c r="D126">
        <v>-4.5999999999999996</v>
      </c>
      <c r="E126">
        <v>5</v>
      </c>
      <c r="F126">
        <v>84</v>
      </c>
      <c r="G126">
        <f t="shared" si="44"/>
        <v>51.334438745471168</v>
      </c>
      <c r="H126">
        <f t="shared" si="44"/>
        <v>77.001657864971023</v>
      </c>
      <c r="I126">
        <f t="shared" si="44"/>
        <v>102.66887702639522</v>
      </c>
      <c r="J126">
        <f t="shared" si="30"/>
        <v>0.22335442435556385</v>
      </c>
      <c r="K126">
        <f t="shared" si="31"/>
        <v>0.22335442189988441</v>
      </c>
      <c r="L126">
        <f t="shared" si="32"/>
        <v>0.22335442360833202</v>
      </c>
      <c r="M126">
        <f t="shared" si="33"/>
        <v>0.55560762236300953</v>
      </c>
      <c r="N126">
        <f t="shared" si="34"/>
        <v>0.5556076217566831</v>
      </c>
      <c r="O126">
        <f t="shared" si="35"/>
        <v>0.55560762217851212</v>
      </c>
      <c r="P126">
        <f t="shared" si="45"/>
        <v>1.8128648099520279</v>
      </c>
      <c r="Q126">
        <f t="shared" si="45"/>
        <v>-6.9815281674259388</v>
      </c>
      <c r="R126">
        <f t="shared" si="45"/>
        <v>0.973871074286909</v>
      </c>
      <c r="S126">
        <f t="shared" si="41"/>
        <v>0.85970775613283146</v>
      </c>
      <c r="T126">
        <f t="shared" si="42"/>
        <v>9.2802060764437101E-4</v>
      </c>
      <c r="U126">
        <f t="shared" si="43"/>
        <v>0.72589041222793349</v>
      </c>
      <c r="V126">
        <f t="shared" si="37"/>
        <v>73.979782713797917</v>
      </c>
      <c r="W126">
        <f t="shared" si="38"/>
        <v>100.40475446270304</v>
      </c>
      <c r="X126">
        <f t="shared" si="39"/>
        <v>84</v>
      </c>
      <c r="Y126">
        <f t="shared" si="40"/>
        <v>0</v>
      </c>
    </row>
    <row r="127" spans="2:25" x14ac:dyDescent="0.25">
      <c r="B127">
        <v>60.4</v>
      </c>
      <c r="C127">
        <v>-6.6</v>
      </c>
      <c r="D127">
        <v>-3.7</v>
      </c>
      <c r="E127">
        <v>5</v>
      </c>
      <c r="F127">
        <v>84</v>
      </c>
      <c r="G127">
        <f t="shared" si="44"/>
        <v>56.971356770561719</v>
      </c>
      <c r="H127">
        <f t="shared" si="44"/>
        <v>85.457034857240956</v>
      </c>
      <c r="I127">
        <f t="shared" si="44"/>
        <v>113.94271297213086</v>
      </c>
      <c r="J127">
        <f t="shared" si="30"/>
        <v>0.52993604170874598</v>
      </c>
      <c r="K127">
        <f t="shared" si="31"/>
        <v>0.5299360386821983</v>
      </c>
      <c r="L127">
        <f t="shared" si="32"/>
        <v>0.52993604008715334</v>
      </c>
      <c r="M127">
        <f t="shared" si="33"/>
        <v>0.62946819458784642</v>
      </c>
      <c r="N127">
        <f t="shared" si="34"/>
        <v>0.62946819388194053</v>
      </c>
      <c r="O127">
        <f t="shared" si="35"/>
        <v>0.62946819420962952</v>
      </c>
      <c r="P127">
        <f t="shared" si="45"/>
        <v>2.0550427380096798</v>
      </c>
      <c r="Q127">
        <f t="shared" si="45"/>
        <v>-6.9546308705136859</v>
      </c>
      <c r="R127">
        <f t="shared" si="45"/>
        <v>1.8092776682371552</v>
      </c>
      <c r="S127">
        <f t="shared" si="41"/>
        <v>0.88645616850240028</v>
      </c>
      <c r="T127">
        <f t="shared" si="42"/>
        <v>9.5329646022709641E-4</v>
      </c>
      <c r="U127">
        <f t="shared" si="43"/>
        <v>0.8592745512766724</v>
      </c>
      <c r="V127">
        <f t="shared" si="37"/>
        <v>82.654921270077566</v>
      </c>
      <c r="W127">
        <f t="shared" si="38"/>
        <v>1.8092367896897494</v>
      </c>
      <c r="X127">
        <f t="shared" si="39"/>
        <v>84</v>
      </c>
      <c r="Y127">
        <f t="shared" si="40"/>
        <v>0</v>
      </c>
    </row>
    <row r="128" spans="2:25" x14ac:dyDescent="0.25">
      <c r="B128">
        <v>55.6</v>
      </c>
      <c r="C128">
        <v>-7.4</v>
      </c>
      <c r="D128">
        <v>-2.5</v>
      </c>
      <c r="E128">
        <v>7</v>
      </c>
      <c r="F128">
        <v>84</v>
      </c>
      <c r="G128">
        <f t="shared" si="44"/>
        <v>59.803521222168769</v>
      </c>
      <c r="H128">
        <f t="shared" si="44"/>
        <v>89.705281586607711</v>
      </c>
      <c r="I128">
        <f t="shared" si="44"/>
        <v>119.60704188251212</v>
      </c>
      <c r="J128">
        <f t="shared" si="30"/>
        <v>0.68397226404141498</v>
      </c>
      <c r="K128">
        <f t="shared" si="31"/>
        <v>0.68397226343836803</v>
      </c>
      <c r="L128">
        <f t="shared" si="32"/>
        <v>0.68397226360247521</v>
      </c>
      <c r="M128">
        <f t="shared" si="33"/>
        <v>0.66462468815645959</v>
      </c>
      <c r="N128">
        <f t="shared" si="34"/>
        <v>0.66462468802204133</v>
      </c>
      <c r="O128">
        <f t="shared" si="35"/>
        <v>0.66462468805862063</v>
      </c>
      <c r="P128">
        <f t="shared" si="45"/>
        <v>2.1703156988572996</v>
      </c>
      <c r="Q128">
        <f t="shared" si="45"/>
        <v>-6.9418281717758603</v>
      </c>
      <c r="R128">
        <f t="shared" si="45"/>
        <v>2.2069183300787474</v>
      </c>
      <c r="S128">
        <f t="shared" si="41"/>
        <v>0.89755199946952946</v>
      </c>
      <c r="T128">
        <f t="shared" si="42"/>
        <v>9.6556782878657037E-4</v>
      </c>
      <c r="U128">
        <f t="shared" si="43"/>
        <v>0.90086906115586363</v>
      </c>
      <c r="V128">
        <f t="shared" si="37"/>
        <v>85.402037899703501</v>
      </c>
      <c r="W128">
        <f t="shared" si="38"/>
        <v>1.9657102722050044</v>
      </c>
      <c r="X128">
        <f t="shared" si="39"/>
        <v>84</v>
      </c>
      <c r="Y128">
        <f t="shared" si="40"/>
        <v>0</v>
      </c>
    </row>
    <row r="129" spans="2:25" x14ac:dyDescent="0.25">
      <c r="B129">
        <v>60.4</v>
      </c>
      <c r="C129">
        <v>-6.8</v>
      </c>
      <c r="D129">
        <v>-3.6</v>
      </c>
      <c r="E129">
        <v>5</v>
      </c>
      <c r="F129">
        <v>84</v>
      </c>
      <c r="G129">
        <f t="shared" si="44"/>
        <v>57.587591183568854</v>
      </c>
      <c r="H129">
        <f t="shared" si="44"/>
        <v>86.381386472985909</v>
      </c>
      <c r="I129">
        <f t="shared" si="44"/>
        <v>115.17518179356695</v>
      </c>
      <c r="J129">
        <f t="shared" si="30"/>
        <v>0.56345189951747843</v>
      </c>
      <c r="K129">
        <f t="shared" si="31"/>
        <v>0.56345189647180516</v>
      </c>
      <c r="L129">
        <f t="shared" si="32"/>
        <v>0.56345189798630479</v>
      </c>
      <c r="M129">
        <f t="shared" si="33"/>
        <v>0.63725086640227646</v>
      </c>
      <c r="N129">
        <f t="shared" si="34"/>
        <v>0.63725086569823186</v>
      </c>
      <c r="O129">
        <f t="shared" si="35"/>
        <v>0.63725086604832692</v>
      </c>
      <c r="P129">
        <f t="shared" si="45"/>
        <v>2.080560971657234</v>
      </c>
      <c r="Q129">
        <f t="shared" si="45"/>
        <v>-6.9517967084056878</v>
      </c>
      <c r="R129">
        <f t="shared" si="45"/>
        <v>1.8973042725859015</v>
      </c>
      <c r="S129">
        <f t="shared" si="41"/>
        <v>0.88899940175277647</v>
      </c>
      <c r="T129">
        <f t="shared" si="42"/>
        <v>9.5599950263689827E-4</v>
      </c>
      <c r="U129">
        <f t="shared" si="43"/>
        <v>0.86958611816437004</v>
      </c>
      <c r="V129">
        <f t="shared" si="37"/>
        <v>83.332796847090734</v>
      </c>
      <c r="W129">
        <f t="shared" si="38"/>
        <v>0.44516004725206587</v>
      </c>
      <c r="X129">
        <f t="shared" si="39"/>
        <v>84</v>
      </c>
      <c r="Y129">
        <f t="shared" si="40"/>
        <v>0</v>
      </c>
    </row>
    <row r="130" spans="2:25" x14ac:dyDescent="0.25">
      <c r="B130">
        <v>55.6</v>
      </c>
      <c r="C130">
        <v>-7.4</v>
      </c>
      <c r="D130">
        <v>-4.5</v>
      </c>
      <c r="E130">
        <v>5</v>
      </c>
      <c r="F130">
        <v>84</v>
      </c>
      <c r="G130">
        <f t="shared" si="44"/>
        <v>52.487013124241436</v>
      </c>
      <c r="H130">
        <f t="shared" si="44"/>
        <v>78.730519426309158</v>
      </c>
      <c r="I130">
        <f t="shared" si="44"/>
        <v>104.97402577972369</v>
      </c>
      <c r="J130">
        <f t="shared" si="30"/>
        <v>0.28604082773953921</v>
      </c>
      <c r="K130">
        <f t="shared" si="31"/>
        <v>0.28604082525628249</v>
      </c>
      <c r="L130">
        <f t="shared" si="32"/>
        <v>0.28604082727973701</v>
      </c>
      <c r="M130">
        <f t="shared" si="33"/>
        <v>0.57102658691290309</v>
      </c>
      <c r="N130">
        <f t="shared" si="34"/>
        <v>0.57102658630461633</v>
      </c>
      <c r="O130">
        <f t="shared" si="35"/>
        <v>0.57102658680027207</v>
      </c>
      <c r="P130">
        <f t="shared" si="45"/>
        <v>1.8634213218445512</v>
      </c>
      <c r="Q130">
        <f t="shared" si="45"/>
        <v>-6.9759131490709327</v>
      </c>
      <c r="R130">
        <f t="shared" si="45"/>
        <v>1.1482686494122696</v>
      </c>
      <c r="S130">
        <f t="shared" si="41"/>
        <v>0.86569523279349092</v>
      </c>
      <c r="T130">
        <f t="shared" si="42"/>
        <v>9.3324124066603399E-4</v>
      </c>
      <c r="U130">
        <f t="shared" si="43"/>
        <v>0.75919453662141811</v>
      </c>
      <c r="V130">
        <f t="shared" si="37"/>
        <v>76.13533752201252</v>
      </c>
      <c r="W130">
        <f t="shared" si="38"/>
        <v>61.852915892664164</v>
      </c>
      <c r="X130">
        <f t="shared" si="39"/>
        <v>84</v>
      </c>
      <c r="Y130">
        <f t="shared" si="40"/>
        <v>0</v>
      </c>
    </row>
    <row r="131" spans="2:25" x14ac:dyDescent="0.25">
      <c r="B131">
        <v>60.4</v>
      </c>
      <c r="C131">
        <v>-6.6</v>
      </c>
      <c r="D131">
        <v>-4.4000000000000004</v>
      </c>
      <c r="E131">
        <v>6</v>
      </c>
      <c r="F131">
        <v>84</v>
      </c>
      <c r="G131">
        <f t="shared" si="44"/>
        <v>56.232145410386146</v>
      </c>
      <c r="H131">
        <f t="shared" si="44"/>
        <v>84.348217853115486</v>
      </c>
      <c r="I131">
        <f t="shared" si="44"/>
        <v>112.4642902872251</v>
      </c>
      <c r="J131">
        <f t="shared" si="30"/>
        <v>0.48973169363064306</v>
      </c>
      <c r="K131">
        <f t="shared" si="31"/>
        <v>0.48973169177356368</v>
      </c>
      <c r="L131">
        <f t="shared" si="32"/>
        <v>0.48973169271514672</v>
      </c>
      <c r="M131">
        <f t="shared" si="33"/>
        <v>0.6200432241825391</v>
      </c>
      <c r="N131">
        <f t="shared" si="34"/>
        <v>0.6200432237450304</v>
      </c>
      <c r="O131">
        <f t="shared" si="35"/>
        <v>0.62004322396685763</v>
      </c>
      <c r="P131">
        <f t="shared" si="45"/>
        <v>2.0241396498769793</v>
      </c>
      <c r="Q131">
        <f t="shared" si="45"/>
        <v>-6.9580630971566224</v>
      </c>
      <c r="R131">
        <f t="shared" si="45"/>
        <v>1.7026757008054334</v>
      </c>
      <c r="S131">
        <f t="shared" si="41"/>
        <v>0.88330837976084453</v>
      </c>
      <c r="T131">
        <f t="shared" si="42"/>
        <v>9.5003324241448798E-4</v>
      </c>
      <c r="U131">
        <f t="shared" si="43"/>
        <v>0.84588387381499597</v>
      </c>
      <c r="V131">
        <f t="shared" si="37"/>
        <v>81.776980594992082</v>
      </c>
      <c r="W131">
        <f t="shared" si="38"/>
        <v>4.9418152750417565</v>
      </c>
      <c r="X131">
        <f t="shared" si="39"/>
        <v>84</v>
      </c>
      <c r="Y131">
        <f t="shared" si="40"/>
        <v>0</v>
      </c>
    </row>
    <row r="132" spans="2:25" x14ac:dyDescent="0.25">
      <c r="B132">
        <v>55.6</v>
      </c>
      <c r="C132">
        <v>-5.7</v>
      </c>
      <c r="D132">
        <v>-2.7</v>
      </c>
      <c r="E132">
        <v>8</v>
      </c>
      <c r="F132">
        <v>84</v>
      </c>
      <c r="G132">
        <f t="shared" si="44"/>
        <v>57.31842223516071</v>
      </c>
      <c r="H132">
        <f t="shared" si="44"/>
        <v>85.977633150868328</v>
      </c>
      <c r="I132">
        <f t="shared" si="44"/>
        <v>114.63684391775544</v>
      </c>
      <c r="J132">
        <f t="shared" si="30"/>
        <v>0.54881229482979133</v>
      </c>
      <c r="K132">
        <f t="shared" si="31"/>
        <v>0.54881229537664367</v>
      </c>
      <c r="L132">
        <f t="shared" si="32"/>
        <v>0.54881229377594765</v>
      </c>
      <c r="M132">
        <f t="shared" si="33"/>
        <v>0.63385999045891506</v>
      </c>
      <c r="N132">
        <f t="shared" si="34"/>
        <v>0.63385999058582942</v>
      </c>
      <c r="O132">
        <f t="shared" si="35"/>
        <v>0.63385999021433748</v>
      </c>
      <c r="P132">
        <f t="shared" si="45"/>
        <v>2.0694427903230594</v>
      </c>
      <c r="Q132">
        <f t="shared" si="45"/>
        <v>-6.953031540278551</v>
      </c>
      <c r="R132">
        <f t="shared" si="45"/>
        <v>1.8589514710990001</v>
      </c>
      <c r="S132">
        <f t="shared" si="41"/>
        <v>0.88789751127409777</v>
      </c>
      <c r="T132">
        <f t="shared" si="42"/>
        <v>9.5482085900846874E-4</v>
      </c>
      <c r="U132">
        <f t="shared" si="43"/>
        <v>0.865174686651903</v>
      </c>
      <c r="V132">
        <f t="shared" si="37"/>
        <v>83.042581627529017</v>
      </c>
      <c r="W132">
        <f t="shared" si="38"/>
        <v>0.91664993994498523</v>
      </c>
      <c r="X132">
        <f t="shared" si="39"/>
        <v>84</v>
      </c>
      <c r="Y132">
        <f t="shared" si="40"/>
        <v>0</v>
      </c>
    </row>
    <row r="133" spans="2:25" x14ac:dyDescent="0.25">
      <c r="B133">
        <v>55.6</v>
      </c>
      <c r="C133">
        <v>-7.4</v>
      </c>
      <c r="D133">
        <v>-2.5</v>
      </c>
      <c r="E133">
        <v>8</v>
      </c>
      <c r="F133">
        <v>84</v>
      </c>
      <c r="G133">
        <f t="shared" si="44"/>
        <v>60.875030912815234</v>
      </c>
      <c r="H133">
        <f t="shared" si="44"/>
        <v>91.31254614659538</v>
      </c>
      <c r="I133">
        <f t="shared" si="44"/>
        <v>121.75006126549459</v>
      </c>
      <c r="J133">
        <f t="shared" si="30"/>
        <v>0.74224970793997613</v>
      </c>
      <c r="K133">
        <f t="shared" si="31"/>
        <v>0.7422497084119537</v>
      </c>
      <c r="L133">
        <f t="shared" si="32"/>
        <v>0.74224970792068246</v>
      </c>
      <c r="M133">
        <f t="shared" si="33"/>
        <v>0.67748760940540653</v>
      </c>
      <c r="N133">
        <f t="shared" si="34"/>
        <v>0.67748760950853271</v>
      </c>
      <c r="O133">
        <f t="shared" si="35"/>
        <v>0.6774876094011909</v>
      </c>
      <c r="P133">
        <f t="shared" si="45"/>
        <v>2.2124913218434479</v>
      </c>
      <c r="Q133">
        <f t="shared" si="45"/>
        <v>-6.9371439701105135</v>
      </c>
      <c r="R133">
        <f t="shared" si="45"/>
        <v>2.352405550277445</v>
      </c>
      <c r="S133">
        <f t="shared" si="41"/>
        <v>0.90136564092476101</v>
      </c>
      <c r="T133">
        <f t="shared" si="42"/>
        <v>9.7009695494139066E-4</v>
      </c>
      <c r="U133">
        <f t="shared" si="43"/>
        <v>0.91312524366731618</v>
      </c>
      <c r="V133">
        <f t="shared" si="37"/>
        <v>86.219770728802729</v>
      </c>
      <c r="W133">
        <f t="shared" si="38"/>
        <v>4.9273820884493977</v>
      </c>
      <c r="X133">
        <f t="shared" si="39"/>
        <v>84</v>
      </c>
      <c r="Y133">
        <f t="shared" si="40"/>
        <v>0</v>
      </c>
    </row>
    <row r="134" spans="2:25" x14ac:dyDescent="0.25">
      <c r="B134">
        <v>50.9</v>
      </c>
      <c r="C134">
        <v>-6.3</v>
      </c>
      <c r="D134">
        <v>-2.7</v>
      </c>
      <c r="E134">
        <v>8</v>
      </c>
      <c r="F134">
        <v>84</v>
      </c>
      <c r="G134">
        <f t="shared" si="44"/>
        <v>54.626022183076429</v>
      </c>
      <c r="H134">
        <f t="shared" si="44"/>
        <v>81.939033098789452</v>
      </c>
      <c r="I134">
        <f t="shared" si="44"/>
        <v>109.25204387373394</v>
      </c>
      <c r="J134">
        <f t="shared" si="30"/>
        <v>0.40237760146443402</v>
      </c>
      <c r="K134">
        <f t="shared" si="31"/>
        <v>0.40237760244273546</v>
      </c>
      <c r="L134">
        <f t="shared" si="32"/>
        <v>0.4023776011072302</v>
      </c>
      <c r="M134">
        <f t="shared" si="33"/>
        <v>0.59925877013911932</v>
      </c>
      <c r="N134">
        <f t="shared" si="34"/>
        <v>0.59925877037405606</v>
      </c>
      <c r="O134">
        <f t="shared" si="35"/>
        <v>0.59925877005333761</v>
      </c>
      <c r="P134">
        <f t="shared" si="45"/>
        <v>1.9559904898269453</v>
      </c>
      <c r="Q134">
        <f t="shared" si="45"/>
        <v>-6.9656320288379199</v>
      </c>
      <c r="R134">
        <f t="shared" si="45"/>
        <v>1.4675912811203515</v>
      </c>
      <c r="S134">
        <f t="shared" si="41"/>
        <v>0.87609837596958928</v>
      </c>
      <c r="T134">
        <f t="shared" si="42"/>
        <v>9.428764046588219E-4</v>
      </c>
      <c r="U134">
        <f t="shared" si="43"/>
        <v>0.81269099652470644</v>
      </c>
      <c r="V134">
        <f t="shared" si="37"/>
        <v>79.60974444659638</v>
      </c>
      <c r="W134">
        <f t="shared" si="38"/>
        <v>19.274343824191323</v>
      </c>
      <c r="X134">
        <f t="shared" si="39"/>
        <v>84</v>
      </c>
      <c r="Y134">
        <f t="shared" si="40"/>
        <v>0</v>
      </c>
    </row>
    <row r="135" spans="2:25" x14ac:dyDescent="0.25">
      <c r="B135">
        <v>50.9</v>
      </c>
      <c r="C135">
        <v>-5.8</v>
      </c>
      <c r="D135">
        <v>-2.6</v>
      </c>
      <c r="E135">
        <v>8</v>
      </c>
      <c r="F135">
        <v>84</v>
      </c>
      <c r="G135">
        <f t="shared" si="44"/>
        <v>53.990796675969598</v>
      </c>
      <c r="H135">
        <f t="shared" si="44"/>
        <v>80.986194841483652</v>
      </c>
      <c r="I135">
        <f t="shared" si="44"/>
        <v>107.98159285408782</v>
      </c>
      <c r="J135">
        <f t="shared" si="30"/>
        <v>0.3678288529309337</v>
      </c>
      <c r="K135">
        <f t="shared" si="31"/>
        <v>0.36782885390982933</v>
      </c>
      <c r="L135">
        <f t="shared" si="32"/>
        <v>0.36782885220445749</v>
      </c>
      <c r="M135">
        <f t="shared" si="33"/>
        <v>0.59093424876661804</v>
      </c>
      <c r="N135">
        <f t="shared" si="34"/>
        <v>0.59093424900324742</v>
      </c>
      <c r="O135">
        <f t="shared" si="35"/>
        <v>0.59093424859100629</v>
      </c>
      <c r="P135">
        <f t="shared" si="45"/>
        <v>1.9286956112859208</v>
      </c>
      <c r="Q135">
        <f t="shared" si="45"/>
        <v>-6.9686635125829088</v>
      </c>
      <c r="R135">
        <f t="shared" si="45"/>
        <v>1.3734360387449405</v>
      </c>
      <c r="S135">
        <f t="shared" si="41"/>
        <v>0.87310497347684934</v>
      </c>
      <c r="T135">
        <f t="shared" si="42"/>
        <v>9.4002510107576629E-4</v>
      </c>
      <c r="U135">
        <f t="shared" si="43"/>
        <v>0.79793473010346005</v>
      </c>
      <c r="V135">
        <f t="shared" si="37"/>
        <v>78.649495022385835</v>
      </c>
      <c r="W135">
        <f t="shared" si="38"/>
        <v>28.627903515473953</v>
      </c>
      <c r="X135">
        <f t="shared" si="39"/>
        <v>84</v>
      </c>
      <c r="Y135">
        <f t="shared" si="40"/>
        <v>0</v>
      </c>
    </row>
    <row r="136" spans="2:25" x14ac:dyDescent="0.25">
      <c r="B136">
        <v>55.6</v>
      </c>
      <c r="C136">
        <v>-5.5</v>
      </c>
      <c r="D136">
        <v>-2.5</v>
      </c>
      <c r="E136">
        <v>9</v>
      </c>
      <c r="F136">
        <v>84</v>
      </c>
      <c r="G136">
        <f t="shared" si="44"/>
        <v>58.5497208202952</v>
      </c>
      <c r="H136">
        <f t="shared" si="44"/>
        <v>87.824581051159527</v>
      </c>
      <c r="I136">
        <f t="shared" si="44"/>
        <v>117.09944107982534</v>
      </c>
      <c r="J136">
        <f t="shared" si="30"/>
        <v>0.61578036319533269</v>
      </c>
      <c r="K136">
        <f t="shared" si="31"/>
        <v>0.61578036479585974</v>
      </c>
      <c r="L136">
        <f t="shared" si="32"/>
        <v>0.61578036234795164</v>
      </c>
      <c r="M136">
        <f t="shared" si="33"/>
        <v>0.64925825078409272</v>
      </c>
      <c r="N136">
        <f t="shared" si="34"/>
        <v>0.64925825114856794</v>
      </c>
      <c r="O136">
        <f t="shared" si="35"/>
        <v>0.64925825059112541</v>
      </c>
      <c r="P136">
        <f t="shared" si="45"/>
        <v>2.11993141635444</v>
      </c>
      <c r="Q136">
        <f t="shared" si="45"/>
        <v>-6.9474240616121445</v>
      </c>
      <c r="R136">
        <f t="shared" si="45"/>
        <v>2.0331148700692934</v>
      </c>
      <c r="S136">
        <f t="shared" si="41"/>
        <v>0.89282536704255688</v>
      </c>
      <c r="T136">
        <f t="shared" si="42"/>
        <v>9.6018488090737341E-4</v>
      </c>
      <c r="U136">
        <f t="shared" si="43"/>
        <v>0.88423031984575695</v>
      </c>
      <c r="V136">
        <f t="shared" si="37"/>
        <v>84.298751350663366</v>
      </c>
      <c r="W136">
        <f t="shared" si="38"/>
        <v>8.9252369523185549E-2</v>
      </c>
      <c r="X136">
        <f t="shared" si="39"/>
        <v>84</v>
      </c>
      <c r="Y136">
        <f t="shared" si="40"/>
        <v>0</v>
      </c>
    </row>
    <row r="137" spans="2:25" x14ac:dyDescent="0.25">
      <c r="B137">
        <v>46.1</v>
      </c>
      <c r="C137">
        <v>-7.3</v>
      </c>
      <c r="D137">
        <v>-2.2999999999999998</v>
      </c>
      <c r="E137">
        <v>9</v>
      </c>
      <c r="F137">
        <v>84</v>
      </c>
      <c r="G137">
        <f t="shared" si="44"/>
        <v>54.67484143455868</v>
      </c>
      <c r="H137">
        <f t="shared" si="44"/>
        <v>82.012262015768044</v>
      </c>
      <c r="I137">
        <f t="shared" si="44"/>
        <v>109.34968242099825</v>
      </c>
      <c r="J137">
        <f t="shared" si="30"/>
        <v>0.40503279088013588</v>
      </c>
      <c r="K137">
        <f t="shared" si="31"/>
        <v>0.40503279330921482</v>
      </c>
      <c r="L137">
        <f t="shared" si="32"/>
        <v>0.40503279174465101</v>
      </c>
      <c r="M137">
        <f t="shared" si="33"/>
        <v>0.59989623938113901</v>
      </c>
      <c r="N137">
        <f t="shared" si="34"/>
        <v>0.5998962399641683</v>
      </c>
      <c r="O137">
        <f t="shared" si="35"/>
        <v>0.59989623958864047</v>
      </c>
      <c r="P137">
        <f t="shared" si="45"/>
        <v>1.9580806582017976</v>
      </c>
      <c r="Q137">
        <f t="shared" si="45"/>
        <v>-6.9653998859674857</v>
      </c>
      <c r="R137">
        <f t="shared" si="45"/>
        <v>1.4748014363018012</v>
      </c>
      <c r="S137">
        <f t="shared" si="41"/>
        <v>0.87632508547001042</v>
      </c>
      <c r="T137">
        <f t="shared" si="42"/>
        <v>9.4309510565124407E-4</v>
      </c>
      <c r="U137">
        <f t="shared" si="43"/>
        <v>0.81378608396929952</v>
      </c>
      <c r="V137">
        <f t="shared" si="37"/>
        <v>79.6810755308979</v>
      </c>
      <c r="W137">
        <f t="shared" si="38"/>
        <v>18.653108569808857</v>
      </c>
      <c r="X137">
        <f t="shared" si="39"/>
        <v>84</v>
      </c>
      <c r="Y137">
        <f t="shared" si="40"/>
        <v>0</v>
      </c>
    </row>
    <row r="138" spans="2:25" x14ac:dyDescent="0.25">
      <c r="B138">
        <v>55.6</v>
      </c>
      <c r="C138">
        <v>-6.6</v>
      </c>
      <c r="D138">
        <v>-4.5</v>
      </c>
      <c r="E138">
        <v>5</v>
      </c>
      <c r="F138">
        <v>84</v>
      </c>
      <c r="G138">
        <f t="shared" si="44"/>
        <v>51.056773215539749</v>
      </c>
      <c r="H138">
        <f t="shared" si="44"/>
        <v>76.585159571393987</v>
      </c>
      <c r="I138">
        <f t="shared" si="44"/>
        <v>102.11354596134402</v>
      </c>
      <c r="J138">
        <f t="shared" si="30"/>
        <v>0.20825270620555836</v>
      </c>
      <c r="K138">
        <f t="shared" si="31"/>
        <v>0.20825270374483829</v>
      </c>
      <c r="L138">
        <f t="shared" si="32"/>
        <v>0.20825270522039463</v>
      </c>
      <c r="M138">
        <f t="shared" si="33"/>
        <v>0.55187582754548126</v>
      </c>
      <c r="N138">
        <f t="shared" si="34"/>
        <v>0.55187582693692327</v>
      </c>
      <c r="O138">
        <f t="shared" si="35"/>
        <v>0.55187582730184148</v>
      </c>
      <c r="P138">
        <f t="shared" si="45"/>
        <v>1.8006288047902359</v>
      </c>
      <c r="Q138">
        <f t="shared" si="45"/>
        <v>-6.9828871495036875</v>
      </c>
      <c r="R138">
        <f t="shared" si="45"/>
        <v>0.93166227566618165</v>
      </c>
      <c r="S138">
        <f t="shared" si="41"/>
        <v>0.85822546185500892</v>
      </c>
      <c r="T138">
        <f t="shared" si="42"/>
        <v>9.2676146883574357E-4</v>
      </c>
      <c r="U138">
        <f t="shared" si="43"/>
        <v>0.71741240346529001</v>
      </c>
      <c r="V138">
        <f t="shared" si="37"/>
        <v>73.431694328756549</v>
      </c>
      <c r="W138">
        <f t="shared" si="38"/>
        <v>111.68908476083648</v>
      </c>
      <c r="X138">
        <f t="shared" si="39"/>
        <v>69</v>
      </c>
      <c r="Y138">
        <f t="shared" si="40"/>
        <v>1</v>
      </c>
    </row>
    <row r="139" spans="2:25" x14ac:dyDescent="0.25">
      <c r="B139">
        <v>55.6</v>
      </c>
      <c r="C139">
        <v>-7.3</v>
      </c>
      <c r="D139">
        <v>-2.2999999999999998</v>
      </c>
      <c r="E139">
        <v>9</v>
      </c>
      <c r="F139">
        <v>84</v>
      </c>
      <c r="G139">
        <f t="shared" si="44"/>
        <v>62.285109486537429</v>
      </c>
      <c r="H139">
        <f t="shared" si="44"/>
        <v>93.427664028750954</v>
      </c>
      <c r="I139">
        <f t="shared" si="44"/>
        <v>124.57021840486195</v>
      </c>
      <c r="J139">
        <f t="shared" si="30"/>
        <v>0.81894129149726447</v>
      </c>
      <c r="K139">
        <f t="shared" si="31"/>
        <v>0.81894129302009944</v>
      </c>
      <c r="L139">
        <f t="shared" si="32"/>
        <v>0.81894129175010422</v>
      </c>
      <c r="M139">
        <f t="shared" si="33"/>
        <v>0.69401155947540272</v>
      </c>
      <c r="N139">
        <f t="shared" si="34"/>
        <v>0.69401155979879103</v>
      </c>
      <c r="O139">
        <f t="shared" si="35"/>
        <v>0.69401155952909555</v>
      </c>
      <c r="P139">
        <f t="shared" si="45"/>
        <v>2.2666709185957008</v>
      </c>
      <c r="Q139">
        <f t="shared" si="45"/>
        <v>-6.9311265567478699</v>
      </c>
      <c r="R139">
        <f t="shared" si="45"/>
        <v>2.5393011635458125</v>
      </c>
      <c r="S139">
        <f t="shared" si="41"/>
        <v>0.90607886582032204</v>
      </c>
      <c r="T139">
        <f t="shared" si="42"/>
        <v>9.759463136139627E-4</v>
      </c>
      <c r="U139">
        <f t="shared" si="43"/>
        <v>0.92685146111341676</v>
      </c>
      <c r="V139">
        <f t="shared" si="37"/>
        <v>87.142306404610423</v>
      </c>
      <c r="W139">
        <f t="shared" si="38"/>
        <v>9.8740895404556834</v>
      </c>
      <c r="X139">
        <f t="shared" si="39"/>
        <v>84</v>
      </c>
      <c r="Y139">
        <f t="shared" si="40"/>
        <v>0</v>
      </c>
    </row>
    <row r="140" spans="2:25" x14ac:dyDescent="0.25">
      <c r="B140">
        <v>60.4</v>
      </c>
      <c r="C140">
        <v>-7.9</v>
      </c>
      <c r="D140">
        <v>-2.5</v>
      </c>
      <c r="E140">
        <v>8</v>
      </c>
      <c r="F140">
        <v>84</v>
      </c>
      <c r="G140">
        <f t="shared" ref="G140:I183" si="46">SUMPRODUCT($B140:$E140, INDEX($B$2:$E$4, G$10, 0))+ INDEX($F$2:$F$4, G$10, 1)</f>
        <v>65.614118924121996</v>
      </c>
      <c r="H140">
        <f t="shared" si="46"/>
        <v>98.421178125635024</v>
      </c>
      <c r="I140">
        <f t="shared" si="46"/>
        <v>131.22823722803932</v>
      </c>
      <c r="J140">
        <f t="shared" ref="J140:J190" si="47">(G140-G$7)/(G$6-G$7)*2-1</f>
        <v>1</v>
      </c>
      <c r="K140">
        <f t="shared" ref="K140:K190" si="48">(H140-H$7)/(H$6-H$7)*2-1</f>
        <v>1</v>
      </c>
      <c r="L140">
        <f t="shared" ref="L140:L190" si="49">(I140-I$7)/(I$6-I$7)*2-1</f>
        <v>1</v>
      </c>
      <c r="M140">
        <f t="shared" ref="M140:M190" si="50">1/(1+EXP(-J140))</f>
        <v>0.7310585786300049</v>
      </c>
      <c r="N140">
        <f t="shared" ref="N140:N190" si="51">1/(1+EXP(-K140))</f>
        <v>0.7310585786300049</v>
      </c>
      <c r="O140">
        <f t="shared" ref="O140:O190" si="52">1/(1+EXP(-L140))</f>
        <v>0.7310585786300049</v>
      </c>
      <c r="P140">
        <f t="shared" ref="P140:R171" si="53">SUMPRODUCT($M140:$O140, INDEX($G$2:$I$4, P$10, 0))+INDEX($J$2:$J$4, P$10, 1)</f>
        <v>2.3881426328101258</v>
      </c>
      <c r="Q140">
        <f t="shared" si="53"/>
        <v>-6.9176353984500425</v>
      </c>
      <c r="R140">
        <f t="shared" si="53"/>
        <v>2.95832477914555</v>
      </c>
      <c r="S140">
        <f t="shared" si="41"/>
        <v>0.91591863958034403</v>
      </c>
      <c r="T140">
        <f t="shared" si="42"/>
        <v>9.8918906468384456E-4</v>
      </c>
      <c r="U140">
        <f t="shared" si="43"/>
        <v>0.95065546919562871</v>
      </c>
      <c r="V140">
        <f t="shared" ref="V140:V190" si="54">MMULT(S140:U140, $K$2:$K$4)+$L$2</f>
        <v>88.767502871514623</v>
      </c>
      <c r="W140">
        <f t="shared" ref="W140:W190" si="55">(F140-V140)^2</f>
        <v>22.72908362990017</v>
      </c>
      <c r="X140">
        <f t="shared" ref="X140:X190" si="56">IF(V140&lt;$U$6, 39, IF(V140&lt;$U$7, 69, 84))</f>
        <v>84</v>
      </c>
      <c r="Y140">
        <f t="shared" ref="Y140:Y182" si="57">IF(F140=X140, 0, 1)</f>
        <v>0</v>
      </c>
    </row>
    <row r="141" spans="2:25" x14ac:dyDescent="0.25">
      <c r="B141">
        <v>60.4</v>
      </c>
      <c r="C141">
        <v>-5.7</v>
      </c>
      <c r="D141">
        <v>-3.3</v>
      </c>
      <c r="E141">
        <v>5</v>
      </c>
      <c r="F141">
        <v>84</v>
      </c>
      <c r="G141">
        <f t="shared" si="46"/>
        <v>56.397034616599193</v>
      </c>
      <c r="H141">
        <f t="shared" si="46"/>
        <v>84.595551628526067</v>
      </c>
      <c r="I141">
        <f t="shared" si="46"/>
        <v>112.79406864381843</v>
      </c>
      <c r="J141">
        <f t="shared" si="47"/>
        <v>0.49869971468396779</v>
      </c>
      <c r="K141">
        <f t="shared" si="48"/>
        <v>0.49869971162880766</v>
      </c>
      <c r="L141">
        <f t="shared" si="49"/>
        <v>0.49869971230765797</v>
      </c>
      <c r="M141">
        <f t="shared" si="50"/>
        <v>0.62215371070414172</v>
      </c>
      <c r="N141">
        <f t="shared" si="51"/>
        <v>0.62215370998593933</v>
      </c>
      <c r="O141">
        <f t="shared" si="52"/>
        <v>0.62215371014552234</v>
      </c>
      <c r="P141">
        <f t="shared" si="53"/>
        <v>2.0310596233883231</v>
      </c>
      <c r="Q141">
        <f t="shared" si="53"/>
        <v>-6.9572945358609983</v>
      </c>
      <c r="R141">
        <f t="shared" si="53"/>
        <v>1.7265465446420434</v>
      </c>
      <c r="S141">
        <f t="shared" si="41"/>
        <v>0.88401976408349503</v>
      </c>
      <c r="T141">
        <f t="shared" si="42"/>
        <v>9.5076298737716762E-4</v>
      </c>
      <c r="U141">
        <f t="shared" si="43"/>
        <v>0.84897015222550953</v>
      </c>
      <c r="V141">
        <f t="shared" si="54"/>
        <v>81.979113510807693</v>
      </c>
      <c r="W141">
        <f t="shared" si="55"/>
        <v>4.0839822022000085</v>
      </c>
      <c r="X141">
        <f t="shared" si="56"/>
        <v>84</v>
      </c>
      <c r="Y141">
        <f t="shared" si="57"/>
        <v>0</v>
      </c>
    </row>
    <row r="142" spans="2:25" x14ac:dyDescent="0.25">
      <c r="B142">
        <v>41.3</v>
      </c>
      <c r="C142">
        <v>-6</v>
      </c>
      <c r="D142">
        <v>-2.7</v>
      </c>
      <c r="E142">
        <v>8</v>
      </c>
      <c r="F142">
        <v>84</v>
      </c>
      <c r="G142">
        <f t="shared" si="46"/>
        <v>46.399306080576878</v>
      </c>
      <c r="H142">
        <f t="shared" si="46"/>
        <v>69.598959013760904</v>
      </c>
      <c r="I142">
        <f t="shared" si="46"/>
        <v>92.798611789726664</v>
      </c>
      <c r="J142">
        <f t="shared" si="47"/>
        <v>-4.5058376313380943E-2</v>
      </c>
      <c r="K142">
        <f t="shared" si="48"/>
        <v>-4.5058374410844704E-2</v>
      </c>
      <c r="L142">
        <f t="shared" si="49"/>
        <v>-4.505837624948128E-2</v>
      </c>
      <c r="M142">
        <f t="shared" si="50"/>
        <v>0.48873731137014143</v>
      </c>
      <c r="N142">
        <f t="shared" si="51"/>
        <v>0.48873731184553415</v>
      </c>
      <c r="O142">
        <f t="shared" si="52"/>
        <v>0.4887373113861081</v>
      </c>
      <c r="P142">
        <f t="shared" si="53"/>
        <v>1.5936069191052453</v>
      </c>
      <c r="Q142">
        <f t="shared" si="53"/>
        <v>-7.0058798688289521</v>
      </c>
      <c r="R142">
        <f t="shared" si="53"/>
        <v>0.21752845769048346</v>
      </c>
      <c r="S142">
        <f t="shared" si="41"/>
        <v>0.83112296632146143</v>
      </c>
      <c r="T142">
        <f t="shared" si="42"/>
        <v>9.0571488843416983E-4</v>
      </c>
      <c r="U142">
        <f t="shared" si="43"/>
        <v>0.55416868369523442</v>
      </c>
      <c r="V142">
        <f t="shared" si="54"/>
        <v>62.900174576145126</v>
      </c>
      <c r="W142">
        <f t="shared" si="55"/>
        <v>445.20263291715253</v>
      </c>
      <c r="X142">
        <f t="shared" si="56"/>
        <v>69</v>
      </c>
      <c r="Y142">
        <f t="shared" si="57"/>
        <v>1</v>
      </c>
    </row>
    <row r="143" spans="2:25" x14ac:dyDescent="0.25">
      <c r="B143">
        <v>50.9</v>
      </c>
      <c r="C143">
        <v>-3.5</v>
      </c>
      <c r="D143">
        <v>-0.6</v>
      </c>
      <c r="E143">
        <v>7</v>
      </c>
      <c r="F143">
        <v>84</v>
      </c>
      <c r="G143">
        <f t="shared" si="46"/>
        <v>53.980835964440175</v>
      </c>
      <c r="H143">
        <f t="shared" si="46"/>
        <v>80.971253738938131</v>
      </c>
      <c r="I143">
        <f t="shared" si="46"/>
        <v>107.96167133008733</v>
      </c>
      <c r="J143">
        <f t="shared" si="47"/>
        <v>0.36728710812693155</v>
      </c>
      <c r="K143">
        <f t="shared" si="48"/>
        <v>0.36728710782575713</v>
      </c>
      <c r="L143">
        <f t="shared" si="49"/>
        <v>0.3672871046519659</v>
      </c>
      <c r="M143">
        <f t="shared" si="50"/>
        <v>0.59080328582532593</v>
      </c>
      <c r="N143">
        <f t="shared" si="51"/>
        <v>0.59080328575251562</v>
      </c>
      <c r="O143">
        <f t="shared" si="52"/>
        <v>0.59080328498523638</v>
      </c>
      <c r="P143">
        <f t="shared" si="53"/>
        <v>1.928266202042511</v>
      </c>
      <c r="Q143">
        <f t="shared" si="53"/>
        <v>-6.9687112045753601</v>
      </c>
      <c r="R143">
        <f t="shared" si="53"/>
        <v>1.3719547670356436</v>
      </c>
      <c r="S143">
        <f t="shared" si="41"/>
        <v>0.873057390453715</v>
      </c>
      <c r="T143">
        <f t="shared" si="42"/>
        <v>9.3998031261466287E-4</v>
      </c>
      <c r="U143">
        <f t="shared" si="43"/>
        <v>0.79769579200756002</v>
      </c>
      <c r="V143">
        <f t="shared" si="54"/>
        <v>78.633959842263948</v>
      </c>
      <c r="W143">
        <f t="shared" si="55"/>
        <v>28.794386974435952</v>
      </c>
      <c r="X143">
        <f t="shared" si="56"/>
        <v>84</v>
      </c>
      <c r="Y143">
        <f t="shared" si="57"/>
        <v>0</v>
      </c>
    </row>
    <row r="144" spans="2:25" x14ac:dyDescent="0.25">
      <c r="B144">
        <v>60.4</v>
      </c>
      <c r="C144">
        <v>-6.4</v>
      </c>
      <c r="D144">
        <v>-2.4</v>
      </c>
      <c r="E144">
        <v>7</v>
      </c>
      <c r="F144">
        <v>84</v>
      </c>
      <c r="G144">
        <f t="shared" si="46"/>
        <v>62.119583840491593</v>
      </c>
      <c r="H144">
        <f t="shared" si="46"/>
        <v>93.179375489697591</v>
      </c>
      <c r="I144">
        <f t="shared" si="46"/>
        <v>124.23916705243616</v>
      </c>
      <c r="J144">
        <f t="shared" si="47"/>
        <v>0.80993865565046264</v>
      </c>
      <c r="K144">
        <f t="shared" si="48"/>
        <v>0.80993865460420289</v>
      </c>
      <c r="L144">
        <f t="shared" si="49"/>
        <v>0.80993865420484257</v>
      </c>
      <c r="M144">
        <f t="shared" si="50"/>
        <v>0.69209643203869897</v>
      </c>
      <c r="N144">
        <f t="shared" si="51"/>
        <v>0.6920964318157421</v>
      </c>
      <c r="O144">
        <f t="shared" si="52"/>
        <v>0.69209643173063884</v>
      </c>
      <c r="P144">
        <f t="shared" si="53"/>
        <v>2.2603914970513284</v>
      </c>
      <c r="Q144">
        <f t="shared" si="53"/>
        <v>-6.9318239756541713</v>
      </c>
      <c r="R144">
        <f t="shared" si="53"/>
        <v>2.5176399403020779</v>
      </c>
      <c r="S144">
        <f t="shared" si="41"/>
        <v>0.90554312297924777</v>
      </c>
      <c r="T144">
        <f t="shared" si="42"/>
        <v>9.752665710722802E-4</v>
      </c>
      <c r="U144">
        <f t="shared" si="43"/>
        <v>0.92536923024343976</v>
      </c>
      <c r="V144">
        <f t="shared" si="54"/>
        <v>87.042278821202515</v>
      </c>
      <c r="W144">
        <f t="shared" si="55"/>
        <v>9.2554604259373665</v>
      </c>
      <c r="X144">
        <f t="shared" si="56"/>
        <v>84</v>
      </c>
      <c r="Y144">
        <f t="shared" si="57"/>
        <v>0</v>
      </c>
    </row>
    <row r="145" spans="2:25" x14ac:dyDescent="0.25">
      <c r="B145">
        <v>46.1</v>
      </c>
      <c r="C145">
        <v>-6.3</v>
      </c>
      <c r="D145">
        <v>-2.5</v>
      </c>
      <c r="E145">
        <v>8</v>
      </c>
      <c r="F145">
        <v>84</v>
      </c>
      <c r="G145">
        <f t="shared" si="46"/>
        <v>51.298182986371664</v>
      </c>
      <c r="H145">
        <f t="shared" si="46"/>
        <v>76.947274333104104</v>
      </c>
      <c r="I145">
        <f t="shared" si="46"/>
        <v>102.59636553135884</v>
      </c>
      <c r="J145">
        <f t="shared" si="47"/>
        <v>0.22138254021362358</v>
      </c>
      <c r="K145">
        <f t="shared" si="48"/>
        <v>0.221382541622833</v>
      </c>
      <c r="L145">
        <f t="shared" si="49"/>
        <v>0.22138254008363356</v>
      </c>
      <c r="M145">
        <f t="shared" si="50"/>
        <v>0.5551206955681659</v>
      </c>
      <c r="N145">
        <f t="shared" si="51"/>
        <v>0.55512069591618662</v>
      </c>
      <c r="O145">
        <f t="shared" si="52"/>
        <v>0.55512069553606336</v>
      </c>
      <c r="P145">
        <f t="shared" si="53"/>
        <v>1.8112682499802841</v>
      </c>
      <c r="Q145">
        <f t="shared" si="53"/>
        <v>-6.9817054880758533</v>
      </c>
      <c r="R145">
        <f t="shared" si="53"/>
        <v>0.96836364948263931</v>
      </c>
      <c r="S145">
        <f t="shared" si="41"/>
        <v>0.85951508389771525</v>
      </c>
      <c r="T145">
        <f t="shared" si="42"/>
        <v>9.2785621768782449E-4</v>
      </c>
      <c r="U145">
        <f t="shared" si="43"/>
        <v>0.72479321830170473</v>
      </c>
      <c r="V145">
        <f t="shared" si="54"/>
        <v>73.908838299480493</v>
      </c>
      <c r="W145">
        <f t="shared" si="55"/>
        <v>101.83154446603174</v>
      </c>
      <c r="X145">
        <f t="shared" si="56"/>
        <v>84</v>
      </c>
      <c r="Y145">
        <f t="shared" si="57"/>
        <v>0</v>
      </c>
    </row>
    <row r="146" spans="2:25" x14ac:dyDescent="0.25">
      <c r="B146">
        <v>55.6</v>
      </c>
      <c r="C146">
        <v>-7.9</v>
      </c>
      <c r="D146">
        <v>-4.5999999999999996</v>
      </c>
      <c r="E146">
        <v>5</v>
      </c>
      <c r="F146">
        <v>84</v>
      </c>
      <c r="G146">
        <f t="shared" si="46"/>
        <v>53.122238631348282</v>
      </c>
      <c r="H146">
        <f t="shared" si="46"/>
        <v>79.683357683614972</v>
      </c>
      <c r="I146">
        <f t="shared" si="46"/>
        <v>106.24447679936981</v>
      </c>
      <c r="J146">
        <f t="shared" si="47"/>
        <v>0.32058957627303997</v>
      </c>
      <c r="K146">
        <f t="shared" si="48"/>
        <v>0.32058957378918929</v>
      </c>
      <c r="L146">
        <f t="shared" si="49"/>
        <v>0.32058957618250972</v>
      </c>
      <c r="M146">
        <f t="shared" si="50"/>
        <v>0.57946792968079552</v>
      </c>
      <c r="N146">
        <f t="shared" si="51"/>
        <v>0.57946792907551881</v>
      </c>
      <c r="O146">
        <f t="shared" si="52"/>
        <v>0.57946792965873473</v>
      </c>
      <c r="P146">
        <f t="shared" si="53"/>
        <v>1.8910992405261173</v>
      </c>
      <c r="Q146">
        <f t="shared" si="53"/>
        <v>-6.9728391232806297</v>
      </c>
      <c r="R146">
        <f t="shared" si="53"/>
        <v>1.2437452106284281</v>
      </c>
      <c r="S146">
        <f t="shared" si="41"/>
        <v>0.8688808144647262</v>
      </c>
      <c r="T146">
        <f t="shared" si="42"/>
        <v>9.3611177256790158E-4</v>
      </c>
      <c r="U146">
        <f t="shared" si="43"/>
        <v>0.7762152495217961</v>
      </c>
      <c r="V146">
        <f t="shared" si="54"/>
        <v>77.238883541179533</v>
      </c>
      <c r="W146">
        <f t="shared" si="55"/>
        <v>45.712695769733017</v>
      </c>
      <c r="X146">
        <f t="shared" si="56"/>
        <v>84</v>
      </c>
      <c r="Y146">
        <f t="shared" si="57"/>
        <v>0</v>
      </c>
    </row>
    <row r="147" spans="2:25" x14ac:dyDescent="0.25">
      <c r="B147">
        <v>55.6</v>
      </c>
      <c r="C147">
        <v>-5.5</v>
      </c>
      <c r="D147">
        <v>-2.5</v>
      </c>
      <c r="E147">
        <v>7</v>
      </c>
      <c r="F147">
        <v>84</v>
      </c>
      <c r="G147">
        <f t="shared" si="46"/>
        <v>56.406701439002262</v>
      </c>
      <c r="H147">
        <f t="shared" si="46"/>
        <v>84.610051931184202</v>
      </c>
      <c r="I147">
        <f t="shared" si="46"/>
        <v>112.81340231386041</v>
      </c>
      <c r="J147">
        <f t="shared" si="47"/>
        <v>0.49922547539821061</v>
      </c>
      <c r="K147">
        <f t="shared" si="48"/>
        <v>0.49922547484868862</v>
      </c>
      <c r="L147">
        <f t="shared" si="49"/>
        <v>0.49922547371153736</v>
      </c>
      <c r="M147">
        <f t="shared" si="50"/>
        <v>0.62227729778888019</v>
      </c>
      <c r="N147">
        <f t="shared" si="51"/>
        <v>0.62227729765971607</v>
      </c>
      <c r="O147">
        <f t="shared" si="52"/>
        <v>0.62227729739243054</v>
      </c>
      <c r="P147">
        <f t="shared" si="53"/>
        <v>2.0314648480419741</v>
      </c>
      <c r="Q147">
        <f t="shared" si="53"/>
        <v>-6.9572495299105688</v>
      </c>
      <c r="R147">
        <f t="shared" si="53"/>
        <v>1.7279443902277514</v>
      </c>
      <c r="S147">
        <f t="shared" si="41"/>
        <v>0.88406130482448941</v>
      </c>
      <c r="T147">
        <f t="shared" si="42"/>
        <v>9.5080573764607908E-4</v>
      </c>
      <c r="U147">
        <f t="shared" si="43"/>
        <v>0.84914929633605551</v>
      </c>
      <c r="V147">
        <f t="shared" si="54"/>
        <v>81.990850158230089</v>
      </c>
      <c r="W147">
        <f t="shared" si="55"/>
        <v>4.03668308668406</v>
      </c>
      <c r="X147">
        <f t="shared" si="56"/>
        <v>84</v>
      </c>
      <c r="Y147">
        <f t="shared" si="57"/>
        <v>0</v>
      </c>
    </row>
    <row r="148" spans="2:25" x14ac:dyDescent="0.25">
      <c r="B148">
        <v>55.6</v>
      </c>
      <c r="C148">
        <v>-7.4</v>
      </c>
      <c r="D148">
        <v>-2.6</v>
      </c>
      <c r="E148">
        <v>7</v>
      </c>
      <c r="F148">
        <v>84</v>
      </c>
      <c r="G148">
        <f t="shared" si="46"/>
        <v>59.544846786337047</v>
      </c>
      <c r="H148">
        <f t="shared" si="46"/>
        <v>89.31726993459155</v>
      </c>
      <c r="I148">
        <f t="shared" si="46"/>
        <v>119.08969301567095</v>
      </c>
      <c r="J148">
        <f t="shared" si="47"/>
        <v>0.66990343661617713</v>
      </c>
      <c r="K148">
        <f t="shared" si="48"/>
        <v>0.66990343602662228</v>
      </c>
      <c r="L148">
        <f t="shared" si="49"/>
        <v>0.66990343621815907</v>
      </c>
      <c r="M148">
        <f t="shared" si="50"/>
        <v>0.6614815367086585</v>
      </c>
      <c r="N148">
        <f t="shared" si="51"/>
        <v>0.66148153657664321</v>
      </c>
      <c r="O148">
        <f t="shared" si="52"/>
        <v>0.6614815366195328</v>
      </c>
      <c r="P148">
        <f t="shared" si="53"/>
        <v>2.1600097686108759</v>
      </c>
      <c r="Q148">
        <f t="shared" si="53"/>
        <v>-6.942972791634566</v>
      </c>
      <c r="R148">
        <f t="shared" si="53"/>
        <v>2.1713674351078236</v>
      </c>
      <c r="S148">
        <f t="shared" si="41"/>
        <v>0.89660045417441514</v>
      </c>
      <c r="T148">
        <f t="shared" si="42"/>
        <v>9.6446431827910354E-4</v>
      </c>
      <c r="U148">
        <f t="shared" si="43"/>
        <v>0.89764866872180515</v>
      </c>
      <c r="V148">
        <f t="shared" si="54"/>
        <v>85.187941096270023</v>
      </c>
      <c r="W148">
        <f t="shared" si="55"/>
        <v>1.411204048207225</v>
      </c>
      <c r="X148">
        <f t="shared" si="56"/>
        <v>84</v>
      </c>
      <c r="Y148">
        <f t="shared" si="57"/>
        <v>0</v>
      </c>
    </row>
    <row r="149" spans="2:25" x14ac:dyDescent="0.25">
      <c r="B149">
        <v>46.1</v>
      </c>
      <c r="C149">
        <v>-6.3</v>
      </c>
      <c r="D149">
        <v>-2.6</v>
      </c>
      <c r="E149">
        <v>7</v>
      </c>
      <c r="F149">
        <v>84</v>
      </c>
      <c r="G149">
        <f t="shared" si="46"/>
        <v>49.967998859893477</v>
      </c>
      <c r="H149">
        <f t="shared" si="46"/>
        <v>74.951998121100289</v>
      </c>
      <c r="I149">
        <f t="shared" si="46"/>
        <v>99.935997281535194</v>
      </c>
      <c r="J149">
        <f t="shared" si="47"/>
        <v>0.1490362688898248</v>
      </c>
      <c r="K149">
        <f t="shared" si="48"/>
        <v>0.14903626923750202</v>
      </c>
      <c r="L149">
        <f t="shared" si="49"/>
        <v>0.14903626838110995</v>
      </c>
      <c r="M149">
        <f t="shared" si="50"/>
        <v>0.53719025412299171</v>
      </c>
      <c r="N149">
        <f t="shared" si="51"/>
        <v>0.53719025420943012</v>
      </c>
      <c r="O149">
        <f t="shared" si="52"/>
        <v>0.53719025399651665</v>
      </c>
      <c r="P149">
        <f t="shared" si="53"/>
        <v>1.7524769752577505</v>
      </c>
      <c r="Q149">
        <f t="shared" si="53"/>
        <v>-6.9882350937453079</v>
      </c>
      <c r="R149">
        <f t="shared" si="53"/>
        <v>0.76555978967649896</v>
      </c>
      <c r="S149">
        <f t="shared" si="41"/>
        <v>0.85226494865604707</v>
      </c>
      <c r="T149">
        <f t="shared" si="42"/>
        <v>9.218229861128783E-4</v>
      </c>
      <c r="U149">
        <f t="shared" si="43"/>
        <v>0.68255960532993842</v>
      </c>
      <c r="V149">
        <f t="shared" si="54"/>
        <v>71.18054641678367</v>
      </c>
      <c r="W149">
        <f t="shared" si="55"/>
        <v>164.33839017223801</v>
      </c>
      <c r="X149">
        <f t="shared" si="56"/>
        <v>69</v>
      </c>
      <c r="Y149">
        <f t="shared" si="57"/>
        <v>1</v>
      </c>
    </row>
    <row r="150" spans="2:25" x14ac:dyDescent="0.25">
      <c r="B150">
        <v>55.6</v>
      </c>
      <c r="C150">
        <v>-6.5</v>
      </c>
      <c r="D150">
        <v>-2.5</v>
      </c>
      <c r="E150">
        <v>8</v>
      </c>
      <c r="F150">
        <v>84</v>
      </c>
      <c r="G150">
        <f t="shared" si="46"/>
        <v>59.266011015525834</v>
      </c>
      <c r="H150">
        <f t="shared" si="46"/>
        <v>88.899016309815821</v>
      </c>
      <c r="I150">
        <f t="shared" si="46"/>
        <v>118.53202146981747</v>
      </c>
      <c r="J150">
        <f t="shared" si="47"/>
        <v>0.65473807121424721</v>
      </c>
      <c r="K150">
        <f t="shared" si="48"/>
        <v>0.65473807171157916</v>
      </c>
      <c r="L150">
        <f t="shared" si="49"/>
        <v>0.65473807060392253</v>
      </c>
      <c r="M150">
        <f t="shared" si="50"/>
        <v>0.65807738048862319</v>
      </c>
      <c r="N150">
        <f t="shared" si="51"/>
        <v>0.65807738060052856</v>
      </c>
      <c r="O150">
        <f t="shared" si="52"/>
        <v>0.65807738035129315</v>
      </c>
      <c r="P150">
        <f t="shared" si="53"/>
        <v>2.1488480423933347</v>
      </c>
      <c r="Q150">
        <f t="shared" si="53"/>
        <v>-6.9442124597848975</v>
      </c>
      <c r="R150">
        <f t="shared" si="53"/>
        <v>2.1328644230588418</v>
      </c>
      <c r="S150">
        <f t="shared" si="41"/>
        <v>0.89556108172334548</v>
      </c>
      <c r="T150">
        <f t="shared" si="42"/>
        <v>9.6327059434668874E-4</v>
      </c>
      <c r="U150">
        <f t="shared" si="43"/>
        <v>0.89405663108374878</v>
      </c>
      <c r="V150">
        <f t="shared" si="54"/>
        <v>84.949470901581691</v>
      </c>
      <c r="W150">
        <f t="shared" si="55"/>
        <v>0.90149499295034896</v>
      </c>
      <c r="X150">
        <f t="shared" si="56"/>
        <v>84</v>
      </c>
      <c r="Y150">
        <f t="shared" si="57"/>
        <v>0</v>
      </c>
    </row>
    <row r="151" spans="2:25" x14ac:dyDescent="0.25">
      <c r="B151">
        <v>50.9</v>
      </c>
      <c r="C151">
        <v>-7.3</v>
      </c>
      <c r="D151">
        <v>-2.5</v>
      </c>
      <c r="E151">
        <v>8</v>
      </c>
      <c r="F151">
        <v>84</v>
      </c>
      <c r="G151">
        <f t="shared" si="46"/>
        <v>56.931170940616987</v>
      </c>
      <c r="H151">
        <f t="shared" si="46"/>
        <v>85.396756221465736</v>
      </c>
      <c r="I151">
        <f t="shared" si="46"/>
        <v>113.86234138039087</v>
      </c>
      <c r="J151">
        <f t="shared" si="47"/>
        <v>0.52775040823238584</v>
      </c>
      <c r="K151">
        <f t="shared" si="48"/>
        <v>0.52775040915553206</v>
      </c>
      <c r="L151">
        <f t="shared" si="49"/>
        <v>0.52775040845004018</v>
      </c>
      <c r="M151">
        <f t="shared" si="50"/>
        <v>0.62895827774820678</v>
      </c>
      <c r="N151">
        <f t="shared" si="51"/>
        <v>0.62895827796364123</v>
      </c>
      <c r="O151">
        <f t="shared" si="52"/>
        <v>0.62895827779900082</v>
      </c>
      <c r="P151">
        <f t="shared" si="53"/>
        <v>2.0533707973363153</v>
      </c>
      <c r="Q151">
        <f t="shared" si="53"/>
        <v>-6.9548165632606338</v>
      </c>
      <c r="R151">
        <f t="shared" si="53"/>
        <v>1.8035102133975487</v>
      </c>
      <c r="S151">
        <f t="shared" si="41"/>
        <v>0.88628777618425048</v>
      </c>
      <c r="T151">
        <f t="shared" si="42"/>
        <v>9.5311962512920989E-4</v>
      </c>
      <c r="U151">
        <f t="shared" si="43"/>
        <v>0.85857569410991952</v>
      </c>
      <c r="V151">
        <f t="shared" si="54"/>
        <v>82.609039241523817</v>
      </c>
      <c r="W151">
        <f t="shared" si="55"/>
        <v>1.9347718316206381</v>
      </c>
      <c r="X151">
        <f t="shared" si="56"/>
        <v>84</v>
      </c>
      <c r="Y151">
        <f t="shared" si="57"/>
        <v>0</v>
      </c>
    </row>
    <row r="152" spans="2:25" x14ac:dyDescent="0.25">
      <c r="B152">
        <v>60.4</v>
      </c>
      <c r="C152">
        <v>-5.7</v>
      </c>
      <c r="D152">
        <v>-3.8</v>
      </c>
      <c r="E152">
        <v>3</v>
      </c>
      <c r="F152">
        <v>84</v>
      </c>
      <c r="G152">
        <f t="shared" si="46"/>
        <v>52.96064305614766</v>
      </c>
      <c r="H152">
        <f t="shared" si="46"/>
        <v>79.440964248469925</v>
      </c>
      <c r="I152">
        <f t="shared" si="46"/>
        <v>105.92128554364761</v>
      </c>
      <c r="J152">
        <f t="shared" si="47"/>
        <v>0.31180068976065756</v>
      </c>
      <c r="K152">
        <f t="shared" si="48"/>
        <v>0.31180068462290778</v>
      </c>
      <c r="L152">
        <f t="shared" si="49"/>
        <v>0.31180068674966233</v>
      </c>
      <c r="M152">
        <f t="shared" si="50"/>
        <v>0.577324728115302</v>
      </c>
      <c r="N152">
        <f t="shared" si="51"/>
        <v>0.57732472686158376</v>
      </c>
      <c r="O152">
        <f t="shared" si="52"/>
        <v>0.57732472738055629</v>
      </c>
      <c r="P152">
        <f t="shared" si="53"/>
        <v>1.8840719970392077</v>
      </c>
      <c r="Q152">
        <f t="shared" si="53"/>
        <v>-6.973619598429865</v>
      </c>
      <c r="R152">
        <f t="shared" si="53"/>
        <v>1.2195043328847683</v>
      </c>
      <c r="S152">
        <f t="shared" si="41"/>
        <v>0.86807814469472822</v>
      </c>
      <c r="T152">
        <f t="shared" si="42"/>
        <v>9.3538212876535646E-4</v>
      </c>
      <c r="U152">
        <f t="shared" si="43"/>
        <v>0.77197630945870199</v>
      </c>
      <c r="V152">
        <f t="shared" si="54"/>
        <v>76.963908312781683</v>
      </c>
      <c r="W152">
        <f t="shared" si="55"/>
        <v>49.506586230942702</v>
      </c>
      <c r="X152">
        <f t="shared" si="56"/>
        <v>84</v>
      </c>
      <c r="Y152">
        <f t="shared" si="57"/>
        <v>0</v>
      </c>
    </row>
    <row r="153" spans="2:25" x14ac:dyDescent="0.25">
      <c r="B153">
        <v>55.6</v>
      </c>
      <c r="C153">
        <v>-7.4</v>
      </c>
      <c r="D153">
        <v>-2.5</v>
      </c>
      <c r="E153">
        <v>7</v>
      </c>
      <c r="F153">
        <v>84</v>
      </c>
      <c r="G153">
        <f t="shared" si="46"/>
        <v>59.803521222168769</v>
      </c>
      <c r="H153">
        <f t="shared" si="46"/>
        <v>89.705281586607711</v>
      </c>
      <c r="I153">
        <f t="shared" si="46"/>
        <v>119.60704188251212</v>
      </c>
      <c r="J153">
        <f t="shared" si="47"/>
        <v>0.68397226404141498</v>
      </c>
      <c r="K153">
        <f t="shared" si="48"/>
        <v>0.68397226343836803</v>
      </c>
      <c r="L153">
        <f t="shared" si="49"/>
        <v>0.68397226360247521</v>
      </c>
      <c r="M153">
        <f t="shared" si="50"/>
        <v>0.66462468815645959</v>
      </c>
      <c r="N153">
        <f t="shared" si="51"/>
        <v>0.66462468802204133</v>
      </c>
      <c r="O153">
        <f t="shared" si="52"/>
        <v>0.66462468805862063</v>
      </c>
      <c r="P153">
        <f t="shared" si="53"/>
        <v>2.1703156988572996</v>
      </c>
      <c r="Q153">
        <f t="shared" si="53"/>
        <v>-6.9418281717758603</v>
      </c>
      <c r="R153">
        <f t="shared" si="53"/>
        <v>2.2069183300787474</v>
      </c>
      <c r="S153">
        <f t="shared" si="41"/>
        <v>0.89755199946952946</v>
      </c>
      <c r="T153">
        <f t="shared" si="42"/>
        <v>9.6556782878657037E-4</v>
      </c>
      <c r="U153">
        <f t="shared" si="43"/>
        <v>0.90086906115586363</v>
      </c>
      <c r="V153">
        <f t="shared" si="54"/>
        <v>85.402037899703501</v>
      </c>
      <c r="W153">
        <f t="shared" si="55"/>
        <v>1.9657102722050044</v>
      </c>
      <c r="X153">
        <f t="shared" si="56"/>
        <v>84</v>
      </c>
      <c r="Y153">
        <f t="shared" si="57"/>
        <v>0</v>
      </c>
    </row>
    <row r="154" spans="2:25" x14ac:dyDescent="0.25">
      <c r="B154">
        <v>55.6</v>
      </c>
      <c r="C154">
        <v>-6.6</v>
      </c>
      <c r="D154">
        <v>-4.5</v>
      </c>
      <c r="E154">
        <v>5</v>
      </c>
      <c r="F154">
        <v>84</v>
      </c>
      <c r="G154">
        <f t="shared" si="46"/>
        <v>51.056773215539749</v>
      </c>
      <c r="H154">
        <f t="shared" si="46"/>
        <v>76.585159571393987</v>
      </c>
      <c r="I154">
        <f t="shared" si="46"/>
        <v>102.11354596134402</v>
      </c>
      <c r="J154">
        <f t="shared" si="47"/>
        <v>0.20825270620555836</v>
      </c>
      <c r="K154">
        <f t="shared" si="48"/>
        <v>0.20825270374483829</v>
      </c>
      <c r="L154">
        <f t="shared" si="49"/>
        <v>0.20825270522039463</v>
      </c>
      <c r="M154">
        <f t="shared" si="50"/>
        <v>0.55187582754548126</v>
      </c>
      <c r="N154">
        <f t="shared" si="51"/>
        <v>0.55187582693692327</v>
      </c>
      <c r="O154">
        <f t="shared" si="52"/>
        <v>0.55187582730184148</v>
      </c>
      <c r="P154">
        <f t="shared" si="53"/>
        <v>1.8006288047902359</v>
      </c>
      <c r="Q154">
        <f t="shared" si="53"/>
        <v>-6.9828871495036875</v>
      </c>
      <c r="R154">
        <f t="shared" si="53"/>
        <v>0.93166227566618165</v>
      </c>
      <c r="S154">
        <f t="shared" si="41"/>
        <v>0.85822546185500892</v>
      </c>
      <c r="T154">
        <f t="shared" si="42"/>
        <v>9.2676146883574357E-4</v>
      </c>
      <c r="U154">
        <f t="shared" si="43"/>
        <v>0.71741240346529001</v>
      </c>
      <c r="V154">
        <f t="shared" si="54"/>
        <v>73.431694328756549</v>
      </c>
      <c r="W154">
        <f t="shared" si="55"/>
        <v>111.68908476083648</v>
      </c>
      <c r="X154">
        <f t="shared" si="56"/>
        <v>69</v>
      </c>
      <c r="Y154">
        <f t="shared" si="57"/>
        <v>1</v>
      </c>
    </row>
    <row r="155" spans="2:25" x14ac:dyDescent="0.25">
      <c r="B155">
        <v>50.9</v>
      </c>
      <c r="C155">
        <v>-7.4</v>
      </c>
      <c r="D155">
        <v>-3.9</v>
      </c>
      <c r="E155">
        <v>5</v>
      </c>
      <c r="F155">
        <v>84</v>
      </c>
      <c r="G155">
        <f t="shared" si="46"/>
        <v>50.27397975562122</v>
      </c>
      <c r="H155">
        <f t="shared" si="46"/>
        <v>75.410969395140881</v>
      </c>
      <c r="I155">
        <f t="shared" si="46"/>
        <v>100.54795907296449</v>
      </c>
      <c r="J155">
        <f t="shared" si="47"/>
        <v>0.16567800777512276</v>
      </c>
      <c r="K155">
        <f t="shared" si="48"/>
        <v>0.16567800565926594</v>
      </c>
      <c r="L155">
        <f t="shared" si="49"/>
        <v>0.16567800737241001</v>
      </c>
      <c r="M155">
        <f t="shared" si="50"/>
        <v>0.54132501693193025</v>
      </c>
      <c r="N155">
        <f t="shared" si="51"/>
        <v>0.54132501640657937</v>
      </c>
      <c r="O155">
        <f t="shared" si="52"/>
        <v>0.54132501683193979</v>
      </c>
      <c r="P155">
        <f t="shared" si="53"/>
        <v>1.7660342523542036</v>
      </c>
      <c r="Q155">
        <f t="shared" si="53"/>
        <v>-6.9867293656622005</v>
      </c>
      <c r="R155">
        <f t="shared" si="53"/>
        <v>0.81232639129550321</v>
      </c>
      <c r="S155">
        <f t="shared" ref="S155:S190" si="58">1/(1+EXP(-P155))</f>
        <v>0.85396379805494482</v>
      </c>
      <c r="T155">
        <f t="shared" ref="T155:T190" si="59">1/(1+EXP(-Q155))</f>
        <v>9.2321076398641649E-4</v>
      </c>
      <c r="U155">
        <f t="shared" ref="U155:U190" si="60">1/(1+EXP(-R155))</f>
        <v>0.69260502250369782</v>
      </c>
      <c r="V155">
        <f t="shared" si="54"/>
        <v>71.829090891990916</v>
      </c>
      <c r="W155">
        <f t="shared" si="55"/>
        <v>148.13102851541848</v>
      </c>
      <c r="X155">
        <f t="shared" si="56"/>
        <v>69</v>
      </c>
      <c r="Y155">
        <f t="shared" si="57"/>
        <v>1</v>
      </c>
    </row>
    <row r="156" spans="2:25" x14ac:dyDescent="0.25">
      <c r="B156">
        <v>55.6</v>
      </c>
      <c r="C156">
        <v>-6.3</v>
      </c>
      <c r="D156">
        <v>-2.2999999999999998</v>
      </c>
      <c r="E156">
        <v>7</v>
      </c>
      <c r="F156">
        <v>84</v>
      </c>
      <c r="G156">
        <f t="shared" si="46"/>
        <v>58.354290219367385</v>
      </c>
      <c r="H156">
        <f t="shared" si="46"/>
        <v>87.53143509013168</v>
      </c>
      <c r="I156">
        <f t="shared" si="46"/>
        <v>116.70857986592243</v>
      </c>
      <c r="J156">
        <f t="shared" si="47"/>
        <v>0.60515125178266649</v>
      </c>
      <c r="K156">
        <f t="shared" si="48"/>
        <v>0.6051512511836239</v>
      </c>
      <c r="L156">
        <f t="shared" si="49"/>
        <v>0.60515125053951224</v>
      </c>
      <c r="M156">
        <f t="shared" si="50"/>
        <v>0.6468339452511479</v>
      </c>
      <c r="N156">
        <f t="shared" si="51"/>
        <v>0.64683394511430259</v>
      </c>
      <c r="O156">
        <f t="shared" si="52"/>
        <v>0.64683394496716196</v>
      </c>
      <c r="P156">
        <f t="shared" si="53"/>
        <v>2.1119824752366489</v>
      </c>
      <c r="Q156">
        <f t="shared" si="53"/>
        <v>-6.9483069043678736</v>
      </c>
      <c r="R156">
        <f t="shared" si="53"/>
        <v>2.0056945437084854</v>
      </c>
      <c r="S156">
        <f t="shared" si="58"/>
        <v>0.89206236844816389</v>
      </c>
      <c r="T156">
        <f t="shared" si="59"/>
        <v>9.5933837558535254E-4</v>
      </c>
      <c r="U156">
        <f t="shared" si="60"/>
        <v>0.88139367323059814</v>
      </c>
      <c r="V156">
        <f t="shared" si="54"/>
        <v>84.111308967944453</v>
      </c>
      <c r="W156">
        <f t="shared" si="55"/>
        <v>1.2389686344859215E-2</v>
      </c>
      <c r="X156">
        <f t="shared" si="56"/>
        <v>84</v>
      </c>
      <c r="Y156">
        <f t="shared" si="57"/>
        <v>0</v>
      </c>
    </row>
    <row r="157" spans="2:25" x14ac:dyDescent="0.25">
      <c r="B157">
        <v>60.4</v>
      </c>
      <c r="C157">
        <v>-6.2</v>
      </c>
      <c r="D157">
        <v>-3.8</v>
      </c>
      <c r="E157">
        <v>6</v>
      </c>
      <c r="F157">
        <v>84</v>
      </c>
      <c r="G157">
        <f t="shared" si="46"/>
        <v>57.069072071025623</v>
      </c>
      <c r="H157">
        <f t="shared" si="46"/>
        <v>85.603607837754879</v>
      </c>
      <c r="I157">
        <f t="shared" si="46"/>
        <v>114.13814357908231</v>
      </c>
      <c r="J157">
        <f t="shared" si="47"/>
        <v>0.53525059741507897</v>
      </c>
      <c r="K157">
        <f t="shared" si="48"/>
        <v>0.53525059548831622</v>
      </c>
      <c r="L157">
        <f t="shared" si="49"/>
        <v>0.53525059599137292</v>
      </c>
      <c r="M157">
        <f t="shared" si="50"/>
        <v>0.63070689563688076</v>
      </c>
      <c r="N157">
        <f t="shared" si="51"/>
        <v>0.63070689518810741</v>
      </c>
      <c r="O157">
        <f t="shared" si="52"/>
        <v>0.63070689530527724</v>
      </c>
      <c r="P157">
        <f t="shared" si="53"/>
        <v>2.0591042564818367</v>
      </c>
      <c r="Q157">
        <f t="shared" si="53"/>
        <v>-6.9541797812293051</v>
      </c>
      <c r="R157">
        <f t="shared" si="53"/>
        <v>1.8232881081657801</v>
      </c>
      <c r="S157">
        <f t="shared" si="58"/>
        <v>0.88686432575195884</v>
      </c>
      <c r="T157">
        <f t="shared" si="59"/>
        <v>9.537261688332691E-4</v>
      </c>
      <c r="U157">
        <f t="shared" si="60"/>
        <v>0.86096020636928117</v>
      </c>
      <c r="V157">
        <f t="shared" si="54"/>
        <v>82.765619760065846</v>
      </c>
      <c r="W157">
        <f t="shared" si="55"/>
        <v>1.5236945767398999</v>
      </c>
      <c r="X157">
        <f t="shared" si="56"/>
        <v>84</v>
      </c>
      <c r="Y157">
        <f t="shared" si="57"/>
        <v>0</v>
      </c>
    </row>
    <row r="158" spans="2:25" x14ac:dyDescent="0.25">
      <c r="B158">
        <v>55.6</v>
      </c>
      <c r="C158">
        <v>-7.8</v>
      </c>
      <c r="D158">
        <v>-2.5</v>
      </c>
      <c r="E158">
        <v>7</v>
      </c>
      <c r="F158">
        <v>84</v>
      </c>
      <c r="G158">
        <f t="shared" si="46"/>
        <v>60.518641176519615</v>
      </c>
      <c r="H158">
        <f t="shared" si="46"/>
        <v>90.777961514065282</v>
      </c>
      <c r="I158">
        <f t="shared" si="46"/>
        <v>121.03728179170194</v>
      </c>
      <c r="J158">
        <f t="shared" si="47"/>
        <v>0.72286632480840551</v>
      </c>
      <c r="K158">
        <f t="shared" si="48"/>
        <v>0.72286632419408958</v>
      </c>
      <c r="L158">
        <f t="shared" si="49"/>
        <v>0.72286632463214606</v>
      </c>
      <c r="M158">
        <f t="shared" si="50"/>
        <v>0.67323788877789426</v>
      </c>
      <c r="N158">
        <f t="shared" si="51"/>
        <v>0.67323788864275169</v>
      </c>
      <c r="O158">
        <f t="shared" si="52"/>
        <v>0.67323788873911916</v>
      </c>
      <c r="P158">
        <f t="shared" si="53"/>
        <v>2.1985571140681754</v>
      </c>
      <c r="Q158">
        <f t="shared" si="53"/>
        <v>-6.938691561696479</v>
      </c>
      <c r="R158">
        <f t="shared" si="53"/>
        <v>2.3043387047548238</v>
      </c>
      <c r="S158">
        <f t="shared" si="58"/>
        <v>0.90011986439865388</v>
      </c>
      <c r="T158">
        <f t="shared" si="59"/>
        <v>9.6859825521302735E-4</v>
      </c>
      <c r="U158">
        <f t="shared" si="60"/>
        <v>0.90923573175175576</v>
      </c>
      <c r="V158">
        <f t="shared" si="54"/>
        <v>85.959722526276778</v>
      </c>
      <c r="W158">
        <f t="shared" si="55"/>
        <v>3.8405123799966363</v>
      </c>
      <c r="X158">
        <f t="shared" si="56"/>
        <v>84</v>
      </c>
      <c r="Y158">
        <f t="shared" si="57"/>
        <v>0</v>
      </c>
    </row>
    <row r="159" spans="2:25" x14ac:dyDescent="0.25">
      <c r="B159">
        <v>60.4</v>
      </c>
      <c r="C159">
        <v>-6.2</v>
      </c>
      <c r="D159">
        <v>-4.2</v>
      </c>
      <c r="E159">
        <v>7</v>
      </c>
      <c r="F159">
        <v>84</v>
      </c>
      <c r="G159">
        <f t="shared" si="46"/>
        <v>57.105884018345215</v>
      </c>
      <c r="H159">
        <f t="shared" si="46"/>
        <v>85.658825789677891</v>
      </c>
      <c r="I159">
        <f t="shared" si="46"/>
        <v>114.21176749470008</v>
      </c>
      <c r="J159">
        <f t="shared" si="47"/>
        <v>0.53725273161268938</v>
      </c>
      <c r="K159">
        <f t="shared" si="48"/>
        <v>0.53725273081491864</v>
      </c>
      <c r="L159">
        <f t="shared" si="49"/>
        <v>0.53725273077231539</v>
      </c>
      <c r="M159">
        <f t="shared" si="50"/>
        <v>0.63117310198134069</v>
      </c>
      <c r="N159">
        <f t="shared" si="51"/>
        <v>0.6311731017956248</v>
      </c>
      <c r="O159">
        <f t="shared" si="52"/>
        <v>0.63117310178570696</v>
      </c>
      <c r="P159">
        <f t="shared" si="53"/>
        <v>2.0606328787969503</v>
      </c>
      <c r="Q159">
        <f t="shared" si="53"/>
        <v>-6.9540100060206145</v>
      </c>
      <c r="R159">
        <f t="shared" si="53"/>
        <v>1.8285611781434934</v>
      </c>
      <c r="S159">
        <f t="shared" si="58"/>
        <v>0.88701761091256348</v>
      </c>
      <c r="T159">
        <f t="shared" si="59"/>
        <v>9.5388794717256472E-4</v>
      </c>
      <c r="U159">
        <f t="shared" si="60"/>
        <v>0.86159023297079551</v>
      </c>
      <c r="V159">
        <f t="shared" si="54"/>
        <v>82.807005318161856</v>
      </c>
      <c r="W159">
        <f t="shared" si="55"/>
        <v>1.423236310894094</v>
      </c>
      <c r="X159">
        <f t="shared" si="56"/>
        <v>84</v>
      </c>
      <c r="Y159">
        <f t="shared" si="57"/>
        <v>0</v>
      </c>
    </row>
    <row r="160" spans="2:25" x14ac:dyDescent="0.25">
      <c r="B160">
        <v>50.9</v>
      </c>
      <c r="C160">
        <v>-7.9</v>
      </c>
      <c r="D160">
        <v>-0.6</v>
      </c>
      <c r="E160">
        <v>7</v>
      </c>
      <c r="F160">
        <v>84</v>
      </c>
      <c r="G160">
        <f t="shared" si="46"/>
        <v>61.847155462299462</v>
      </c>
      <c r="H160">
        <f t="shared" si="46"/>
        <v>92.770732940971513</v>
      </c>
      <c r="I160">
        <f t="shared" si="46"/>
        <v>123.6943103311755</v>
      </c>
      <c r="J160">
        <f t="shared" si="47"/>
        <v>0.79512177656382632</v>
      </c>
      <c r="K160">
        <f t="shared" si="48"/>
        <v>0.79512177613869839</v>
      </c>
      <c r="L160">
        <f t="shared" si="49"/>
        <v>0.79512177597834799</v>
      </c>
      <c r="M160">
        <f t="shared" si="50"/>
        <v>0.68893001595856218</v>
      </c>
      <c r="N160">
        <f t="shared" si="51"/>
        <v>0.68893001586745484</v>
      </c>
      <c r="O160">
        <f t="shared" si="52"/>
        <v>0.68893001583309099</v>
      </c>
      <c r="P160">
        <f t="shared" si="53"/>
        <v>2.2500092858364824</v>
      </c>
      <c r="Q160">
        <f t="shared" si="53"/>
        <v>-6.932977067597319</v>
      </c>
      <c r="R160">
        <f t="shared" si="53"/>
        <v>2.4818259097740709</v>
      </c>
      <c r="S160">
        <f t="shared" si="58"/>
        <v>0.90465133607504822</v>
      </c>
      <c r="T160">
        <f t="shared" si="59"/>
        <v>9.7414374202852989E-4</v>
      </c>
      <c r="U160">
        <f t="shared" si="60"/>
        <v>0.92285788699049565</v>
      </c>
      <c r="V160">
        <f t="shared" si="54"/>
        <v>86.873044207488576</v>
      </c>
      <c r="W160">
        <f t="shared" si="55"/>
        <v>8.2543830181836579</v>
      </c>
      <c r="X160">
        <f t="shared" si="56"/>
        <v>84</v>
      </c>
      <c r="Y160">
        <f t="shared" si="57"/>
        <v>0</v>
      </c>
    </row>
    <row r="161" spans="2:25" x14ac:dyDescent="0.25">
      <c r="B161">
        <v>60.4</v>
      </c>
      <c r="C161">
        <v>-6.3</v>
      </c>
      <c r="D161">
        <v>-3.8</v>
      </c>
      <c r="E161">
        <v>5</v>
      </c>
      <c r="F161">
        <v>84</v>
      </c>
      <c r="G161">
        <f t="shared" si="46"/>
        <v>56.176342368966864</v>
      </c>
      <c r="H161">
        <f t="shared" si="46"/>
        <v>84.264513259631613</v>
      </c>
      <c r="I161">
        <f t="shared" si="46"/>
        <v>112.35268417339731</v>
      </c>
      <c r="J161">
        <f t="shared" si="47"/>
        <v>0.48669666870826545</v>
      </c>
      <c r="K161">
        <f t="shared" si="48"/>
        <v>0.48669666570366132</v>
      </c>
      <c r="L161">
        <f t="shared" si="49"/>
        <v>0.48669666693058367</v>
      </c>
      <c r="M161">
        <f t="shared" si="50"/>
        <v>0.61932794374920197</v>
      </c>
      <c r="N161">
        <f t="shared" si="51"/>
        <v>0.61932794304083394</v>
      </c>
      <c r="O161">
        <f t="shared" si="52"/>
        <v>0.61932794333009422</v>
      </c>
      <c r="P161">
        <f t="shared" si="53"/>
        <v>2.0217943502587348</v>
      </c>
      <c r="Q161">
        <f t="shared" si="53"/>
        <v>-6.958323575973524</v>
      </c>
      <c r="R161">
        <f t="shared" si="53"/>
        <v>1.6945854558290057</v>
      </c>
      <c r="S161">
        <f t="shared" si="58"/>
        <v>0.88306642133592195</v>
      </c>
      <c r="T161">
        <f t="shared" si="59"/>
        <v>9.4978604611299698E-4</v>
      </c>
      <c r="U161">
        <f t="shared" si="60"/>
        <v>0.84482624053003996</v>
      </c>
      <c r="V161">
        <f t="shared" si="54"/>
        <v>81.707739627280773</v>
      </c>
      <c r="W161">
        <f t="shared" si="55"/>
        <v>5.2544576163388887</v>
      </c>
      <c r="X161">
        <f t="shared" si="56"/>
        <v>84</v>
      </c>
      <c r="Y161">
        <f t="shared" si="57"/>
        <v>0</v>
      </c>
    </row>
    <row r="162" spans="2:25" x14ac:dyDescent="0.25">
      <c r="B162">
        <v>55.6</v>
      </c>
      <c r="C162">
        <v>-4.8</v>
      </c>
      <c r="D162">
        <v>-2.5</v>
      </c>
      <c r="E162">
        <v>8</v>
      </c>
      <c r="F162">
        <v>84</v>
      </c>
      <c r="G162">
        <f t="shared" si="46"/>
        <v>56.226751209534747</v>
      </c>
      <c r="H162">
        <f t="shared" si="46"/>
        <v>84.340126618121104</v>
      </c>
      <c r="I162">
        <f t="shared" si="46"/>
        <v>112.45350185576066</v>
      </c>
      <c r="J162">
        <f t="shared" si="47"/>
        <v>0.4894383129545381</v>
      </c>
      <c r="K162">
        <f t="shared" si="48"/>
        <v>0.48943831349976108</v>
      </c>
      <c r="L162">
        <f t="shared" si="49"/>
        <v>0.48943831122782</v>
      </c>
      <c r="M162">
        <f t="shared" si="50"/>
        <v>0.61997410430547739</v>
      </c>
      <c r="N162">
        <f t="shared" si="51"/>
        <v>0.6199741044339353</v>
      </c>
      <c r="O162">
        <f t="shared" si="52"/>
        <v>0.61997410389865182</v>
      </c>
      <c r="P162">
        <f t="shared" si="53"/>
        <v>2.0239130163988674</v>
      </c>
      <c r="Q162">
        <f t="shared" si="53"/>
        <v>-6.9580882680216964</v>
      </c>
      <c r="R162">
        <f t="shared" si="53"/>
        <v>1.701893915679336</v>
      </c>
      <c r="S162">
        <f t="shared" si="58"/>
        <v>0.88328501755686317</v>
      </c>
      <c r="T162">
        <f t="shared" si="59"/>
        <v>9.5000935227432075E-4</v>
      </c>
      <c r="U162">
        <f t="shared" si="60"/>
        <v>0.8457819293471569</v>
      </c>
      <c r="V162">
        <f t="shared" si="54"/>
        <v>81.770305902696933</v>
      </c>
      <c r="W162">
        <f t="shared" si="55"/>
        <v>4.97153576754814</v>
      </c>
      <c r="X162">
        <f t="shared" si="56"/>
        <v>84</v>
      </c>
      <c r="Y162">
        <f t="shared" si="57"/>
        <v>0</v>
      </c>
    </row>
    <row r="163" spans="2:25" x14ac:dyDescent="0.25">
      <c r="B163">
        <v>50.9</v>
      </c>
      <c r="C163">
        <v>-6.2</v>
      </c>
      <c r="D163">
        <v>-2.7</v>
      </c>
      <c r="E163">
        <v>7</v>
      </c>
      <c r="F163">
        <v>84</v>
      </c>
      <c r="G163">
        <f t="shared" si="46"/>
        <v>53.375732503842258</v>
      </c>
      <c r="H163">
        <f t="shared" si="46"/>
        <v>80.063598556937393</v>
      </c>
      <c r="I163">
        <f t="shared" si="46"/>
        <v>106.75146451345401</v>
      </c>
      <c r="J163">
        <f t="shared" si="47"/>
        <v>0.33437664237412568</v>
      </c>
      <c r="K163">
        <f t="shared" si="48"/>
        <v>0.33437664228021946</v>
      </c>
      <c r="L163">
        <f t="shared" si="49"/>
        <v>0.33437664153160518</v>
      </c>
      <c r="M163">
        <f t="shared" si="50"/>
        <v>0.58282389873180263</v>
      </c>
      <c r="N163">
        <f t="shared" si="51"/>
        <v>0.58282389870897022</v>
      </c>
      <c r="O163">
        <f t="shared" si="52"/>
        <v>0.58282389852695204</v>
      </c>
      <c r="P163">
        <f t="shared" si="53"/>
        <v>1.9021029687705013</v>
      </c>
      <c r="Q163">
        <f t="shared" si="53"/>
        <v>-6.971617003048185</v>
      </c>
      <c r="R163">
        <f t="shared" si="53"/>
        <v>1.2817031996455217</v>
      </c>
      <c r="S163">
        <f t="shared" si="58"/>
        <v>0.87012935509953582</v>
      </c>
      <c r="T163">
        <f t="shared" si="59"/>
        <v>9.3725544015350849E-4</v>
      </c>
      <c r="U163">
        <f t="shared" si="60"/>
        <v>0.78273955920864469</v>
      </c>
      <c r="V163">
        <f t="shared" si="54"/>
        <v>77.662307504064728</v>
      </c>
      <c r="W163">
        <f t="shared" si="55"/>
        <v>40.166346173034256</v>
      </c>
      <c r="X163">
        <f t="shared" si="56"/>
        <v>84</v>
      </c>
      <c r="Y163">
        <f t="shared" si="57"/>
        <v>0</v>
      </c>
    </row>
    <row r="164" spans="2:25" x14ac:dyDescent="0.25">
      <c r="B164">
        <v>50.9</v>
      </c>
      <c r="C164">
        <v>-5.5</v>
      </c>
      <c r="D164">
        <v>-2.5</v>
      </c>
      <c r="E164">
        <v>8</v>
      </c>
      <c r="F164">
        <v>84</v>
      </c>
      <c r="G164">
        <f t="shared" si="46"/>
        <v>53.713131146038187</v>
      </c>
      <c r="H164">
        <f t="shared" si="46"/>
        <v>80.569696547906631</v>
      </c>
      <c r="I164">
        <f t="shared" si="46"/>
        <v>107.42626178903663</v>
      </c>
      <c r="J164">
        <f t="shared" si="47"/>
        <v>0.35272713478092865</v>
      </c>
      <c r="K164">
        <f t="shared" si="48"/>
        <v>0.35272713575478365</v>
      </c>
      <c r="L164">
        <f t="shared" si="49"/>
        <v>0.35272713381652054</v>
      </c>
      <c r="M164">
        <f t="shared" si="50"/>
        <v>0.58727874540850611</v>
      </c>
      <c r="N164">
        <f t="shared" si="51"/>
        <v>0.5872787456445514</v>
      </c>
      <c r="O164">
        <f t="shared" si="52"/>
        <v>0.58727874517475043</v>
      </c>
      <c r="P164">
        <f t="shared" si="53"/>
        <v>1.9167097545761573</v>
      </c>
      <c r="Q164">
        <f t="shared" si="53"/>
        <v>-6.9699947121239063</v>
      </c>
      <c r="R164">
        <f t="shared" si="53"/>
        <v>1.3320901414958088</v>
      </c>
      <c r="S164">
        <f t="shared" si="58"/>
        <v>0.87177107912109508</v>
      </c>
      <c r="T164">
        <f t="shared" si="59"/>
        <v>9.3877574659458291E-4</v>
      </c>
      <c r="U164">
        <f t="shared" si="60"/>
        <v>0.79118615852857066</v>
      </c>
      <c r="V164">
        <f t="shared" si="54"/>
        <v>78.210871720305505</v>
      </c>
      <c r="W164">
        <f t="shared" si="55"/>
        <v>33.51400623875854</v>
      </c>
      <c r="X164">
        <f t="shared" si="56"/>
        <v>84</v>
      </c>
      <c r="Y164">
        <f t="shared" si="57"/>
        <v>0</v>
      </c>
    </row>
    <row r="165" spans="2:25" x14ac:dyDescent="0.25">
      <c r="B165">
        <v>60.4</v>
      </c>
      <c r="C165">
        <v>-6.6</v>
      </c>
      <c r="D165">
        <v>-3.8</v>
      </c>
      <c r="E165">
        <v>5</v>
      </c>
      <c r="F165">
        <v>84</v>
      </c>
      <c r="G165">
        <f t="shared" si="46"/>
        <v>56.712682334729998</v>
      </c>
      <c r="H165">
        <f t="shared" si="46"/>
        <v>85.069023205224795</v>
      </c>
      <c r="I165">
        <f t="shared" si="46"/>
        <v>113.42536410528969</v>
      </c>
      <c r="J165">
        <f t="shared" si="47"/>
        <v>0.51586721428350812</v>
      </c>
      <c r="K165">
        <f t="shared" si="48"/>
        <v>0.51586721127045254</v>
      </c>
      <c r="L165">
        <f t="shared" si="49"/>
        <v>0.51586721270283697</v>
      </c>
      <c r="M165">
        <f t="shared" si="50"/>
        <v>0.62618087608957584</v>
      </c>
      <c r="N165">
        <f t="shared" si="51"/>
        <v>0.62618087538428457</v>
      </c>
      <c r="O165">
        <f t="shared" si="52"/>
        <v>0.62618087571957493</v>
      </c>
      <c r="P165">
        <f t="shared" si="53"/>
        <v>2.0442641052542463</v>
      </c>
      <c r="Q165">
        <f t="shared" si="53"/>
        <v>-6.9558279906965872</v>
      </c>
      <c r="R165">
        <f t="shared" si="53"/>
        <v>1.7720961589647102</v>
      </c>
      <c r="S165">
        <f t="shared" si="58"/>
        <v>0.88536675417375255</v>
      </c>
      <c r="T165">
        <f t="shared" si="59"/>
        <v>9.5215701856617564E-4</v>
      </c>
      <c r="U165">
        <f t="shared" si="60"/>
        <v>0.85471815525256856</v>
      </c>
      <c r="V165">
        <f t="shared" si="54"/>
        <v>82.3559091379081</v>
      </c>
      <c r="W165">
        <f t="shared" si="55"/>
        <v>2.7030347628140881</v>
      </c>
      <c r="X165">
        <f t="shared" si="56"/>
        <v>84</v>
      </c>
      <c r="Y165">
        <f t="shared" si="57"/>
        <v>0</v>
      </c>
    </row>
    <row r="166" spans="2:25" x14ac:dyDescent="0.25">
      <c r="B166">
        <v>55.6</v>
      </c>
      <c r="C166">
        <v>-6.2</v>
      </c>
      <c r="D166">
        <v>-3.6</v>
      </c>
      <c r="E166">
        <v>6</v>
      </c>
      <c r="F166">
        <v>84</v>
      </c>
      <c r="G166">
        <f t="shared" si="46"/>
        <v>53.74123287432085</v>
      </c>
      <c r="H166">
        <f t="shared" si="46"/>
        <v>80.611849072069532</v>
      </c>
      <c r="I166">
        <f t="shared" si="46"/>
        <v>107.48246523670721</v>
      </c>
      <c r="J166">
        <f t="shared" si="47"/>
        <v>0.35425553616426808</v>
      </c>
      <c r="K166">
        <f t="shared" si="48"/>
        <v>0.35425553466841375</v>
      </c>
      <c r="L166">
        <f t="shared" si="49"/>
        <v>0.35425553496777629</v>
      </c>
      <c r="M166">
        <f t="shared" si="50"/>
        <v>0.58764915355202318</v>
      </c>
      <c r="N166">
        <f t="shared" si="51"/>
        <v>0.58764915318955135</v>
      </c>
      <c r="O166">
        <f t="shared" si="52"/>
        <v>0.58764915326209211</v>
      </c>
      <c r="P166">
        <f t="shared" si="53"/>
        <v>1.9179242675605357</v>
      </c>
      <c r="Q166">
        <f t="shared" si="53"/>
        <v>-6.9698598232155469</v>
      </c>
      <c r="R166">
        <f t="shared" si="53"/>
        <v>1.3362796733979332</v>
      </c>
      <c r="S166">
        <f t="shared" si="58"/>
        <v>0.87190678370096208</v>
      </c>
      <c r="T166">
        <f t="shared" si="59"/>
        <v>9.3890226666951777E-4</v>
      </c>
      <c r="U166">
        <f t="shared" si="60"/>
        <v>0.79187746933164738</v>
      </c>
      <c r="V166">
        <f t="shared" si="54"/>
        <v>78.255789216354515</v>
      </c>
      <c r="W166">
        <f t="shared" si="55"/>
        <v>32.995957526949077</v>
      </c>
      <c r="X166">
        <f t="shared" si="56"/>
        <v>84</v>
      </c>
      <c r="Y166">
        <f t="shared" si="57"/>
        <v>0</v>
      </c>
    </row>
    <row r="167" spans="2:25" x14ac:dyDescent="0.25">
      <c r="B167">
        <v>50.9</v>
      </c>
      <c r="C167">
        <v>-4.5</v>
      </c>
      <c r="D167">
        <v>-1.3</v>
      </c>
      <c r="E167">
        <v>8</v>
      </c>
      <c r="F167">
        <v>84</v>
      </c>
      <c r="G167">
        <f t="shared" si="46"/>
        <v>55.029424490141707</v>
      </c>
      <c r="H167">
        <f t="shared" si="46"/>
        <v>82.544136553456624</v>
      </c>
      <c r="I167">
        <f t="shared" si="46"/>
        <v>110.05884841815616</v>
      </c>
      <c r="J167">
        <f t="shared" si="47"/>
        <v>0.42431791196630453</v>
      </c>
      <c r="K167">
        <f t="shared" si="48"/>
        <v>0.42431791280642783</v>
      </c>
      <c r="L167">
        <f t="shared" si="49"/>
        <v>0.42431790985413764</v>
      </c>
      <c r="M167">
        <f t="shared" si="50"/>
        <v>0.60451602519279768</v>
      </c>
      <c r="N167">
        <f t="shared" si="51"/>
        <v>0.60451602539365146</v>
      </c>
      <c r="O167">
        <f t="shared" si="52"/>
        <v>0.6045160246878285</v>
      </c>
      <c r="P167">
        <f t="shared" si="53"/>
        <v>1.9732282536691932</v>
      </c>
      <c r="Q167">
        <f t="shared" si="53"/>
        <v>-6.9637175304528407</v>
      </c>
      <c r="R167">
        <f t="shared" si="53"/>
        <v>1.5270539319666439</v>
      </c>
      <c r="S167">
        <f t="shared" si="58"/>
        <v>0.87795743693239825</v>
      </c>
      <c r="T167">
        <f t="shared" si="59"/>
        <v>9.4468156216898254E-4</v>
      </c>
      <c r="U167">
        <f t="shared" si="60"/>
        <v>0.82157486031549432</v>
      </c>
      <c r="V167">
        <f t="shared" si="54"/>
        <v>80.188717906350732</v>
      </c>
      <c r="W167">
        <f t="shared" si="55"/>
        <v>14.525871197371549</v>
      </c>
      <c r="X167">
        <f t="shared" si="56"/>
        <v>84</v>
      </c>
      <c r="Y167">
        <f t="shared" si="57"/>
        <v>0</v>
      </c>
    </row>
    <row r="168" spans="2:25" x14ac:dyDescent="0.25">
      <c r="B168">
        <v>46.1</v>
      </c>
      <c r="C168">
        <v>-4.9000000000000004</v>
      </c>
      <c r="D168">
        <v>-2.4</v>
      </c>
      <c r="E168">
        <v>8</v>
      </c>
      <c r="F168">
        <v>84</v>
      </c>
      <c r="G168">
        <f t="shared" si="46"/>
        <v>49.053937581975433</v>
      </c>
      <c r="H168">
        <f t="shared" si="46"/>
        <v>73.580906239018745</v>
      </c>
      <c r="I168">
        <f t="shared" si="46"/>
        <v>98.10787471603561</v>
      </c>
      <c r="J168">
        <f t="shared" si="47"/>
        <v>9.9322154954394781E-2</v>
      </c>
      <c r="K168">
        <f t="shared" si="48"/>
        <v>9.932215638955233E-2</v>
      </c>
      <c r="L168">
        <f t="shared" si="49"/>
        <v>9.9322153864101148E-2</v>
      </c>
      <c r="M168">
        <f t="shared" si="50"/>
        <v>0.52481014630986689</v>
      </c>
      <c r="N168">
        <f t="shared" si="51"/>
        <v>0.52481014666777293</v>
      </c>
      <c r="O168">
        <f t="shared" si="52"/>
        <v>0.52481014603796461</v>
      </c>
      <c r="P168">
        <f t="shared" si="53"/>
        <v>1.7118844268547937</v>
      </c>
      <c r="Q168">
        <f t="shared" si="53"/>
        <v>-6.9927434725045785</v>
      </c>
      <c r="R168">
        <f t="shared" si="53"/>
        <v>0.62553347566409379</v>
      </c>
      <c r="S168">
        <f t="shared" si="58"/>
        <v>0.84708054333415006</v>
      </c>
      <c r="T168">
        <f t="shared" si="59"/>
        <v>9.1768021835469157E-4</v>
      </c>
      <c r="U168">
        <f t="shared" si="60"/>
        <v>0.65147600278009288</v>
      </c>
      <c r="V168">
        <f t="shared" si="54"/>
        <v>69.174851688916547</v>
      </c>
      <c r="W168">
        <f t="shared" si="55"/>
        <v>219.78502244562054</v>
      </c>
      <c r="X168">
        <f t="shared" si="56"/>
        <v>69</v>
      </c>
      <c r="Y168">
        <f t="shared" si="57"/>
        <v>1</v>
      </c>
    </row>
    <row r="169" spans="2:25" x14ac:dyDescent="0.25">
      <c r="B169">
        <v>50.9</v>
      </c>
      <c r="C169">
        <v>-6.5</v>
      </c>
      <c r="D169">
        <v>-2.4</v>
      </c>
      <c r="E169">
        <v>9</v>
      </c>
      <c r="F169">
        <v>84</v>
      </c>
      <c r="G169">
        <f t="shared" si="46"/>
        <v>56.831115158393494</v>
      </c>
      <c r="H169">
        <f t="shared" si="46"/>
        <v>85.246672578554396</v>
      </c>
      <c r="I169">
        <f t="shared" si="46"/>
        <v>113.66222981183486</v>
      </c>
      <c r="J169">
        <f t="shared" si="47"/>
        <v>0.52230855802220399</v>
      </c>
      <c r="K169">
        <f t="shared" si="48"/>
        <v>0.52230856002941928</v>
      </c>
      <c r="L169">
        <f t="shared" si="49"/>
        <v>0.52230855809322185</v>
      </c>
      <c r="M169">
        <f t="shared" si="50"/>
        <v>0.627687425744889</v>
      </c>
      <c r="N169">
        <f t="shared" si="51"/>
        <v>0.627687426213967</v>
      </c>
      <c r="O169">
        <f t="shared" si="52"/>
        <v>0.62768742576148562</v>
      </c>
      <c r="P169">
        <f t="shared" si="53"/>
        <v>2.0492038611963284</v>
      </c>
      <c r="Q169">
        <f t="shared" si="53"/>
        <v>-6.9552793606735541</v>
      </c>
      <c r="R169">
        <f t="shared" si="53"/>
        <v>1.7891361292031958</v>
      </c>
      <c r="S169">
        <f t="shared" si="58"/>
        <v>0.88586714860249793</v>
      </c>
      <c r="T169">
        <f t="shared" si="59"/>
        <v>9.5267904601775927E-4</v>
      </c>
      <c r="U169">
        <f t="shared" si="60"/>
        <v>0.8568213307777327</v>
      </c>
      <c r="V169">
        <f t="shared" si="54"/>
        <v>82.493891935737793</v>
      </c>
      <c r="W169">
        <f t="shared" si="55"/>
        <v>2.2683615012356531</v>
      </c>
      <c r="X169">
        <f t="shared" si="56"/>
        <v>84</v>
      </c>
      <c r="Y169">
        <f t="shared" si="57"/>
        <v>0</v>
      </c>
    </row>
    <row r="170" spans="2:25" x14ac:dyDescent="0.25">
      <c r="B170">
        <v>46.1</v>
      </c>
      <c r="C170">
        <v>-5.9</v>
      </c>
      <c r="D170">
        <v>-0.6</v>
      </c>
      <c r="E170">
        <v>8</v>
      </c>
      <c r="F170">
        <v>84</v>
      </c>
      <c r="G170">
        <f t="shared" si="46"/>
        <v>55.497877312823491</v>
      </c>
      <c r="H170">
        <f t="shared" si="46"/>
        <v>83.246815793953601</v>
      </c>
      <c r="I170">
        <f t="shared" si="46"/>
        <v>110.99575409215136</v>
      </c>
      <c r="J170">
        <f t="shared" si="47"/>
        <v>0.44979620052614888</v>
      </c>
      <c r="K170">
        <f t="shared" si="48"/>
        <v>0.44979620169028012</v>
      </c>
      <c r="L170">
        <f t="shared" si="49"/>
        <v>0.44979619935597093</v>
      </c>
      <c r="M170">
        <f t="shared" si="50"/>
        <v>0.61059077770585446</v>
      </c>
      <c r="N170">
        <f t="shared" si="51"/>
        <v>0.6105907779826496</v>
      </c>
      <c r="O170">
        <f t="shared" si="52"/>
        <v>0.61059077742762169</v>
      </c>
      <c r="P170">
        <f t="shared" si="53"/>
        <v>1.9931464719978846</v>
      </c>
      <c r="Q170">
        <f t="shared" si="53"/>
        <v>-6.9615053295448268</v>
      </c>
      <c r="R170">
        <f t="shared" si="53"/>
        <v>1.5957629636483768</v>
      </c>
      <c r="S170">
        <f t="shared" si="58"/>
        <v>0.88007562146453855</v>
      </c>
      <c r="T170">
        <f t="shared" si="59"/>
        <v>9.4677172006318779E-4</v>
      </c>
      <c r="U170">
        <f t="shared" si="60"/>
        <v>0.8314253675122889</v>
      </c>
      <c r="V170">
        <f t="shared" si="54"/>
        <v>80.831552568372587</v>
      </c>
      <c r="W170">
        <f t="shared" si="55"/>
        <v>10.039059126986352</v>
      </c>
      <c r="X170">
        <f t="shared" si="56"/>
        <v>84</v>
      </c>
      <c r="Y170">
        <f t="shared" si="57"/>
        <v>0</v>
      </c>
    </row>
    <row r="171" spans="2:25" x14ac:dyDescent="0.25">
      <c r="B171">
        <v>46.1</v>
      </c>
      <c r="C171">
        <v>-3.5</v>
      </c>
      <c r="D171">
        <v>-0.6</v>
      </c>
      <c r="E171">
        <v>8</v>
      </c>
      <c r="F171">
        <v>84</v>
      </c>
      <c r="G171">
        <f t="shared" si="46"/>
        <v>51.207157586718431</v>
      </c>
      <c r="H171">
        <f t="shared" si="46"/>
        <v>76.810736229208118</v>
      </c>
      <c r="I171">
        <f t="shared" si="46"/>
        <v>102.41431463701235</v>
      </c>
      <c r="J171">
        <f t="shared" si="47"/>
        <v>0.21643183592420656</v>
      </c>
      <c r="K171">
        <f t="shared" si="48"/>
        <v>0.21643183715594838</v>
      </c>
      <c r="L171">
        <f t="shared" si="49"/>
        <v>0.21643183317794423</v>
      </c>
      <c r="M171">
        <f t="shared" si="50"/>
        <v>0.5538977299438258</v>
      </c>
      <c r="N171">
        <f t="shared" si="51"/>
        <v>0.55389773024818312</v>
      </c>
      <c r="O171">
        <f t="shared" si="52"/>
        <v>0.55389772926523806</v>
      </c>
      <c r="P171">
        <f t="shared" si="53"/>
        <v>1.8072583252237875</v>
      </c>
      <c r="Q171">
        <f t="shared" si="53"/>
        <v>-6.9821508471456761</v>
      </c>
      <c r="R171">
        <f t="shared" si="53"/>
        <v>0.95453118502277245</v>
      </c>
      <c r="S171">
        <f t="shared" si="58"/>
        <v>0.85903019149149584</v>
      </c>
      <c r="T171">
        <f t="shared" si="59"/>
        <v>9.2744346367118436E-4</v>
      </c>
      <c r="U171">
        <f t="shared" si="60"/>
        <v>0.72202552229003281</v>
      </c>
      <c r="V171">
        <f t="shared" si="54"/>
        <v>73.72989658112057</v>
      </c>
      <c r="W171">
        <f t="shared" si="55"/>
        <v>105.47502423447895</v>
      </c>
      <c r="X171">
        <f t="shared" si="56"/>
        <v>84</v>
      </c>
      <c r="Y171">
        <f t="shared" si="57"/>
        <v>0</v>
      </c>
    </row>
    <row r="172" spans="2:25" x14ac:dyDescent="0.25">
      <c r="B172">
        <v>41.3</v>
      </c>
      <c r="C172">
        <v>-5.3</v>
      </c>
      <c r="D172">
        <v>-0.6</v>
      </c>
      <c r="E172">
        <v>8</v>
      </c>
      <c r="F172">
        <v>84</v>
      </c>
      <c r="G172">
        <f t="shared" si="46"/>
        <v>50.580009312929022</v>
      </c>
      <c r="H172">
        <f t="shared" si="46"/>
        <v>75.870013833049541</v>
      </c>
      <c r="I172">
        <f t="shared" si="46"/>
        <v>101.16001815230914</v>
      </c>
      <c r="J172">
        <f t="shared" si="47"/>
        <v>0.18232239327437738</v>
      </c>
      <c r="K172">
        <f t="shared" si="48"/>
        <v>0.1823223949133026</v>
      </c>
      <c r="L172">
        <f t="shared" si="49"/>
        <v>0.1823223920192345</v>
      </c>
      <c r="M172">
        <f t="shared" si="50"/>
        <v>0.5454547528463779</v>
      </c>
      <c r="N172">
        <f t="shared" si="51"/>
        <v>0.54545475325272297</v>
      </c>
      <c r="O172">
        <f t="shared" si="52"/>
        <v>0.54545475253518549</v>
      </c>
      <c r="P172">
        <f t="shared" ref="P172:R190" si="61">SUMPRODUCT($M172:$O172, INDEX($G$2:$I$4, P$10, 0))+INDEX($J$2:$J$4, P$10, 1)</f>
        <v>1.7795750484318211</v>
      </c>
      <c r="Q172">
        <f t="shared" si="61"/>
        <v>-6.9852254680302037</v>
      </c>
      <c r="R172">
        <f t="shared" si="61"/>
        <v>0.85903614069877587</v>
      </c>
      <c r="S172">
        <f t="shared" si="58"/>
        <v>0.85564438506861129</v>
      </c>
      <c r="T172">
        <f t="shared" si="59"/>
        <v>9.2459893831606038E-4</v>
      </c>
      <c r="U172">
        <f t="shared" si="60"/>
        <v>0.70245923718478731</v>
      </c>
      <c r="V172">
        <f t="shared" si="54"/>
        <v>72.465505120692626</v>
      </c>
      <c r="W172">
        <f t="shared" si="55"/>
        <v>133.04457212076804</v>
      </c>
      <c r="X172">
        <f t="shared" si="56"/>
        <v>69</v>
      </c>
      <c r="Y172">
        <f t="shared" si="57"/>
        <v>1</v>
      </c>
    </row>
    <row r="173" spans="2:25" x14ac:dyDescent="0.25">
      <c r="B173">
        <v>55.6</v>
      </c>
      <c r="C173">
        <v>-6.7</v>
      </c>
      <c r="D173">
        <v>-2.5</v>
      </c>
      <c r="E173">
        <v>8</v>
      </c>
      <c r="F173">
        <v>84</v>
      </c>
      <c r="G173">
        <f t="shared" si="46"/>
        <v>59.623570992701261</v>
      </c>
      <c r="H173">
        <f t="shared" si="46"/>
        <v>89.435356273544599</v>
      </c>
      <c r="I173">
        <f t="shared" si="46"/>
        <v>119.24714142441238</v>
      </c>
      <c r="J173">
        <f t="shared" si="47"/>
        <v>0.6741851015977427</v>
      </c>
      <c r="K173">
        <f t="shared" si="48"/>
        <v>0.67418510208943982</v>
      </c>
      <c r="L173">
        <f t="shared" si="49"/>
        <v>0.67418510111875785</v>
      </c>
      <c r="M173">
        <f t="shared" si="50"/>
        <v>0.66243963912529436</v>
      </c>
      <c r="N173">
        <f t="shared" si="51"/>
        <v>0.66243963923524429</v>
      </c>
      <c r="O173">
        <f t="shared" si="52"/>
        <v>0.66243963901818692</v>
      </c>
      <c r="P173">
        <f t="shared" si="61"/>
        <v>2.1631512454438742</v>
      </c>
      <c r="Q173">
        <f t="shared" si="61"/>
        <v>-6.9426238860352907</v>
      </c>
      <c r="R173">
        <f t="shared" si="61"/>
        <v>2.1822041388573252</v>
      </c>
      <c r="S173">
        <f t="shared" si="58"/>
        <v>0.89689133181226877</v>
      </c>
      <c r="T173">
        <f t="shared" si="59"/>
        <v>9.6480055927268137E-4</v>
      </c>
      <c r="U173">
        <f t="shared" si="60"/>
        <v>0.89864001507811753</v>
      </c>
      <c r="V173">
        <f t="shared" si="54"/>
        <v>85.253816361874016</v>
      </c>
      <c r="W173">
        <f t="shared" si="55"/>
        <v>1.5720554693029927</v>
      </c>
      <c r="X173">
        <f t="shared" si="56"/>
        <v>84</v>
      </c>
      <c r="Y173">
        <f t="shared" si="57"/>
        <v>0</v>
      </c>
    </row>
    <row r="174" spans="2:25" x14ac:dyDescent="0.25">
      <c r="B174">
        <v>60.4</v>
      </c>
      <c r="C174">
        <v>-8.8000000000000007</v>
      </c>
      <c r="D174">
        <v>-3.6</v>
      </c>
      <c r="E174">
        <v>5</v>
      </c>
      <c r="F174">
        <v>84</v>
      </c>
      <c r="G174">
        <f t="shared" si="46"/>
        <v>61.163190955323081</v>
      </c>
      <c r="H174">
        <f t="shared" si="46"/>
        <v>91.744786110273807</v>
      </c>
      <c r="I174">
        <f t="shared" si="46"/>
        <v>122.32638133951612</v>
      </c>
      <c r="J174">
        <f t="shared" si="47"/>
        <v>0.75792220335243088</v>
      </c>
      <c r="K174">
        <f t="shared" si="48"/>
        <v>0.75792220025041468</v>
      </c>
      <c r="L174">
        <f t="shared" si="49"/>
        <v>0.75792220313466041</v>
      </c>
      <c r="M174">
        <f t="shared" si="50"/>
        <v>0.68090245176033237</v>
      </c>
      <c r="N174">
        <f t="shared" si="51"/>
        <v>0.68090245108634395</v>
      </c>
      <c r="O174">
        <f t="shared" si="52"/>
        <v>0.68090245171301644</v>
      </c>
      <c r="P174">
        <f t="shared" si="61"/>
        <v>2.2236880856394827</v>
      </c>
      <c r="Q174">
        <f t="shared" si="61"/>
        <v>-6.9359004105396904</v>
      </c>
      <c r="R174">
        <f t="shared" si="61"/>
        <v>2.3910294264544856</v>
      </c>
      <c r="S174">
        <f t="shared" si="58"/>
        <v>0.90235663231286123</v>
      </c>
      <c r="T174">
        <f t="shared" si="59"/>
        <v>9.7130290622110776E-4</v>
      </c>
      <c r="U174">
        <f t="shared" si="60"/>
        <v>0.91614068966050322</v>
      </c>
      <c r="V174">
        <f t="shared" si="54"/>
        <v>86.421762559864916</v>
      </c>
      <c r="W174">
        <f t="shared" si="55"/>
        <v>5.864933896363473</v>
      </c>
      <c r="X174">
        <f t="shared" si="56"/>
        <v>84</v>
      </c>
      <c r="Y174">
        <f t="shared" si="57"/>
        <v>0</v>
      </c>
    </row>
    <row r="175" spans="2:25" x14ac:dyDescent="0.25">
      <c r="B175">
        <v>50.9</v>
      </c>
      <c r="C175">
        <v>-7.4</v>
      </c>
      <c r="D175">
        <v>-2.4</v>
      </c>
      <c r="E175">
        <v>7</v>
      </c>
      <c r="F175">
        <v>84</v>
      </c>
      <c r="G175">
        <f t="shared" si="46"/>
        <v>56.297115674389957</v>
      </c>
      <c r="H175">
        <f t="shared" si="46"/>
        <v>84.445673295358631</v>
      </c>
      <c r="I175">
        <f t="shared" si="46"/>
        <v>112.59423084154704</v>
      </c>
      <c r="J175">
        <f t="shared" si="47"/>
        <v>0.49326530695081039</v>
      </c>
      <c r="K175">
        <f t="shared" si="48"/>
        <v>0.49326530678262293</v>
      </c>
      <c r="L175">
        <f t="shared" si="49"/>
        <v>0.49326530677356728</v>
      </c>
      <c r="M175">
        <f t="shared" si="50"/>
        <v>0.62087535297363516</v>
      </c>
      <c r="N175">
        <f t="shared" si="51"/>
        <v>0.62087535293404561</v>
      </c>
      <c r="O175">
        <f t="shared" si="52"/>
        <v>0.62087535293191398</v>
      </c>
      <c r="P175">
        <f t="shared" si="61"/>
        <v>2.0268680781421105</v>
      </c>
      <c r="Q175">
        <f t="shared" si="61"/>
        <v>-6.9577600664645214</v>
      </c>
      <c r="R175">
        <f t="shared" si="61"/>
        <v>1.7120875699303051</v>
      </c>
      <c r="S175">
        <f t="shared" si="58"/>
        <v>0.88358931766015802</v>
      </c>
      <c r="T175">
        <f t="shared" si="59"/>
        <v>9.503209016408883E-4</v>
      </c>
      <c r="U175">
        <f t="shared" si="60"/>
        <v>0.84710685563673493</v>
      </c>
      <c r="V175">
        <f t="shared" si="54"/>
        <v>81.857064082344692</v>
      </c>
      <c r="W175">
        <f t="shared" si="55"/>
        <v>4.5921743471771963</v>
      </c>
      <c r="X175">
        <f t="shared" si="56"/>
        <v>84</v>
      </c>
      <c r="Y175">
        <f t="shared" si="57"/>
        <v>0</v>
      </c>
    </row>
    <row r="176" spans="2:25" x14ac:dyDescent="0.25">
      <c r="B176">
        <v>50.9</v>
      </c>
      <c r="C176">
        <v>-5.4</v>
      </c>
      <c r="D176">
        <v>-0.6</v>
      </c>
      <c r="E176">
        <v>7</v>
      </c>
      <c r="F176">
        <v>84</v>
      </c>
      <c r="G176">
        <f t="shared" si="46"/>
        <v>57.377655747606681</v>
      </c>
      <c r="H176">
        <f t="shared" si="46"/>
        <v>86.06648339436164</v>
      </c>
      <c r="I176">
        <f t="shared" si="46"/>
        <v>114.75531089873904</v>
      </c>
      <c r="J176">
        <f t="shared" si="47"/>
        <v>0.55203389677013592</v>
      </c>
      <c r="K176">
        <f t="shared" si="48"/>
        <v>0.55203389641543632</v>
      </c>
      <c r="L176">
        <f t="shared" si="49"/>
        <v>0.55203389454290375</v>
      </c>
      <c r="M176">
        <f t="shared" si="50"/>
        <v>0.63460734174231015</v>
      </c>
      <c r="N176">
        <f t="shared" si="51"/>
        <v>0.63460734166006216</v>
      </c>
      <c r="O176">
        <f t="shared" si="52"/>
        <v>0.63460734122585771</v>
      </c>
      <c r="P176">
        <f t="shared" si="61"/>
        <v>2.0718932444868892</v>
      </c>
      <c r="Q176">
        <f t="shared" si="61"/>
        <v>-6.952759382556569</v>
      </c>
      <c r="R176">
        <f t="shared" si="61"/>
        <v>1.8674044526859479</v>
      </c>
      <c r="S176">
        <f t="shared" si="58"/>
        <v>0.88814118676376619</v>
      </c>
      <c r="T176">
        <f t="shared" si="59"/>
        <v>9.5508050802048969E-4</v>
      </c>
      <c r="U176">
        <f t="shared" si="60"/>
        <v>0.86615766525788618</v>
      </c>
      <c r="V176">
        <f t="shared" si="54"/>
        <v>83.107220754599169</v>
      </c>
      <c r="W176">
        <f t="shared" si="55"/>
        <v>0.7970547810184776</v>
      </c>
      <c r="X176">
        <f t="shared" si="56"/>
        <v>84</v>
      </c>
      <c r="Y176">
        <f t="shared" si="57"/>
        <v>0</v>
      </c>
    </row>
    <row r="177" spans="1:27" x14ac:dyDescent="0.25">
      <c r="B177">
        <v>46.1</v>
      </c>
      <c r="C177">
        <v>-6.7</v>
      </c>
      <c r="D177">
        <v>-2.6</v>
      </c>
      <c r="E177">
        <v>7</v>
      </c>
      <c r="F177">
        <v>84</v>
      </c>
      <c r="G177">
        <f t="shared" si="46"/>
        <v>50.683118814244324</v>
      </c>
      <c r="H177">
        <f t="shared" si="46"/>
        <v>76.02467804855786</v>
      </c>
      <c r="I177">
        <f t="shared" si="46"/>
        <v>101.36623719072503</v>
      </c>
      <c r="J177">
        <f t="shared" si="47"/>
        <v>0.18793032965681533</v>
      </c>
      <c r="K177">
        <f t="shared" si="48"/>
        <v>0.18793032999322357</v>
      </c>
      <c r="L177">
        <f t="shared" si="49"/>
        <v>0.18793032941078125</v>
      </c>
      <c r="M177">
        <f t="shared" si="50"/>
        <v>0.54684479221663074</v>
      </c>
      <c r="N177">
        <f t="shared" si="51"/>
        <v>0.5468447922999945</v>
      </c>
      <c r="O177">
        <f t="shared" si="52"/>
        <v>0.54684479215566206</v>
      </c>
      <c r="P177">
        <f t="shared" si="61"/>
        <v>1.7841327825386433</v>
      </c>
      <c r="Q177">
        <f t="shared" si="61"/>
        <v>-6.9847192669552269</v>
      </c>
      <c r="R177">
        <f t="shared" si="61"/>
        <v>0.87475830479873995</v>
      </c>
      <c r="S177">
        <f t="shared" si="58"/>
        <v>0.85620643102603666</v>
      </c>
      <c r="T177">
        <f t="shared" si="59"/>
        <v>9.2506665670064471E-4</v>
      </c>
      <c r="U177">
        <f t="shared" si="60"/>
        <v>0.70573483672271342</v>
      </c>
      <c r="V177">
        <f t="shared" si="54"/>
        <v>72.67710482684717</v>
      </c>
      <c r="W177">
        <f t="shared" si="55"/>
        <v>128.20795510220765</v>
      </c>
      <c r="X177">
        <f t="shared" si="56"/>
        <v>69</v>
      </c>
      <c r="Y177">
        <f t="shared" si="57"/>
        <v>1</v>
      </c>
    </row>
    <row r="178" spans="1:27" x14ac:dyDescent="0.25">
      <c r="B178">
        <v>46.1</v>
      </c>
      <c r="C178">
        <v>-5</v>
      </c>
      <c r="D178">
        <v>-0.6</v>
      </c>
      <c r="E178">
        <v>8</v>
      </c>
      <c r="F178">
        <v>84</v>
      </c>
      <c r="G178">
        <f t="shared" si="46"/>
        <v>53.888857415534098</v>
      </c>
      <c r="H178">
        <f t="shared" si="46"/>
        <v>80.833285957174041</v>
      </c>
      <c r="I178">
        <f t="shared" si="46"/>
        <v>107.77771429647423</v>
      </c>
      <c r="J178">
        <f t="shared" si="47"/>
        <v>0.36228456380042062</v>
      </c>
      <c r="K178">
        <f t="shared" si="48"/>
        <v>0.36228456498990558</v>
      </c>
      <c r="L178">
        <f t="shared" si="49"/>
        <v>0.36228456203921078</v>
      </c>
      <c r="M178">
        <f t="shared" si="50"/>
        <v>0.58959334981876044</v>
      </c>
      <c r="N178">
        <f t="shared" si="51"/>
        <v>0.58959335010658365</v>
      </c>
      <c r="O178">
        <f t="shared" si="52"/>
        <v>0.58959334939259511</v>
      </c>
      <c r="P178">
        <f t="shared" si="61"/>
        <v>1.9242990010828251</v>
      </c>
      <c r="Q178">
        <f t="shared" si="61"/>
        <v>-6.9691518185610315</v>
      </c>
      <c r="R178">
        <f t="shared" si="61"/>
        <v>1.3582696807528922</v>
      </c>
      <c r="S178">
        <f t="shared" si="58"/>
        <v>0.8726170616717801</v>
      </c>
      <c r="T178">
        <f t="shared" si="59"/>
        <v>9.3956662442663591E-4</v>
      </c>
      <c r="U178">
        <f t="shared" si="60"/>
        <v>0.79547833158043446</v>
      </c>
      <c r="V178">
        <f t="shared" si="54"/>
        <v>78.489805116111086</v>
      </c>
      <c r="W178">
        <f t="shared" si="55"/>
        <v>30.362247658435567</v>
      </c>
      <c r="X178">
        <f t="shared" si="56"/>
        <v>84</v>
      </c>
      <c r="Y178">
        <f t="shared" si="57"/>
        <v>0</v>
      </c>
    </row>
    <row r="179" spans="1:27" x14ac:dyDescent="0.25">
      <c r="B179">
        <v>50.9</v>
      </c>
      <c r="C179">
        <v>-4.9000000000000004</v>
      </c>
      <c r="D179">
        <v>-2.7</v>
      </c>
      <c r="E179">
        <v>8</v>
      </c>
      <c r="F179">
        <v>84</v>
      </c>
      <c r="G179">
        <f t="shared" si="46"/>
        <v>52.123102342848483</v>
      </c>
      <c r="H179">
        <f t="shared" si="46"/>
        <v>78.184653352687931</v>
      </c>
      <c r="I179">
        <f t="shared" si="46"/>
        <v>104.24620419156953</v>
      </c>
      <c r="J179">
        <f t="shared" si="47"/>
        <v>0.26624838877996782</v>
      </c>
      <c r="K179">
        <f t="shared" si="48"/>
        <v>0.26624838979770904</v>
      </c>
      <c r="L179">
        <f t="shared" si="49"/>
        <v>0.26624838750338164</v>
      </c>
      <c r="M179">
        <f t="shared" si="50"/>
        <v>0.56617165907733713</v>
      </c>
      <c r="N179">
        <f t="shared" si="51"/>
        <v>0.56617165932731606</v>
      </c>
      <c r="O179">
        <f t="shared" si="52"/>
        <v>0.56617165876378039</v>
      </c>
      <c r="P179">
        <f t="shared" si="61"/>
        <v>1.8475027298656053</v>
      </c>
      <c r="Q179">
        <f t="shared" si="61"/>
        <v>-6.9776811346933911</v>
      </c>
      <c r="R179">
        <f t="shared" si="61"/>
        <v>1.0933565572481578</v>
      </c>
      <c r="S179">
        <f t="shared" si="58"/>
        <v>0.86383362816511566</v>
      </c>
      <c r="T179">
        <f t="shared" si="59"/>
        <v>9.3159427699388833E-4</v>
      </c>
      <c r="U179">
        <f t="shared" si="60"/>
        <v>0.74901325611492642</v>
      </c>
      <c r="V179">
        <f t="shared" si="54"/>
        <v>75.475896729982765</v>
      </c>
      <c r="W179">
        <f t="shared" si="55"/>
        <v>72.660336557918527</v>
      </c>
      <c r="X179">
        <f t="shared" si="56"/>
        <v>84</v>
      </c>
      <c r="Y179">
        <f t="shared" si="57"/>
        <v>0</v>
      </c>
    </row>
    <row r="180" spans="1:27" x14ac:dyDescent="0.25">
      <c r="B180">
        <v>46.1</v>
      </c>
      <c r="C180">
        <v>-4.8</v>
      </c>
      <c r="D180">
        <v>-0.6</v>
      </c>
      <c r="E180">
        <v>7</v>
      </c>
      <c r="F180">
        <v>84</v>
      </c>
      <c r="G180">
        <f t="shared" si="46"/>
        <v>52.459787747712205</v>
      </c>
      <c r="H180">
        <f t="shared" si="46"/>
        <v>78.689681433457594</v>
      </c>
      <c r="I180">
        <f t="shared" si="46"/>
        <v>104.91957495889683</v>
      </c>
      <c r="J180">
        <f t="shared" si="47"/>
        <v>0.2845600895183642</v>
      </c>
      <c r="K180">
        <f t="shared" si="48"/>
        <v>0.28456008963845925</v>
      </c>
      <c r="L180">
        <f t="shared" si="49"/>
        <v>0.28456008720616777</v>
      </c>
      <c r="M180">
        <f t="shared" si="50"/>
        <v>0.57066383426525968</v>
      </c>
      <c r="N180">
        <f t="shared" si="51"/>
        <v>0.57066383429468381</v>
      </c>
      <c r="O180">
        <f t="shared" si="52"/>
        <v>0.57066383369875628</v>
      </c>
      <c r="P180">
        <f t="shared" si="61"/>
        <v>1.8622319095880091</v>
      </c>
      <c r="Q180">
        <f t="shared" si="61"/>
        <v>-6.9760452501871324</v>
      </c>
      <c r="R180">
        <f t="shared" si="61"/>
        <v>1.1441657039043527</v>
      </c>
      <c r="S180">
        <f t="shared" si="58"/>
        <v>0.86555688324202862</v>
      </c>
      <c r="T180">
        <f t="shared" si="59"/>
        <v>9.3311808162821963E-4</v>
      </c>
      <c r="U180">
        <f t="shared" si="60"/>
        <v>0.7584436460515277</v>
      </c>
      <c r="V180">
        <f t="shared" si="54"/>
        <v>76.086686401937854</v>
      </c>
      <c r="W180">
        <f t="shared" si="55"/>
        <v>62.620532101275266</v>
      </c>
      <c r="X180">
        <f t="shared" si="56"/>
        <v>84</v>
      </c>
      <c r="Y180">
        <f t="shared" si="57"/>
        <v>0</v>
      </c>
    </row>
    <row r="181" spans="1:27" x14ac:dyDescent="0.25">
      <c r="B181">
        <v>60.4</v>
      </c>
      <c r="C181">
        <v>-5.4</v>
      </c>
      <c r="D181">
        <v>-2.4</v>
      </c>
      <c r="E181">
        <v>7</v>
      </c>
      <c r="F181">
        <v>84</v>
      </c>
      <c r="G181">
        <f t="shared" si="46"/>
        <v>60.33178395461448</v>
      </c>
      <c r="H181">
        <f t="shared" si="46"/>
        <v>90.497675671053642</v>
      </c>
      <c r="I181">
        <f t="shared" si="46"/>
        <v>120.66356727946157</v>
      </c>
      <c r="J181">
        <f t="shared" si="47"/>
        <v>0.71270350373298652</v>
      </c>
      <c r="K181">
        <f t="shared" si="48"/>
        <v>0.71270350271489802</v>
      </c>
      <c r="L181">
        <f t="shared" si="49"/>
        <v>0.71270350163066487</v>
      </c>
      <c r="M181">
        <f t="shared" si="50"/>
        <v>0.67099825987072603</v>
      </c>
      <c r="N181">
        <f t="shared" si="51"/>
        <v>0.67099825964597326</v>
      </c>
      <c r="O181">
        <f t="shared" si="52"/>
        <v>0.6709982594066185</v>
      </c>
      <c r="P181">
        <f t="shared" si="61"/>
        <v>2.1912137004673147</v>
      </c>
      <c r="Q181">
        <f t="shared" si="61"/>
        <v>-6.9395071520252758</v>
      </c>
      <c r="R181">
        <f t="shared" si="61"/>
        <v>2.2790071801461806</v>
      </c>
      <c r="S181">
        <f t="shared" si="58"/>
        <v>0.89945771888052972</v>
      </c>
      <c r="T181">
        <f t="shared" si="59"/>
        <v>9.6780936214352516E-4</v>
      </c>
      <c r="U181">
        <f t="shared" si="60"/>
        <v>0.90712343510799098</v>
      </c>
      <c r="V181">
        <f t="shared" si="54"/>
        <v>85.818715827508882</v>
      </c>
      <c r="W181">
        <f t="shared" si="55"/>
        <v>3.3077272612313173</v>
      </c>
      <c r="X181">
        <f t="shared" si="56"/>
        <v>84</v>
      </c>
      <c r="Y181">
        <f t="shared" si="57"/>
        <v>0</v>
      </c>
    </row>
    <row r="182" spans="1:27" x14ac:dyDescent="0.25">
      <c r="B182">
        <v>55.6</v>
      </c>
      <c r="C182">
        <v>-5.0999999999999996</v>
      </c>
      <c r="D182">
        <v>-2.7</v>
      </c>
      <c r="E182">
        <v>7</v>
      </c>
      <c r="F182">
        <v>84</v>
      </c>
      <c r="G182">
        <f t="shared" si="46"/>
        <v>55.174232612987979</v>
      </c>
      <c r="H182">
        <f t="shared" si="46"/>
        <v>82.761348699694281</v>
      </c>
      <c r="I182">
        <f t="shared" si="46"/>
        <v>110.34846467098822</v>
      </c>
      <c r="J182">
        <f t="shared" si="47"/>
        <v>0.43219375978074481</v>
      </c>
      <c r="K182">
        <f t="shared" si="48"/>
        <v>0.43219375926947468</v>
      </c>
      <c r="L182">
        <f t="shared" si="49"/>
        <v>0.43219375791323378</v>
      </c>
      <c r="M182">
        <f t="shared" si="50"/>
        <v>0.60639739615918153</v>
      </c>
      <c r="N182">
        <f t="shared" si="51"/>
        <v>0.60639739603715193</v>
      </c>
      <c r="O182">
        <f t="shared" si="52"/>
        <v>0.60639739571344486</v>
      </c>
      <c r="P182">
        <f t="shared" si="61"/>
        <v>1.9793969914428367</v>
      </c>
      <c r="Q182">
        <f t="shared" si="61"/>
        <v>-6.9630324045505656</v>
      </c>
      <c r="R182">
        <f t="shared" si="61"/>
        <v>1.5483333452219474</v>
      </c>
      <c r="S182">
        <f t="shared" si="58"/>
        <v>0.87861686636799929</v>
      </c>
      <c r="T182">
        <f t="shared" si="59"/>
        <v>9.4532839769227435E-4</v>
      </c>
      <c r="U182">
        <f t="shared" si="60"/>
        <v>0.82467288474073841</v>
      </c>
      <c r="V182">
        <f t="shared" si="54"/>
        <v>80.390789468688681</v>
      </c>
      <c r="W182">
        <f t="shared" si="55"/>
        <v>13.026400659328537</v>
      </c>
      <c r="X182">
        <f t="shared" si="56"/>
        <v>84</v>
      </c>
      <c r="Y182">
        <f t="shared" si="57"/>
        <v>0</v>
      </c>
    </row>
    <row r="183" spans="1:27" x14ac:dyDescent="0.25">
      <c r="A183" s="3" t="s">
        <v>21</v>
      </c>
      <c r="B183" s="1">
        <v>47.6</v>
      </c>
      <c r="C183" s="1">
        <v>-5.9</v>
      </c>
      <c r="D183" s="1">
        <v>-4.3</v>
      </c>
      <c r="E183" s="1">
        <v>6</v>
      </c>
      <c r="G183">
        <f t="shared" si="46"/>
        <v>44.985525077121999</v>
      </c>
      <c r="H183">
        <f t="shared" si="46"/>
        <v>67.478287446167059</v>
      </c>
      <c r="I183">
        <f t="shared" si="46"/>
        <v>89.971049776830881</v>
      </c>
      <c r="J183">
        <f t="shared" ref="J183:J190" si="62">(G183-G$7)/(G$6-G$7)*2-1</f>
        <v>-0.12195132822311516</v>
      </c>
      <c r="K183">
        <f t="shared" ref="K183:K190" si="63">(H183-H$7)/(H$6-H$7)*2-1</f>
        <v>-0.12195132885292259</v>
      </c>
      <c r="L183">
        <f t="shared" ref="L183:L190" si="64">(I183-I$7)/(I$6-I$7)*2-1</f>
        <v>-0.12195132881507176</v>
      </c>
      <c r="M183">
        <f t="shared" si="50"/>
        <v>0.46954989674227593</v>
      </c>
      <c r="N183">
        <f t="shared" si="51"/>
        <v>0.46954989658540802</v>
      </c>
      <c r="O183">
        <f t="shared" si="52"/>
        <v>0.4695498965948357</v>
      </c>
      <c r="P183">
        <f t="shared" si="61"/>
        <v>1.5306942141292232</v>
      </c>
      <c r="Q183">
        <f t="shared" si="61"/>
        <v>-7.0128672178366216</v>
      </c>
      <c r="R183">
        <f t="shared" si="61"/>
        <v>5.0748884437279429E-4</v>
      </c>
      <c r="S183">
        <f t="shared" si="58"/>
        <v>0.82210786332083607</v>
      </c>
      <c r="T183">
        <f t="shared" si="59"/>
        <v>8.9941407302414355E-4</v>
      </c>
      <c r="U183">
        <f t="shared" si="60"/>
        <v>0.50012687220837027</v>
      </c>
      <c r="V183">
        <f t="shared" si="54"/>
        <v>59.413091179317753</v>
      </c>
      <c r="X183" s="5">
        <f t="shared" si="56"/>
        <v>69</v>
      </c>
      <c r="AA183" s="4"/>
    </row>
    <row r="184" spans="1:27" x14ac:dyDescent="0.25">
      <c r="A184" s="3"/>
      <c r="B184" s="1">
        <v>38.1</v>
      </c>
      <c r="C184" s="1">
        <v>-3.8</v>
      </c>
      <c r="D184" s="1">
        <v>-1.8</v>
      </c>
      <c r="E184" s="1">
        <v>7</v>
      </c>
      <c r="G184">
        <f t="shared" ref="G184:I190" si="65">SUMPRODUCT($B184:$E184, INDEX($B$2:$E$4, G$10, 0))+ INDEX($F$2:$F$4, G$10, 1)</f>
        <v>41.159247851240785</v>
      </c>
      <c r="H184">
        <f t="shared" si="65"/>
        <v>61.73887167442355</v>
      </c>
      <c r="I184">
        <f t="shared" si="65"/>
        <v>82.318495323732392</v>
      </c>
      <c r="J184">
        <f t="shared" si="62"/>
        <v>-0.33005551833744018</v>
      </c>
      <c r="K184">
        <f t="shared" si="63"/>
        <v>-0.33005551726411886</v>
      </c>
      <c r="L184">
        <f t="shared" si="64"/>
        <v>-0.33005552030018626</v>
      </c>
      <c r="M184">
        <f t="shared" si="50"/>
        <v>0.41822711475276358</v>
      </c>
      <c r="N184">
        <f t="shared" si="51"/>
        <v>0.41822711501391685</v>
      </c>
      <c r="O184">
        <f t="shared" si="52"/>
        <v>0.41822711427520159</v>
      </c>
      <c r="P184">
        <f t="shared" si="61"/>
        <v>1.362414377684205</v>
      </c>
      <c r="Q184">
        <f t="shared" si="61"/>
        <v>-7.0315570826046834</v>
      </c>
      <c r="R184">
        <f t="shared" si="61"/>
        <v>-0.57998341766619355</v>
      </c>
      <c r="S184">
        <f t="shared" si="58"/>
        <v>0.79615181715579209</v>
      </c>
      <c r="T184">
        <f t="shared" si="59"/>
        <v>8.8277496074037117E-4</v>
      </c>
      <c r="U184">
        <f t="shared" si="60"/>
        <v>0.35893640926889953</v>
      </c>
      <c r="V184">
        <f t="shared" si="54"/>
        <v>50.266292193563672</v>
      </c>
      <c r="X184" s="5">
        <f t="shared" si="56"/>
        <v>39</v>
      </c>
      <c r="AA184" s="4"/>
    </row>
    <row r="185" spans="1:27" x14ac:dyDescent="0.25">
      <c r="A185" s="3"/>
      <c r="B185" s="1">
        <v>47.6</v>
      </c>
      <c r="C185" s="1">
        <v>-5.9</v>
      </c>
      <c r="D185" s="1">
        <v>-4.5999999999999996</v>
      </c>
      <c r="E185" s="1">
        <v>5</v>
      </c>
      <c r="G185">
        <f t="shared" si="65"/>
        <v>43.137992078980375</v>
      </c>
      <c r="H185">
        <f t="shared" si="65"/>
        <v>64.706987930130921</v>
      </c>
      <c r="I185">
        <f t="shared" si="65"/>
        <v>86.275983793324897</v>
      </c>
      <c r="J185">
        <f t="shared" si="62"/>
        <v>-0.22243525439738909</v>
      </c>
      <c r="K185">
        <f t="shared" si="63"/>
        <v>-0.22243525606174486</v>
      </c>
      <c r="L185">
        <f t="shared" si="64"/>
        <v>-0.22243525528622721</v>
      </c>
      <c r="M185">
        <f t="shared" si="50"/>
        <v>0.44461933944683102</v>
      </c>
      <c r="N185">
        <f t="shared" si="51"/>
        <v>0.44461933903584666</v>
      </c>
      <c r="O185">
        <f t="shared" si="52"/>
        <v>0.44461933922734759</v>
      </c>
      <c r="P185">
        <f t="shared" si="61"/>
        <v>1.4489505914684648</v>
      </c>
      <c r="Q185">
        <f t="shared" si="61"/>
        <v>-7.0219460075802766</v>
      </c>
      <c r="R185">
        <f t="shared" si="61"/>
        <v>-0.28147180601490795</v>
      </c>
      <c r="S185">
        <f t="shared" si="58"/>
        <v>0.80983687645052149</v>
      </c>
      <c r="T185">
        <f t="shared" si="59"/>
        <v>8.9129268167996564E-4</v>
      </c>
      <c r="U185">
        <f t="shared" si="60"/>
        <v>0.43009298020340475</v>
      </c>
      <c r="V185">
        <f t="shared" si="54"/>
        <v>54.885204734985592</v>
      </c>
      <c r="X185" s="5">
        <f t="shared" si="56"/>
        <v>39</v>
      </c>
      <c r="AA185" s="4"/>
    </row>
    <row r="186" spans="1:27" x14ac:dyDescent="0.25">
      <c r="A186" s="3"/>
      <c r="B186" s="1">
        <v>52.4</v>
      </c>
      <c r="C186" s="1">
        <v>-5.6</v>
      </c>
      <c r="D186" s="1">
        <v>-3.7</v>
      </c>
      <c r="E186" s="1">
        <v>5</v>
      </c>
      <c r="G186">
        <f t="shared" si="65"/>
        <v>48.774910104070933</v>
      </c>
      <c r="H186">
        <f t="shared" si="65"/>
        <v>73.162364922400869</v>
      </c>
      <c r="I186">
        <f t="shared" si="65"/>
        <v>97.549819739060538</v>
      </c>
      <c r="J186">
        <f t="shared" si="62"/>
        <v>8.4146362955793474E-2</v>
      </c>
      <c r="K186">
        <f t="shared" si="63"/>
        <v>8.4146360720569469E-2</v>
      </c>
      <c r="L186">
        <f t="shared" si="64"/>
        <v>8.414636119259411E-2</v>
      </c>
      <c r="M186">
        <f t="shared" si="50"/>
        <v>0.52102418686298069</v>
      </c>
      <c r="N186">
        <f t="shared" si="51"/>
        <v>0.52102418630516267</v>
      </c>
      <c r="O186">
        <f t="shared" si="52"/>
        <v>0.52102418642296022</v>
      </c>
      <c r="P186">
        <f t="shared" si="61"/>
        <v>1.6994708227403545</v>
      </c>
      <c r="Q186">
        <f t="shared" si="61"/>
        <v>-6.9941221794672446</v>
      </c>
      <c r="R186">
        <f t="shared" si="61"/>
        <v>0.5827120393132903</v>
      </c>
      <c r="S186">
        <f t="shared" si="58"/>
        <v>0.84546560868713427</v>
      </c>
      <c r="T186">
        <f t="shared" si="59"/>
        <v>9.1641703668884477E-4</v>
      </c>
      <c r="U186">
        <f t="shared" si="60"/>
        <v>0.64169120750877717</v>
      </c>
      <c r="V186">
        <f t="shared" si="54"/>
        <v>68.543739590722524</v>
      </c>
      <c r="X186" s="5">
        <f t="shared" si="56"/>
        <v>69</v>
      </c>
      <c r="AA186" s="4"/>
    </row>
    <row r="187" spans="1:27" x14ac:dyDescent="0.25">
      <c r="A187" s="3"/>
      <c r="B187" s="1">
        <v>47.6</v>
      </c>
      <c r="C187" s="1">
        <v>-6.4</v>
      </c>
      <c r="D187" s="1">
        <v>-2.5</v>
      </c>
      <c r="E187" s="1">
        <v>7</v>
      </c>
      <c r="G187">
        <f t="shared" si="65"/>
        <v>51.607074555677983</v>
      </c>
      <c r="H187">
        <f t="shared" si="65"/>
        <v>77.41061165176761</v>
      </c>
      <c r="I187">
        <f t="shared" si="65"/>
        <v>103.2141486494418</v>
      </c>
      <c r="J187">
        <f t="shared" si="62"/>
        <v>0.23818258528846248</v>
      </c>
      <c r="K187">
        <f t="shared" si="63"/>
        <v>0.23818258547673854</v>
      </c>
      <c r="L187">
        <f t="shared" si="64"/>
        <v>0.23818258470791598</v>
      </c>
      <c r="M187">
        <f t="shared" si="50"/>
        <v>0.55926572749394765</v>
      </c>
      <c r="N187">
        <f t="shared" si="51"/>
        <v>0.55926572754035542</v>
      </c>
      <c r="O187">
        <f t="shared" si="52"/>
        <v>0.55926572735085023</v>
      </c>
      <c r="P187">
        <f t="shared" si="61"/>
        <v>1.8248591981858229</v>
      </c>
      <c r="Q187">
        <f t="shared" si="61"/>
        <v>-6.9801960203380817</v>
      </c>
      <c r="R187">
        <f t="shared" si="61"/>
        <v>1.0152464015154354</v>
      </c>
      <c r="S187">
        <f t="shared" si="58"/>
        <v>0.8611481713545015</v>
      </c>
      <c r="T187">
        <f t="shared" si="59"/>
        <v>9.292565418319588E-4</v>
      </c>
      <c r="U187">
        <f t="shared" si="60"/>
        <v>0.73404562245152893</v>
      </c>
      <c r="V187">
        <f t="shared" si="54"/>
        <v>74.507224045076825</v>
      </c>
      <c r="X187" s="5">
        <f t="shared" si="56"/>
        <v>84</v>
      </c>
      <c r="AA187" s="4"/>
    </row>
    <row r="188" spans="1:27" x14ac:dyDescent="0.25">
      <c r="A188" s="3"/>
      <c r="B188" s="1">
        <v>52.4</v>
      </c>
      <c r="C188" s="1">
        <v>-5.8</v>
      </c>
      <c r="D188" s="1">
        <v>-3.6</v>
      </c>
      <c r="E188" s="1">
        <v>8</v>
      </c>
      <c r="G188">
        <f t="shared" si="65"/>
        <v>52.605673589017471</v>
      </c>
      <c r="H188">
        <f t="shared" si="65"/>
        <v>78.908510218108816</v>
      </c>
      <c r="I188">
        <f t="shared" si="65"/>
        <v>105.21134670944403</v>
      </c>
      <c r="J188">
        <f t="shared" si="62"/>
        <v>0.29249455246020917</v>
      </c>
      <c r="K188">
        <f t="shared" si="63"/>
        <v>0.29249455343093289</v>
      </c>
      <c r="L188">
        <f t="shared" si="64"/>
        <v>0.2924945520463671</v>
      </c>
      <c r="M188">
        <f t="shared" si="50"/>
        <v>0.57260673069683865</v>
      </c>
      <c r="N188">
        <f t="shared" si="51"/>
        <v>0.57260673093440217</v>
      </c>
      <c r="O188">
        <f t="shared" si="52"/>
        <v>0.57260673059555978</v>
      </c>
      <c r="P188">
        <f t="shared" si="61"/>
        <v>1.8686023813165367</v>
      </c>
      <c r="Q188">
        <f t="shared" si="61"/>
        <v>-6.9753377188653163</v>
      </c>
      <c r="R188">
        <f t="shared" si="61"/>
        <v>1.1661410099583316</v>
      </c>
      <c r="S188">
        <f t="shared" si="58"/>
        <v>0.86629647849965541</v>
      </c>
      <c r="T188">
        <f t="shared" si="59"/>
        <v>9.3377790880483087E-4</v>
      </c>
      <c r="U188">
        <f t="shared" si="60"/>
        <v>0.76244677696006924</v>
      </c>
      <c r="V188">
        <f t="shared" si="54"/>
        <v>76.346084996998258</v>
      </c>
      <c r="X188" s="5">
        <f t="shared" si="56"/>
        <v>84</v>
      </c>
      <c r="AA188" s="4"/>
    </row>
    <row r="189" spans="1:27" x14ac:dyDescent="0.25">
      <c r="A189" s="3"/>
      <c r="B189" s="1">
        <v>57.6</v>
      </c>
      <c r="C189" s="1">
        <v>-6.4</v>
      </c>
      <c r="D189" s="1">
        <v>-1.5</v>
      </c>
      <c r="E189" s="1">
        <v>8</v>
      </c>
      <c r="G189">
        <f t="shared" si="65"/>
        <v>63.276137080408745</v>
      </c>
      <c r="H189">
        <f t="shared" si="65"/>
        <v>94.914205377162091</v>
      </c>
      <c r="I189">
        <f t="shared" si="65"/>
        <v>126.55227352595571</v>
      </c>
      <c r="J189">
        <f t="shared" si="62"/>
        <v>0.87284146198374613</v>
      </c>
      <c r="K189">
        <f t="shared" si="63"/>
        <v>0.87284146215818748</v>
      </c>
      <c r="L189">
        <f t="shared" si="64"/>
        <v>0.87284146076976254</v>
      </c>
      <c r="M189">
        <f t="shared" si="50"/>
        <v>0.70533660295952683</v>
      </c>
      <c r="N189">
        <f t="shared" si="51"/>
        <v>0.70533660299578216</v>
      </c>
      <c r="O189">
        <f t="shared" si="52"/>
        <v>0.70533660270721632</v>
      </c>
      <c r="P189">
        <f t="shared" si="61"/>
        <v>2.3038040660826704</v>
      </c>
      <c r="Q189">
        <f t="shared" si="61"/>
        <v>-6.9270023935705982</v>
      </c>
      <c r="R189">
        <f t="shared" si="61"/>
        <v>2.6673940765273656</v>
      </c>
      <c r="S189">
        <f t="shared" si="58"/>
        <v>0.9091916004441748</v>
      </c>
      <c r="T189">
        <f t="shared" si="59"/>
        <v>9.7997563417563617E-4</v>
      </c>
      <c r="U189">
        <f t="shared" si="60"/>
        <v>0.93507500571282987</v>
      </c>
      <c r="V189">
        <f t="shared" si="54"/>
        <v>87.69940270202747</v>
      </c>
      <c r="X189" s="5">
        <f t="shared" si="56"/>
        <v>84</v>
      </c>
      <c r="AA189" s="4"/>
    </row>
    <row r="190" spans="1:27" x14ac:dyDescent="0.25">
      <c r="A190" s="3"/>
      <c r="B190" s="1">
        <v>42.9</v>
      </c>
      <c r="C190" s="1">
        <v>-3.3</v>
      </c>
      <c r="D190" s="1">
        <v>-2.4</v>
      </c>
      <c r="E190" s="1">
        <v>6</v>
      </c>
      <c r="G190">
        <f t="shared" si="65"/>
        <v>41.486979671033644</v>
      </c>
      <c r="H190">
        <f t="shared" si="65"/>
        <v>62.230469362734631</v>
      </c>
      <c r="I190">
        <f t="shared" si="65"/>
        <v>82.973958929273024</v>
      </c>
      <c r="J190">
        <f t="shared" si="62"/>
        <v>-0.3122307866448798</v>
      </c>
      <c r="K190">
        <f t="shared" si="63"/>
        <v>-0.31223078700943652</v>
      </c>
      <c r="L190">
        <f t="shared" si="64"/>
        <v>-0.31223078941915061</v>
      </c>
      <c r="M190">
        <f t="shared" si="50"/>
        <v>0.42257032275368694</v>
      </c>
      <c r="N190">
        <f t="shared" si="51"/>
        <v>0.42257032266473343</v>
      </c>
      <c r="O190">
        <f t="shared" si="52"/>
        <v>0.42257032207675199</v>
      </c>
      <c r="P190">
        <f t="shared" si="61"/>
        <v>1.3766551158769742</v>
      </c>
      <c r="Q190">
        <f t="shared" si="61"/>
        <v>-7.0299754464642943</v>
      </c>
      <c r="R190">
        <f t="shared" si="61"/>
        <v>-0.53085917796204463</v>
      </c>
      <c r="S190">
        <f t="shared" si="58"/>
        <v>0.7984532599152997</v>
      </c>
      <c r="T190">
        <f t="shared" si="59"/>
        <v>8.8417105878555368E-4</v>
      </c>
      <c r="U190">
        <f t="shared" si="60"/>
        <v>0.37031652071650872</v>
      </c>
      <c r="V190">
        <f t="shared" si="54"/>
        <v>51.006706412300687</v>
      </c>
      <c r="X190" s="5">
        <f t="shared" si="56"/>
        <v>39</v>
      </c>
      <c r="AA190" s="4"/>
    </row>
  </sheetData>
  <mergeCells count="6">
    <mergeCell ref="S9:U9"/>
    <mergeCell ref="G9:I9"/>
    <mergeCell ref="J9:L9"/>
    <mergeCell ref="A183:A190"/>
    <mergeCell ref="M9:O9"/>
    <mergeCell ref="P9:R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2-hiddenLayers</vt:lpstr>
      <vt:lpstr>'2-hiddenLayers'!set1stat_analysis_1_5_2007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2019-11-08T20:49:49Z</dcterms:modified>
</cp:coreProperties>
</file>