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모원서\Desktop\비제이퍼블릭\책집필\배포\다운로드\CHAPTER05\1. 데이터 분석을 SQL로\"/>
    </mc:Choice>
  </mc:AlternateContent>
  <xr:revisionPtr revIDLastSave="0" documentId="13_ncr:1_{3256FD46-C0F3-4628-BEBF-E627F9A44498}" xr6:coauthVersionLast="44" xr6:coauthVersionMax="44" xr10:uidLastSave="{00000000-0000-0000-0000-000000000000}"/>
  <bookViews>
    <workbookView xWindow="-120" yWindow="-120" windowWidth="29040" windowHeight="15840" xr2:uid="{CC27136A-7057-49D9-868D-E90668161238}"/>
  </bookViews>
  <sheets>
    <sheet name="구매 고객 프로파일 분석" sheetId="1" r:id="rId1"/>
    <sheet name="RFM 고객세분화 분석" sheetId="2" r:id="rId2"/>
    <sheet name="구매전환율 및 구매주기 분석" sheetId="3" r:id="rId3"/>
    <sheet name="제품 및 성장률 분석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E18" i="2" l="1"/>
  <c r="E19" i="2"/>
  <c r="E20" i="2"/>
  <c r="E21" i="2"/>
  <c r="E22" i="2"/>
  <c r="E17" i="2"/>
</calcChain>
</file>

<file path=xl/sharedStrings.xml><?xml version="1.0" encoding="utf-8"?>
<sst xmlns="http://schemas.openxmlformats.org/spreadsheetml/2006/main" count="109" uniqueCount="60">
  <si>
    <t>gender</t>
  </si>
  <si>
    <t>ageband</t>
  </si>
  <si>
    <t>tot_mem</t>
  </si>
  <si>
    <t>women</t>
  </si>
  <si>
    <t>20대</t>
  </si>
  <si>
    <t>30대</t>
  </si>
  <si>
    <t>40대</t>
  </si>
  <si>
    <t>50대</t>
  </si>
  <si>
    <t>60대 이상</t>
  </si>
  <si>
    <t>man</t>
  </si>
  <si>
    <t>구매 고객 프로파일 분석</t>
    <phoneticPr fontId="2" type="noConversion"/>
  </si>
  <si>
    <t>1. 성별 / 연령대별 구매자 분포</t>
    <phoneticPr fontId="2" type="noConversion"/>
  </si>
  <si>
    <t>2. 성별 및 연령대별 구매자 분포</t>
    <phoneticPr fontId="2" type="noConversion"/>
  </si>
  <si>
    <t>3. 성별 및 연령대별 구매자 분포(+연도별)</t>
    <phoneticPr fontId="2" type="noConversion"/>
  </si>
  <si>
    <t>segmentation</t>
  </si>
  <si>
    <t>1_VVIP</t>
  </si>
  <si>
    <t>2_VIP</t>
  </si>
  <si>
    <t>3_GOLD</t>
  </si>
  <si>
    <t>4_SILVER</t>
  </si>
  <si>
    <t>5_BRONZE</t>
  </si>
  <si>
    <t>6_POTENTIAL</t>
  </si>
  <si>
    <t>tot_amt</t>
  </si>
  <si>
    <t>tot_amt(%)</t>
    <phoneticPr fontId="2" type="noConversion"/>
  </si>
  <si>
    <t>RFM 고객세분화 분석</t>
    <phoneticPr fontId="2" type="noConversion"/>
  </si>
  <si>
    <t>2. 고객세분화별 매출 비중(%)</t>
    <phoneticPr fontId="2" type="noConversion"/>
  </si>
  <si>
    <t>1. 고객세분화별 고객 수</t>
    <phoneticPr fontId="2" type="noConversion"/>
  </si>
  <si>
    <t>구매전환율 및 구매주기 분석</t>
  </si>
  <si>
    <t>1. 구매전환율(2020년 구매자 중, 2021년 구매자 비중)</t>
    <phoneticPr fontId="2" type="noConversion"/>
  </si>
  <si>
    <t>retention_mem</t>
  </si>
  <si>
    <t>retention(%)</t>
    <phoneticPr fontId="2" type="noConversion"/>
  </si>
  <si>
    <t>store_cd</t>
    <phoneticPr fontId="2" type="noConversion"/>
  </si>
  <si>
    <t>cycle</t>
  </si>
  <si>
    <t>2. 매장코드별 구매주기</t>
    <phoneticPr fontId="2" type="noConversion"/>
  </si>
  <si>
    <t>제품 및 성장률 분석</t>
    <phoneticPr fontId="2" type="noConversion"/>
  </si>
  <si>
    <t>brand</t>
  </si>
  <si>
    <t>model</t>
  </si>
  <si>
    <t>growth</t>
  </si>
  <si>
    <t>chevrolet</t>
  </si>
  <si>
    <t>mobihome deluxe</t>
  </si>
  <si>
    <t>mobihome luxury</t>
  </si>
  <si>
    <t>peugeot</t>
  </si>
  <si>
    <t>mazda</t>
  </si>
  <si>
    <t>peugeot 508</t>
  </si>
  <si>
    <t>peugeot 3008</t>
  </si>
  <si>
    <t>honda</t>
  </si>
  <si>
    <t>mazda 6</t>
  </si>
  <si>
    <t>accord deluxe</t>
  </si>
  <si>
    <t>benz</t>
  </si>
  <si>
    <t>k200</t>
  </si>
  <si>
    <t>mazda 2 deluxe</t>
  </si>
  <si>
    <t>forton</t>
  </si>
  <si>
    <t>ollin 350</t>
  </si>
  <si>
    <t xml:space="preserve">canter 10.4 rl </t>
  </si>
  <si>
    <t>canter 4.99</t>
  </si>
  <si>
    <t>m4 350</t>
  </si>
  <si>
    <t>bmw</t>
  </si>
  <si>
    <t>bmw x4</t>
  </si>
  <si>
    <t>mini convertible</t>
  </si>
  <si>
    <t>1. 브랜드별 성장률</t>
    <phoneticPr fontId="2" type="noConversion"/>
  </si>
  <si>
    <t>2. 브랜드 및 모델별 성장률(+각 브랜드별 성장률 TOP 2 모델)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</si>
</sst>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Border="1">
      <alignment vertical="center"/>
    </xf>
    <xf numFmtId="0" fontId="3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5" fillId="4" borderId="0" xfId="0" quotePrefix="1" applyFont="1" applyFill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3" fillId="5" borderId="1" xfId="0" applyFont="1" applyFill="1" applyBorder="1">
      <alignment vertical="center"/>
    </xf>
    <xf numFmtId="0" fontId="7" fillId="0" borderId="0" xfId="0" quotePrefix="1" applyFont="1">
      <alignment vertical="center"/>
    </xf>
    <xf numFmtId="3" fontId="0" fillId="0" borderId="0" xfId="0" applyNumberFormat="1" applyBorder="1">
      <alignment vertical="center"/>
    </xf>
    <xf numFmtId="0" fontId="5" fillId="6" borderId="0" xfId="0" quotePrefix="1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9" fontId="0" fillId="0" borderId="1" xfId="1" applyFont="1" applyBorder="1">
      <alignment vertical="center"/>
    </xf>
    <xf numFmtId="9" fontId="0" fillId="0" borderId="0" xfId="1" applyFont="1" applyBorder="1">
      <alignment vertical="center"/>
    </xf>
    <xf numFmtId="0" fontId="5" fillId="7" borderId="0" xfId="0" quotePrefix="1" applyFont="1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3" fontId="4" fillId="3" borderId="1" xfId="0" applyNumberFormat="1" applyFont="1" applyFill="1" applyBorder="1">
      <alignment vertical="center"/>
    </xf>
    <xf numFmtId="9" fontId="8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47" fontId="0" fillId="0" borderId="0" xfId="0" applyNumberFormat="1">
      <alignment vertical="center"/>
    </xf>
    <xf numFmtId="0" fontId="5" fillId="8" borderId="0" xfId="0" quotePrefix="1" applyFont="1" applyFill="1">
      <alignment vertical="center"/>
    </xf>
    <xf numFmtId="0" fontId="3" fillId="8" borderId="0" xfId="0" applyFont="1" applyFill="1">
      <alignment vertical="center"/>
    </xf>
    <xf numFmtId="0" fontId="0" fillId="8" borderId="0" xfId="0" applyFill="1">
      <alignment vertical="center"/>
    </xf>
    <xf numFmtId="9" fontId="0" fillId="0" borderId="1" xfId="1" applyNumberFormat="1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'구매 고객 프로파일 분석'!$E$15</c:f>
              <c:strCache>
                <c:ptCount val="1"/>
                <c:pt idx="0">
                  <c:v>tot_mem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D8-437F-8B05-1CBBA16E38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'구매 고객 프로파일 분석'!$C$16:$D$25</c:f>
              <c:multiLvlStrCache>
                <c:ptCount val="10"/>
                <c:lvl>
                  <c:pt idx="0">
                    <c:v>20대</c:v>
                  </c:pt>
                  <c:pt idx="1">
                    <c:v>30대</c:v>
                  </c:pt>
                  <c:pt idx="2">
                    <c:v>40대</c:v>
                  </c:pt>
                  <c:pt idx="3">
                    <c:v>50대</c:v>
                  </c:pt>
                  <c:pt idx="4">
                    <c:v>60대 이상</c:v>
                  </c:pt>
                  <c:pt idx="5">
                    <c:v>20대</c:v>
                  </c:pt>
                  <c:pt idx="6">
                    <c:v>30대</c:v>
                  </c:pt>
                  <c:pt idx="7">
                    <c:v>40대</c:v>
                  </c:pt>
                  <c:pt idx="8">
                    <c:v>50대</c:v>
                  </c:pt>
                  <c:pt idx="9">
                    <c:v>60대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'구매 고객 프로파일 분석'!$E$16:$E$25</c:f>
              <c:numCache>
                <c:formatCode>#,##0</c:formatCode>
                <c:ptCount val="10"/>
                <c:pt idx="0">
                  <c:v>141</c:v>
                </c:pt>
                <c:pt idx="1">
                  <c:v>295</c:v>
                </c:pt>
                <c:pt idx="2">
                  <c:v>381</c:v>
                </c:pt>
                <c:pt idx="3">
                  <c:v>886</c:v>
                </c:pt>
                <c:pt idx="4">
                  <c:v>537</c:v>
                </c:pt>
                <c:pt idx="5">
                  <c:v>147</c:v>
                </c:pt>
                <c:pt idx="6">
                  <c:v>226</c:v>
                </c:pt>
                <c:pt idx="7">
                  <c:v>252</c:v>
                </c:pt>
                <c:pt idx="8">
                  <c:v>672</c:v>
                </c:pt>
                <c:pt idx="9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'구매 고객 프로파일 분석'!$E$31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'구매 고객 프로파일 분석'!$C$32:$D$41</c:f>
              <c:multiLvlStrCache>
                <c:ptCount val="10"/>
                <c:lvl>
                  <c:pt idx="0">
                    <c:v>20대</c:v>
                  </c:pt>
                  <c:pt idx="1">
                    <c:v>30대</c:v>
                  </c:pt>
                  <c:pt idx="2">
                    <c:v>40대</c:v>
                  </c:pt>
                  <c:pt idx="3">
                    <c:v>50대</c:v>
                  </c:pt>
                  <c:pt idx="4">
                    <c:v>60대 이상</c:v>
                  </c:pt>
                  <c:pt idx="5">
                    <c:v>20대</c:v>
                  </c:pt>
                  <c:pt idx="6">
                    <c:v>30대</c:v>
                  </c:pt>
                  <c:pt idx="7">
                    <c:v>40대</c:v>
                  </c:pt>
                  <c:pt idx="8">
                    <c:v>50대</c:v>
                  </c:pt>
                  <c:pt idx="9">
                    <c:v>60대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'구매 고객 프로파일 분석'!$E$32:$E$41</c:f>
              <c:numCache>
                <c:formatCode>General</c:formatCode>
                <c:ptCount val="10"/>
                <c:pt idx="0">
                  <c:v>59</c:v>
                </c:pt>
                <c:pt idx="1">
                  <c:v>108</c:v>
                </c:pt>
                <c:pt idx="2">
                  <c:v>190</c:v>
                </c:pt>
                <c:pt idx="3">
                  <c:v>312</c:v>
                </c:pt>
                <c:pt idx="4">
                  <c:v>218</c:v>
                </c:pt>
                <c:pt idx="5">
                  <c:v>57</c:v>
                </c:pt>
                <c:pt idx="6">
                  <c:v>92</c:v>
                </c:pt>
                <c:pt idx="7">
                  <c:v>127</c:v>
                </c:pt>
                <c:pt idx="8">
                  <c:v>238</c:v>
                </c:pt>
                <c:pt idx="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'구매 고객 프로파일 분석'!$F$31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'구매 고객 프로파일 분석'!$C$32:$D$41</c:f>
              <c:multiLvlStrCache>
                <c:ptCount val="10"/>
                <c:lvl>
                  <c:pt idx="0">
                    <c:v>20대</c:v>
                  </c:pt>
                  <c:pt idx="1">
                    <c:v>30대</c:v>
                  </c:pt>
                  <c:pt idx="2">
                    <c:v>40대</c:v>
                  </c:pt>
                  <c:pt idx="3">
                    <c:v>50대</c:v>
                  </c:pt>
                  <c:pt idx="4">
                    <c:v>60대 이상</c:v>
                  </c:pt>
                  <c:pt idx="5">
                    <c:v>20대</c:v>
                  </c:pt>
                  <c:pt idx="6">
                    <c:v>30대</c:v>
                  </c:pt>
                  <c:pt idx="7">
                    <c:v>40대</c:v>
                  </c:pt>
                  <c:pt idx="8">
                    <c:v>50대</c:v>
                  </c:pt>
                  <c:pt idx="9">
                    <c:v>60대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'구매 고객 프로파일 분석'!$F$32:$F$41</c:f>
              <c:numCache>
                <c:formatCode>General</c:formatCode>
                <c:ptCount val="10"/>
                <c:pt idx="0">
                  <c:v>89</c:v>
                </c:pt>
                <c:pt idx="1">
                  <c:v>202</c:v>
                </c:pt>
                <c:pt idx="2">
                  <c:v>197</c:v>
                </c:pt>
                <c:pt idx="3">
                  <c:v>615</c:v>
                </c:pt>
                <c:pt idx="4">
                  <c:v>319</c:v>
                </c:pt>
                <c:pt idx="5">
                  <c:v>92</c:v>
                </c:pt>
                <c:pt idx="6">
                  <c:v>146</c:v>
                </c:pt>
                <c:pt idx="7">
                  <c:v>131</c:v>
                </c:pt>
                <c:pt idx="8">
                  <c:v>462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'구매 고객 프로파일 분석'!$D$5</c:f>
              <c:strCache>
                <c:ptCount val="1"/>
                <c:pt idx="0">
                  <c:v>tot_mem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4F-495B-A488-0221CB24A0EF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F-495B-A488-0221CB24A0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'구매 고객 프로파일 분석'!$C$6:$C$7</c:f>
              <c:strCache>
                <c:ptCount val="2"/>
                <c:pt idx="0">
                  <c:v>man</c:v>
                </c:pt>
                <c:pt idx="1">
                  <c:v>women</c:v>
                </c:pt>
              </c:strCache>
            </c:strRef>
          </c:cat>
          <c:val>
            <c:numRef>
              <c:f>'구매 고객 프로파일 분석'!$D$6:$D$7</c:f>
              <c:numCache>
                <c:formatCode>#,##0</c:formatCode>
                <c:ptCount val="2"/>
                <c:pt idx="0">
                  <c:v>2240</c:v>
                </c:pt>
                <c:pt idx="1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F-495B-A488-0221CB24A0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'구매 고객 프로파일 분석'!$I$5</c:f>
              <c:strCache>
                <c:ptCount val="1"/>
                <c:pt idx="0">
                  <c:v>tot_mem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'구매 고객 프로파일 분석'!$H$6:$H$10</c:f>
              <c:strCache>
                <c:ptCount val="5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  <c:pt idx="4">
                  <c:v>60대 이상</c:v>
                </c:pt>
              </c:strCache>
            </c:strRef>
          </c:cat>
          <c:val>
            <c:numRef>
              <c:f>'구매 고객 프로파일 분석'!$I$6:$I$10</c:f>
              <c:numCache>
                <c:formatCode>#,##0</c:formatCode>
                <c:ptCount val="5"/>
                <c:pt idx="0">
                  <c:v>288</c:v>
                </c:pt>
                <c:pt idx="1">
                  <c:v>521</c:v>
                </c:pt>
                <c:pt idx="2">
                  <c:v>633</c:v>
                </c:pt>
                <c:pt idx="3">
                  <c:v>1558</c:v>
                </c:pt>
                <c:pt idx="4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C-4E79-BF76-F29BCF87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445216"/>
        <c:axId val="1419774832"/>
      </c:lineChart>
      <c:catAx>
        <c:axId val="16084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74832"/>
        <c:crosses val="autoZero"/>
        <c:auto val="1"/>
        <c:lblAlgn val="ctr"/>
        <c:lblOffset val="100"/>
        <c:noMultiLvlLbl val="0"/>
      </c:catAx>
      <c:valAx>
        <c:axId val="14197748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084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고객세분화 분석'!$D$5</c:f>
              <c:strCache>
                <c:ptCount val="1"/>
                <c:pt idx="0">
                  <c:v>tot_mem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'RFM 고객세분화 분석'!$C$6:$C$11</c:f>
              <c:strCache>
                <c:ptCount val="6"/>
                <c:pt idx="0">
                  <c:v>1_VVIP</c:v>
                </c:pt>
                <c:pt idx="1">
                  <c:v>2_VIP</c:v>
                </c:pt>
                <c:pt idx="2">
                  <c:v>3_GOLD</c:v>
                </c:pt>
                <c:pt idx="3">
                  <c:v>4_SILVER</c:v>
                </c:pt>
                <c:pt idx="4">
                  <c:v>5_BRONZE</c:v>
                </c:pt>
                <c:pt idx="5">
                  <c:v>6_POTENTIAL</c:v>
                </c:pt>
              </c:strCache>
            </c:strRef>
          </c:cat>
          <c:val>
            <c:numRef>
              <c:f>'RFM 고객세분화 분석'!$D$6:$D$11</c:f>
              <c:numCache>
                <c:formatCode>#,##0</c:formatCode>
                <c:ptCount val="6"/>
                <c:pt idx="0">
                  <c:v>8</c:v>
                </c:pt>
                <c:pt idx="1">
                  <c:v>51</c:v>
                </c:pt>
                <c:pt idx="2">
                  <c:v>575</c:v>
                </c:pt>
                <c:pt idx="3">
                  <c:v>676</c:v>
                </c:pt>
                <c:pt idx="4">
                  <c:v>2667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5-4F65-AD66-0ABFDC8B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412784"/>
        <c:axId val="201511712"/>
      </c:barChart>
      <c:valAx>
        <c:axId val="20151171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05412784"/>
        <c:crosses val="autoZero"/>
        <c:crossBetween val="between"/>
      </c:valAx>
      <c:catAx>
        <c:axId val="8054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117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'RFM 고객세분화 분석'!$E$16</c:f>
              <c:strCache>
                <c:ptCount val="1"/>
                <c:pt idx="0">
                  <c:v>tot_amt(%)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53-4FA9-BDBB-D02A7FCF90B2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53-4FA9-BDBB-D02A7FCF90B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3-4FA9-BDBB-D02A7FCF90B2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53-4FA9-BDBB-D02A7FCF90B2}"/>
              </c:ext>
            </c:extLst>
          </c:dPt>
          <c:dPt>
            <c:idx val="4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53-4FA9-BDBB-D02A7FCF90B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353-4FA9-BDBB-D02A7FCF90B2}"/>
                </c:ext>
              </c:extLst>
            </c:dLbl>
            <c:dLbl>
              <c:idx val="2"/>
              <c:layout>
                <c:manualLayout>
                  <c:x val="-9.9180356795520896E-2"/>
                  <c:y val="-0.26404635063024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53-4FA9-BDBB-D02A7FCF90B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353-4FA9-BDBB-D02A7FCF90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'RFM 고객세분화 분석'!$C$17:$C$21</c:f>
              <c:strCache>
                <c:ptCount val="5"/>
                <c:pt idx="0">
                  <c:v>1_VVIP</c:v>
                </c:pt>
                <c:pt idx="1">
                  <c:v>2_VIP</c:v>
                </c:pt>
                <c:pt idx="2">
                  <c:v>3_GOLD</c:v>
                </c:pt>
                <c:pt idx="3">
                  <c:v>4_SILVER</c:v>
                </c:pt>
                <c:pt idx="4">
                  <c:v>5_BRONZE</c:v>
                </c:pt>
              </c:strCache>
            </c:strRef>
          </c:cat>
          <c:val>
            <c:numRef>
              <c:f>'RFM 고객세분화 분석'!$E$17:$E$21</c:f>
              <c:numCache>
                <c:formatCode>0%</c:formatCode>
                <c:ptCount val="5"/>
                <c:pt idx="0">
                  <c:v>1.149213156805891E-2</c:v>
                </c:pt>
                <c:pt idx="1">
                  <c:v>7.0597975553819789E-2</c:v>
                </c:pt>
                <c:pt idx="2">
                  <c:v>0.6775104652615338</c:v>
                </c:pt>
                <c:pt idx="3">
                  <c:v>0.11274046936859737</c:v>
                </c:pt>
                <c:pt idx="4">
                  <c:v>0.12765895824799012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4FA9-BDBB-D02A7FCF90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'구매전환율 및 구매주기 분석'!$D$11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'구매전환율 및 구매주기 분석'!$C$12:$C$26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2003</c:v>
                </c:pt>
                <c:pt idx="3">
                  <c:v>2006</c:v>
                </c:pt>
                <c:pt idx="4">
                  <c:v>2014</c:v>
                </c:pt>
                <c:pt idx="5">
                  <c:v>2009</c:v>
                </c:pt>
                <c:pt idx="6">
                  <c:v>2007</c:v>
                </c:pt>
                <c:pt idx="7">
                  <c:v>2001</c:v>
                </c:pt>
                <c:pt idx="8">
                  <c:v>2002</c:v>
                </c:pt>
                <c:pt idx="9">
                  <c:v>2008</c:v>
                </c:pt>
                <c:pt idx="10">
                  <c:v>2010</c:v>
                </c:pt>
                <c:pt idx="11">
                  <c:v>2013</c:v>
                </c:pt>
                <c:pt idx="12">
                  <c:v>2015</c:v>
                </c:pt>
                <c:pt idx="13">
                  <c:v>2012</c:v>
                </c:pt>
                <c:pt idx="14">
                  <c:v>2011</c:v>
                </c:pt>
              </c:numCache>
            </c:numRef>
          </c:cat>
          <c:val>
            <c:numRef>
              <c:f>'구매전환율 및 구매주기 분석'!$D$12:$D$26</c:f>
              <c:numCache>
                <c:formatCode>_-* #,##0.00_-;\-* #,##0.00_-;_-* "-"_-;_-@_-</c:formatCode>
                <c:ptCount val="15"/>
                <c:pt idx="0">
                  <c:v>10.5230769230769</c:v>
                </c:pt>
                <c:pt idx="1">
                  <c:v>6.9489795918367001</c:v>
                </c:pt>
                <c:pt idx="2">
                  <c:v>5.2101449275362004</c:v>
                </c:pt>
                <c:pt idx="3">
                  <c:v>4.6052631578946999</c:v>
                </c:pt>
                <c:pt idx="4">
                  <c:v>4.1951219512194999</c:v>
                </c:pt>
                <c:pt idx="5">
                  <c:v>4.1445783132529996</c:v>
                </c:pt>
                <c:pt idx="6">
                  <c:v>3.9401197604789999</c:v>
                </c:pt>
                <c:pt idx="7">
                  <c:v>3.7777777777777</c:v>
                </c:pt>
                <c:pt idx="8">
                  <c:v>3.3787878787877998</c:v>
                </c:pt>
                <c:pt idx="9">
                  <c:v>3.3623188405797002</c:v>
                </c:pt>
                <c:pt idx="10">
                  <c:v>2.8109243697477999</c:v>
                </c:pt>
                <c:pt idx="11">
                  <c:v>1.8740157480313999</c:v>
                </c:pt>
                <c:pt idx="12">
                  <c:v>1.1188925081433001</c:v>
                </c:pt>
                <c:pt idx="13">
                  <c:v>1.0671875</c:v>
                </c:pt>
                <c:pt idx="14">
                  <c:v>1.0619335347432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4-4206-A6F8-B1A9485B7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3211647"/>
        <c:axId val="1378835855"/>
      </c:barChart>
      <c:catAx>
        <c:axId val="138321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35855"/>
        <c:crosses val="autoZero"/>
        <c:auto val="1"/>
        <c:lblAlgn val="ctr"/>
        <c:lblOffset val="100"/>
        <c:noMultiLvlLbl val="0"/>
      </c:catAx>
      <c:valAx>
        <c:axId val="1378835855"/>
        <c:scaling>
          <c:orientation val="minMax"/>
        </c:scaling>
        <c:delete val="0"/>
        <c:axPos val="b"/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21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'제품 및 성장률 분석'!$D$5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9F2-46BE-B548-EFB53E0C117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9F2-46BE-B548-EFB53E0C11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'제품 및 성장률 분석'!$C$6:$C$12</c:f>
              <c:strCache>
                <c:ptCount val="7"/>
                <c:pt idx="0">
                  <c:v>forton</c:v>
                </c:pt>
                <c:pt idx="1">
                  <c:v>benz</c:v>
                </c:pt>
                <c:pt idx="2">
                  <c:v>chevrolet</c:v>
                </c:pt>
                <c:pt idx="3">
                  <c:v>peugeot</c:v>
                </c:pt>
                <c:pt idx="4">
                  <c:v>honda</c:v>
                </c:pt>
                <c:pt idx="5">
                  <c:v>bmw</c:v>
                </c:pt>
                <c:pt idx="6">
                  <c:v>mazda</c:v>
                </c:pt>
              </c:strCache>
            </c:strRef>
          </c:cat>
          <c:val>
            <c:numRef>
              <c:f>'제품 및 성장률 분석'!$D$6:$D$12</c:f>
              <c:numCache>
                <c:formatCode>0%</c:formatCode>
                <c:ptCount val="7"/>
                <c:pt idx="0">
                  <c:v>0.885845575752088</c:v>
                </c:pt>
                <c:pt idx="1">
                  <c:v>0.75767445932930599</c:v>
                </c:pt>
                <c:pt idx="2">
                  <c:v>0.71599557351432297</c:v>
                </c:pt>
                <c:pt idx="3">
                  <c:v>0.67935065549718399</c:v>
                </c:pt>
                <c:pt idx="4">
                  <c:v>0.55350514123150396</c:v>
                </c:pt>
                <c:pt idx="5">
                  <c:v>0.49082462036925001</c:v>
                </c:pt>
                <c:pt idx="6">
                  <c:v>0.46014917761060797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2-46BE-B548-EFB53E0C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3055279"/>
        <c:axId val="794952095"/>
      </c:lineChart>
      <c:catAx>
        <c:axId val="7030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952095"/>
        <c:crosses val="autoZero"/>
        <c:auto val="1"/>
        <c:lblAlgn val="ctr"/>
        <c:lblOffset val="100"/>
        <c:noMultiLvlLbl val="0"/>
      </c:catAx>
      <c:valAx>
        <c:axId val="79495209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0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'제품 및 성장률 분석'!$E$18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0-491A-81A5-812EAA852D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B0-491A-81A5-812EAA852D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0-491A-81A5-812EAA852D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B0-491A-81A5-812EAA852D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0-491A-81A5-812EAA852D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B0-491A-81A5-812EAA852DFD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B0-491A-81A5-812EAA852DFD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B0-491A-81A5-812EAA852D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B0-491A-81A5-812EAA852D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EB0-491A-81A5-812EAA852DFD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B0-491A-81A5-812EAA852DFD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EB0-491A-81A5-812EAA852DFD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B0-491A-81A5-812EAA852DFD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EB0-491A-81A5-812EAA852D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'제품 및 성장률 분석'!$C$19:$D$32</c:f>
              <c:multiLvlStrCache>
                <c:ptCount val="14"/>
                <c:lvl>
                  <c:pt idx="0">
                    <c:v>canter 10.4 rl </c:v>
                  </c:pt>
                  <c:pt idx="1">
                    <c:v>canter 4.99</c:v>
                  </c:pt>
                  <c:pt idx="2">
                    <c:v>mini convertible</c:v>
                  </c:pt>
                  <c:pt idx="3">
                    <c:v>bmw x4</c:v>
                  </c:pt>
                  <c:pt idx="4">
                    <c:v>mobihome luxury</c:v>
                  </c:pt>
                  <c:pt idx="5">
                    <c:v>mobihome deluxe</c:v>
                  </c:pt>
                  <c:pt idx="6">
                    <c:v>ollin 350</c:v>
                  </c:pt>
                  <c:pt idx="7">
                    <c:v>m4 350</c:v>
                  </c:pt>
                  <c:pt idx="8">
                    <c:v>k200</c:v>
                  </c:pt>
                  <c:pt idx="9">
                    <c:v>accord deluxe</c:v>
                  </c:pt>
                  <c:pt idx="10">
                    <c:v>mazda 6</c:v>
                  </c:pt>
                  <c:pt idx="11">
                    <c:v>mazda 2 deluxe</c:v>
                  </c:pt>
                  <c:pt idx="12">
                    <c:v>peugeot 508</c:v>
                  </c:pt>
                  <c:pt idx="13">
                    <c:v>peugeot 3008</c:v>
                  </c:pt>
                </c:lvl>
                <c:lvl>
                  <c:pt idx="0">
                    <c:v>benz</c:v>
                  </c:pt>
                  <c:pt idx="2">
                    <c:v>bmw</c:v>
                  </c:pt>
                  <c:pt idx="4">
                    <c:v>chevrolet</c:v>
                  </c:pt>
                  <c:pt idx="6">
                    <c:v>forton</c:v>
                  </c:pt>
                  <c:pt idx="8">
                    <c:v>honda</c:v>
                  </c:pt>
                  <c:pt idx="10">
                    <c:v>mazda</c:v>
                  </c:pt>
                  <c:pt idx="12">
                    <c:v>peugeot</c:v>
                  </c:pt>
                </c:lvl>
              </c:multiLvlStrCache>
            </c:multiLvlStrRef>
          </c:cat>
          <c:val>
            <c:numRef>
              <c:f>'제품 및 성장률 분석'!$E$19:$E$32</c:f>
              <c:numCache>
                <c:formatCode>0%</c:formatCode>
                <c:ptCount val="14"/>
                <c:pt idx="0">
                  <c:v>1.1875</c:v>
                </c:pt>
                <c:pt idx="1">
                  <c:v>1.1052631578947401</c:v>
                </c:pt>
                <c:pt idx="2">
                  <c:v>0.58974358974358998</c:v>
                </c:pt>
                <c:pt idx="3">
                  <c:v>0.43181818181818199</c:v>
                </c:pt>
                <c:pt idx="4">
                  <c:v>1.1000000000000001</c:v>
                </c:pt>
                <c:pt idx="5">
                  <c:v>0.931034482758621</c:v>
                </c:pt>
                <c:pt idx="6">
                  <c:v>1.1153846153846201</c:v>
                </c:pt>
                <c:pt idx="7">
                  <c:v>1.0476190476190499</c:v>
                </c:pt>
                <c:pt idx="8">
                  <c:v>0.82499999999999996</c:v>
                </c:pt>
                <c:pt idx="9">
                  <c:v>0.69387755102040805</c:v>
                </c:pt>
                <c:pt idx="10">
                  <c:v>0.75862068965517204</c:v>
                </c:pt>
                <c:pt idx="11">
                  <c:v>0.67857142857142905</c:v>
                </c:pt>
                <c:pt idx="12">
                  <c:v>0.94285714285714295</c:v>
                </c:pt>
                <c:pt idx="13">
                  <c:v>0.87878787878787901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0-491A-81A5-812EAA852D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506031"/>
        <c:axId val="193779151"/>
      </c:barChart>
      <c:catAx>
        <c:axId val="84850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79151"/>
        <c:crosses val="autoZero"/>
        <c:auto val="1"/>
        <c:lblAlgn val="ctr"/>
        <c:lblOffset val="100"/>
        <c:noMultiLvlLbl val="0"/>
      </c:catAx>
      <c:valAx>
        <c:axId val="19377915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850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0</xdr:rowOff>
    </xdr:from>
    <xdr:to>
      <xdr:col>11</xdr:col>
      <xdr:colOff>638175</xdr:colOff>
      <xdr:row>25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29</xdr:row>
      <xdr:rowOff>0</xdr:rowOff>
    </xdr:from>
    <xdr:to>
      <xdr:col>11</xdr:col>
      <xdr:colOff>638175</xdr:colOff>
      <xdr:row>40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4</xdr:row>
      <xdr:rowOff>0</xdr:rowOff>
    </xdr:from>
    <xdr:to>
      <xdr:col>6</xdr:col>
      <xdr:colOff>447675</xdr:colOff>
      <xdr:row>10</xdr:row>
      <xdr:rowOff>104776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436A7C-79B5-4FD6-B0BA-46026C87E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31</xdr:row>
      <xdr:rowOff>38100</xdr:rowOff>
    </xdr:from>
    <xdr:to>
      <xdr:col>8</xdr:col>
      <xdr:colOff>466725</xdr:colOff>
      <xdr:row>32</xdr:row>
      <xdr:rowOff>85725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CCC3BA51-C63B-44B8-8A23-03380962F8FA}"/>
            </a:ext>
          </a:extLst>
        </xdr:cNvPr>
        <xdr:cNvSpPr/>
      </xdr:nvSpPr>
      <xdr:spPr>
        <a:xfrm>
          <a:off x="6124575" y="6353175"/>
          <a:ext cx="257175" cy="257175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609600</xdr:colOff>
      <xdr:row>32</xdr:row>
      <xdr:rowOff>104775</xdr:rowOff>
    </xdr:from>
    <xdr:to>
      <xdr:col>10</xdr:col>
      <xdr:colOff>866775</xdr:colOff>
      <xdr:row>33</xdr:row>
      <xdr:rowOff>152400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C7EE6240-C7D6-46AF-B63F-39EE34CC1BCB}"/>
            </a:ext>
          </a:extLst>
        </xdr:cNvPr>
        <xdr:cNvSpPr/>
      </xdr:nvSpPr>
      <xdr:spPr>
        <a:xfrm>
          <a:off x="8296275" y="6629400"/>
          <a:ext cx="257175" cy="257175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385762</xdr:colOff>
      <xdr:row>3</xdr:row>
      <xdr:rowOff>200026</xdr:rowOff>
    </xdr:from>
    <xdr:to>
      <xdr:col>11</xdr:col>
      <xdr:colOff>638175</xdr:colOff>
      <xdr:row>10</xdr:row>
      <xdr:rowOff>114300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898A994-BDE0-4C1F-A075-5EF854695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733425</xdr:colOff>
      <xdr:row>4</xdr:row>
      <xdr:rowOff>161925</xdr:rowOff>
    </xdr:from>
    <xdr:to>
      <xdr:col>11</xdr:col>
      <xdr:colOff>104775</xdr:colOff>
      <xdr:row>6</xdr:row>
      <xdr:rowOff>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BD5DE57-DC66-4419-AEDB-742D48B2472B}"/>
            </a:ext>
          </a:extLst>
        </xdr:cNvPr>
        <xdr:cNvSpPr/>
      </xdr:nvSpPr>
      <xdr:spPr>
        <a:xfrm>
          <a:off x="8220075" y="1200150"/>
          <a:ext cx="257175" cy="257175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151159</xdr:colOff>
      <xdr:row>3</xdr:row>
      <xdr:rowOff>207065</xdr:rowOff>
    </xdr:from>
    <xdr:to>
      <xdr:col>10</xdr:col>
      <xdr:colOff>636934</xdr:colOff>
      <xdr:row>11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8EE7CE-D06B-4A98-9899-F86603FAF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162485</xdr:colOff>
      <xdr:row>14</xdr:row>
      <xdr:rowOff>197222</xdr:rowOff>
    </xdr:from>
    <xdr:to>
      <xdr:col>10</xdr:col>
      <xdr:colOff>605118</xdr:colOff>
      <xdr:row>24</xdr:row>
      <xdr:rowOff>3360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74CF18C-82B8-41CF-82BB-EF9F9DDFA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9</xdr:row>
      <xdr:rowOff>180975</xdr:rowOff>
    </xdr:from>
    <xdr:to>
      <xdr:col>10</xdr:col>
      <xdr:colOff>714375</xdr:colOff>
      <xdr:row>27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BE9732-227F-4599-ACF1-A9956D81B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180975</xdr:rowOff>
    </xdr:from>
    <xdr:to>
      <xdr:col>10</xdr:col>
      <xdr:colOff>657225</xdr:colOff>
      <xdr:row>13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263656-2CA3-44C2-ADAB-99B103DB8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16</xdr:row>
      <xdr:rowOff>200024</xdr:rowOff>
    </xdr:from>
    <xdr:to>
      <xdr:col>10</xdr:col>
      <xdr:colOff>638175</xdr:colOff>
      <xdr:row>31</xdr:row>
      <xdr:rowOff>209549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58E4630-5B99-4341-B91A-E4DD5E230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3</xdr:row>
      <xdr:rowOff>161925</xdr:rowOff>
    </xdr:from>
    <xdr:to>
      <xdr:col>6</xdr:col>
      <xdr:colOff>9525</xdr:colOff>
      <xdr:row>5</xdr:row>
      <xdr:rowOff>28575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699B36C-521F-4DD4-839C-2D7F48926B78}"/>
            </a:ext>
          </a:extLst>
        </xdr:cNvPr>
        <xdr:cNvSpPr/>
      </xdr:nvSpPr>
      <xdr:spPr>
        <a:xfrm>
          <a:off x="4276725" y="990600"/>
          <a:ext cx="285750" cy="285750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38100</xdr:colOff>
      <xdr:row>6</xdr:row>
      <xdr:rowOff>190500</xdr:rowOff>
    </xdr:from>
    <xdr:to>
      <xdr:col>10</xdr:col>
      <xdr:colOff>323850</xdr:colOff>
      <xdr:row>8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510AA2E-B800-41A6-B722-C5BBAF33BD06}"/>
            </a:ext>
          </a:extLst>
        </xdr:cNvPr>
        <xdr:cNvSpPr/>
      </xdr:nvSpPr>
      <xdr:spPr>
        <a:xfrm>
          <a:off x="8134350" y="1647825"/>
          <a:ext cx="285750" cy="285750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dimension ref="A1:U42"/>
  <sheetViews>
    <sheetView showGridLines="0" tabSelected="1" zoomScaleNormal="100" workbookViewId="0"/>
  </sheetViews>
  <sheetFormatPr defaultRowHeight="16.5" x14ac:dyDescent="0.3"/>
  <cols>
    <col min="1" max="1" width="2.625" customWidth="1"/>
    <col min="2" max="2" width="2.625" style="3" customWidth="1"/>
    <col min="3" max="21" width="11.625" customWidth="1"/>
  </cols>
  <sheetData>
    <row r="1" spans="1:21" s="17" customFormat="1" ht="31.5" x14ac:dyDescent="0.3">
      <c r="A1" s="15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7.25" thickBot="1" x14ac:dyDescent="0.35"/>
    <row r="3" spans="1:21" x14ac:dyDescent="0.3">
      <c r="B3" s="12" t="s">
        <v>11</v>
      </c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21" x14ac:dyDescent="0.3">
      <c r="B4" s="5"/>
      <c r="E4" s="6"/>
      <c r="F4" s="6"/>
      <c r="G4" s="6"/>
      <c r="H4" s="6"/>
      <c r="I4" s="6"/>
      <c r="J4" s="6"/>
      <c r="K4" s="6"/>
      <c r="L4" s="7"/>
    </row>
    <row r="5" spans="1:21" x14ac:dyDescent="0.3">
      <c r="B5" s="5"/>
      <c r="C5" s="18" t="s">
        <v>0</v>
      </c>
      <c r="D5" s="18" t="s">
        <v>2</v>
      </c>
      <c r="E5" s="6"/>
      <c r="F5" s="6"/>
      <c r="G5" s="6"/>
      <c r="H5" s="18" t="s">
        <v>1</v>
      </c>
      <c r="I5" s="18" t="s">
        <v>2</v>
      </c>
      <c r="J5" s="6"/>
      <c r="K5" s="6"/>
      <c r="L5" s="7"/>
    </row>
    <row r="6" spans="1:21" x14ac:dyDescent="0.3">
      <c r="B6" s="5"/>
      <c r="C6" s="4" t="s">
        <v>9</v>
      </c>
      <c r="D6" s="2">
        <v>2240</v>
      </c>
      <c r="E6" s="6"/>
      <c r="F6" s="6"/>
      <c r="G6" s="6"/>
      <c r="H6" s="4" t="s">
        <v>4</v>
      </c>
      <c r="I6" s="2">
        <v>288</v>
      </c>
      <c r="J6" s="6"/>
      <c r="K6" s="6"/>
      <c r="L6" s="7"/>
    </row>
    <row r="7" spans="1:21" x14ac:dyDescent="0.3">
      <c r="B7" s="5"/>
      <c r="C7" s="4" t="s">
        <v>3</v>
      </c>
      <c r="D7" s="2">
        <v>1737</v>
      </c>
      <c r="E7" s="6"/>
      <c r="F7" s="6"/>
      <c r="G7" s="6"/>
      <c r="H7" s="4" t="s">
        <v>5</v>
      </c>
      <c r="I7" s="2">
        <v>521</v>
      </c>
      <c r="J7" s="6"/>
      <c r="K7" s="6"/>
      <c r="L7" s="7"/>
    </row>
    <row r="8" spans="1:21" x14ac:dyDescent="0.3">
      <c r="B8" s="5"/>
      <c r="C8" s="6"/>
      <c r="D8" s="6"/>
      <c r="E8" s="6"/>
      <c r="F8" s="6"/>
      <c r="G8" s="6"/>
      <c r="H8" s="4" t="s">
        <v>6</v>
      </c>
      <c r="I8" s="2">
        <v>633</v>
      </c>
      <c r="J8" s="6"/>
      <c r="K8" s="6"/>
      <c r="L8" s="7"/>
    </row>
    <row r="9" spans="1:21" x14ac:dyDescent="0.3">
      <c r="B9" s="5"/>
      <c r="C9" s="6"/>
      <c r="D9" s="6"/>
      <c r="E9" s="6"/>
      <c r="F9" s="6"/>
      <c r="G9" s="6"/>
      <c r="H9" s="4" t="s">
        <v>7</v>
      </c>
      <c r="I9" s="2">
        <v>1558</v>
      </c>
      <c r="J9" s="6"/>
      <c r="K9" s="6"/>
      <c r="L9" s="7"/>
    </row>
    <row r="10" spans="1:21" x14ac:dyDescent="0.3">
      <c r="B10" s="5"/>
      <c r="C10" s="6"/>
      <c r="D10" s="6"/>
      <c r="E10" s="6"/>
      <c r="F10" s="6"/>
      <c r="G10" s="6"/>
      <c r="H10" s="4" t="s">
        <v>8</v>
      </c>
      <c r="I10" s="2">
        <v>977</v>
      </c>
      <c r="J10" s="6"/>
      <c r="K10" s="6"/>
      <c r="L10" s="7"/>
    </row>
    <row r="11" spans="1:21" ht="17.25" thickBot="1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10"/>
    </row>
    <row r="12" spans="1:21" ht="17.25" thickBot="1" x14ac:dyDescent="0.35">
      <c r="B12" s="11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21" x14ac:dyDescent="0.3">
      <c r="B13" s="12" t="s">
        <v>12</v>
      </c>
      <c r="C13" s="13"/>
      <c r="D13" s="13"/>
      <c r="E13" s="13"/>
      <c r="F13" s="13"/>
      <c r="G13" s="13"/>
      <c r="H13" s="13"/>
      <c r="I13" s="13"/>
      <c r="J13" s="13"/>
      <c r="K13" s="13"/>
      <c r="L13" s="14"/>
    </row>
    <row r="14" spans="1:21" x14ac:dyDescent="0.3">
      <c r="B14" s="5"/>
      <c r="E14" s="6"/>
      <c r="F14" s="6"/>
      <c r="G14" s="6"/>
      <c r="H14" s="6"/>
      <c r="I14" s="6"/>
      <c r="J14" s="6"/>
      <c r="K14" s="6"/>
      <c r="L14" s="7"/>
    </row>
    <row r="15" spans="1:21" x14ac:dyDescent="0.3">
      <c r="B15" s="5"/>
      <c r="C15" s="18" t="s">
        <v>0</v>
      </c>
      <c r="D15" s="18" t="s">
        <v>1</v>
      </c>
      <c r="E15" s="18" t="s">
        <v>2</v>
      </c>
      <c r="F15" s="6"/>
      <c r="G15" s="6"/>
      <c r="H15" s="6"/>
      <c r="I15" s="6"/>
      <c r="J15" s="6"/>
      <c r="K15" s="6"/>
      <c r="L15" s="7"/>
    </row>
    <row r="16" spans="1:21" x14ac:dyDescent="0.3">
      <c r="B16" s="5"/>
      <c r="C16" s="38" t="s">
        <v>9</v>
      </c>
      <c r="D16" s="4" t="s">
        <v>4</v>
      </c>
      <c r="E16" s="2">
        <v>141</v>
      </c>
      <c r="F16" s="6"/>
      <c r="G16" s="6"/>
      <c r="H16" s="6"/>
      <c r="I16" s="6"/>
      <c r="J16" s="6"/>
      <c r="K16" s="6"/>
      <c r="L16" s="7"/>
    </row>
    <row r="17" spans="2:12" x14ac:dyDescent="0.3">
      <c r="B17" s="5"/>
      <c r="C17" s="39"/>
      <c r="D17" s="4" t="s">
        <v>5</v>
      </c>
      <c r="E17" s="2">
        <v>295</v>
      </c>
      <c r="F17" s="6"/>
      <c r="G17" s="6"/>
      <c r="H17" s="6"/>
      <c r="I17" s="6"/>
      <c r="J17" s="6"/>
      <c r="K17" s="6"/>
      <c r="L17" s="7"/>
    </row>
    <row r="18" spans="2:12" x14ac:dyDescent="0.3">
      <c r="B18" s="5"/>
      <c r="C18" s="39"/>
      <c r="D18" s="4" t="s">
        <v>6</v>
      </c>
      <c r="E18" s="2">
        <v>381</v>
      </c>
      <c r="F18" s="6"/>
      <c r="G18" s="6"/>
      <c r="H18" s="6"/>
      <c r="I18" s="6"/>
      <c r="J18" s="6"/>
      <c r="K18" s="6"/>
      <c r="L18" s="7"/>
    </row>
    <row r="19" spans="2:12" x14ac:dyDescent="0.3">
      <c r="B19" s="5"/>
      <c r="C19" s="39"/>
      <c r="D19" s="4" t="s">
        <v>7</v>
      </c>
      <c r="E19" s="2">
        <v>886</v>
      </c>
      <c r="F19" s="6"/>
      <c r="G19" s="6"/>
      <c r="H19" s="6"/>
      <c r="I19" s="6"/>
      <c r="J19" s="6"/>
      <c r="K19" s="6"/>
      <c r="L19" s="7"/>
    </row>
    <row r="20" spans="2:12" x14ac:dyDescent="0.3">
      <c r="B20" s="5"/>
      <c r="C20" s="40"/>
      <c r="D20" s="4" t="s">
        <v>8</v>
      </c>
      <c r="E20" s="2">
        <v>537</v>
      </c>
      <c r="F20" s="6"/>
      <c r="G20" s="6"/>
      <c r="H20" s="6"/>
      <c r="I20" s="6"/>
      <c r="J20" s="6"/>
      <c r="K20" s="6"/>
      <c r="L20" s="7"/>
    </row>
    <row r="21" spans="2:12" x14ac:dyDescent="0.3">
      <c r="B21" s="5"/>
      <c r="C21" s="38" t="s">
        <v>3</v>
      </c>
      <c r="D21" s="4" t="s">
        <v>4</v>
      </c>
      <c r="E21" s="2">
        <v>147</v>
      </c>
      <c r="F21" s="6"/>
      <c r="G21" s="6"/>
      <c r="H21" s="6"/>
      <c r="I21" s="6"/>
      <c r="J21" s="6"/>
      <c r="K21" s="6"/>
      <c r="L21" s="7"/>
    </row>
    <row r="22" spans="2:12" x14ac:dyDescent="0.3">
      <c r="B22" s="5"/>
      <c r="C22" s="39"/>
      <c r="D22" s="4" t="s">
        <v>5</v>
      </c>
      <c r="E22" s="2">
        <v>226</v>
      </c>
      <c r="F22" s="6"/>
      <c r="G22" s="6"/>
      <c r="H22" s="6"/>
      <c r="I22" s="6"/>
      <c r="J22" s="6"/>
      <c r="K22" s="6"/>
      <c r="L22" s="7"/>
    </row>
    <row r="23" spans="2:12" x14ac:dyDescent="0.3">
      <c r="B23" s="5"/>
      <c r="C23" s="39"/>
      <c r="D23" s="4" t="s">
        <v>6</v>
      </c>
      <c r="E23" s="2">
        <v>252</v>
      </c>
      <c r="F23" s="6"/>
      <c r="G23" s="6"/>
      <c r="H23" s="6"/>
      <c r="I23" s="6"/>
      <c r="J23" s="6"/>
      <c r="K23" s="6"/>
      <c r="L23" s="7"/>
    </row>
    <row r="24" spans="2:12" x14ac:dyDescent="0.3">
      <c r="B24" s="5"/>
      <c r="C24" s="39"/>
      <c r="D24" s="4" t="s">
        <v>7</v>
      </c>
      <c r="E24" s="2">
        <v>672</v>
      </c>
      <c r="F24" s="6"/>
      <c r="G24" s="6"/>
      <c r="H24" s="6"/>
      <c r="I24" s="6"/>
      <c r="J24" s="6"/>
      <c r="K24" s="6"/>
      <c r="L24" s="7"/>
    </row>
    <row r="25" spans="2:12" x14ac:dyDescent="0.3">
      <c r="B25" s="5"/>
      <c r="C25" s="40"/>
      <c r="D25" s="4" t="s">
        <v>8</v>
      </c>
      <c r="E25" s="2">
        <v>440</v>
      </c>
      <c r="F25" s="6"/>
      <c r="G25" s="6"/>
      <c r="H25" s="6"/>
      <c r="I25" s="6"/>
      <c r="J25" s="6"/>
      <c r="K25" s="6"/>
      <c r="L25" s="7"/>
    </row>
    <row r="26" spans="2:12" ht="17.25" thickBot="1" x14ac:dyDescent="0.35"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</row>
    <row r="27" spans="2:12" ht="17.25" thickBot="1" x14ac:dyDescent="0.35"/>
    <row r="28" spans="2:12" x14ac:dyDescent="0.3">
      <c r="B28" s="12" t="s">
        <v>13</v>
      </c>
      <c r="C28" s="13"/>
      <c r="D28" s="13"/>
      <c r="E28" s="13"/>
      <c r="F28" s="13"/>
      <c r="G28" s="13"/>
      <c r="H28" s="13"/>
      <c r="I28" s="13"/>
      <c r="J28" s="13"/>
      <c r="K28" s="13"/>
      <c r="L28" s="14"/>
    </row>
    <row r="29" spans="2:12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7"/>
    </row>
    <row r="30" spans="2:12" x14ac:dyDescent="0.3">
      <c r="B30" s="5"/>
      <c r="C30" s="6"/>
      <c r="D30" s="6"/>
      <c r="E30" s="37" t="s">
        <v>2</v>
      </c>
      <c r="F30" s="37"/>
      <c r="G30" s="6"/>
      <c r="H30" s="6"/>
      <c r="I30" s="6"/>
      <c r="J30" s="6"/>
      <c r="K30" s="6"/>
      <c r="L30" s="7"/>
    </row>
    <row r="31" spans="2:12" x14ac:dyDescent="0.3">
      <c r="B31" s="5"/>
      <c r="C31" s="18" t="s">
        <v>0</v>
      </c>
      <c r="D31" s="18" t="s">
        <v>1</v>
      </c>
      <c r="E31" s="18">
        <v>2020</v>
      </c>
      <c r="F31" s="18">
        <v>2021</v>
      </c>
      <c r="G31" s="6"/>
      <c r="H31" s="6"/>
      <c r="I31" s="6"/>
      <c r="J31" s="6"/>
      <c r="K31" s="6"/>
      <c r="L31" s="7"/>
    </row>
    <row r="32" spans="2:12" x14ac:dyDescent="0.3">
      <c r="B32" s="5"/>
      <c r="C32" s="38" t="s">
        <v>9</v>
      </c>
      <c r="D32" s="4" t="s">
        <v>4</v>
      </c>
      <c r="E32" s="1">
        <v>59</v>
      </c>
      <c r="F32" s="1">
        <v>89</v>
      </c>
      <c r="G32" s="6"/>
      <c r="H32" s="6"/>
      <c r="I32" s="6"/>
      <c r="J32" s="6"/>
      <c r="K32" s="6"/>
      <c r="L32" s="7"/>
    </row>
    <row r="33" spans="2:12" x14ac:dyDescent="0.3">
      <c r="B33" s="5"/>
      <c r="C33" s="39"/>
      <c r="D33" s="4" t="s">
        <v>5</v>
      </c>
      <c r="E33" s="1">
        <v>108</v>
      </c>
      <c r="F33" s="1">
        <v>202</v>
      </c>
      <c r="G33" s="6"/>
      <c r="H33" s="6"/>
      <c r="I33" s="6"/>
      <c r="J33" s="6"/>
      <c r="K33" s="6"/>
      <c r="L33" s="7"/>
    </row>
    <row r="34" spans="2:12" x14ac:dyDescent="0.3">
      <c r="B34" s="5"/>
      <c r="C34" s="39"/>
      <c r="D34" s="4" t="s">
        <v>6</v>
      </c>
      <c r="E34" s="1">
        <v>190</v>
      </c>
      <c r="F34" s="1">
        <v>197</v>
      </c>
      <c r="G34" s="6"/>
      <c r="H34" s="6"/>
      <c r="I34" s="6"/>
      <c r="J34" s="6"/>
      <c r="K34" s="6"/>
      <c r="L34" s="7"/>
    </row>
    <row r="35" spans="2:12" x14ac:dyDescent="0.3">
      <c r="B35" s="5"/>
      <c r="C35" s="39"/>
      <c r="D35" s="4" t="s">
        <v>7</v>
      </c>
      <c r="E35" s="1">
        <v>312</v>
      </c>
      <c r="F35" s="1">
        <v>615</v>
      </c>
      <c r="G35" s="6"/>
      <c r="H35" s="6"/>
      <c r="I35" s="6"/>
      <c r="J35" s="6"/>
      <c r="K35" s="6"/>
      <c r="L35" s="7"/>
    </row>
    <row r="36" spans="2:12" x14ac:dyDescent="0.3">
      <c r="B36" s="5"/>
      <c r="C36" s="40"/>
      <c r="D36" s="4" t="s">
        <v>8</v>
      </c>
      <c r="E36" s="1">
        <v>218</v>
      </c>
      <c r="F36" s="1">
        <v>319</v>
      </c>
      <c r="G36" s="6"/>
      <c r="H36" s="6"/>
      <c r="I36" s="6"/>
      <c r="J36" s="6"/>
      <c r="K36" s="6"/>
      <c r="L36" s="7"/>
    </row>
    <row r="37" spans="2:12" x14ac:dyDescent="0.3">
      <c r="B37" s="5"/>
      <c r="C37" s="38" t="s">
        <v>3</v>
      </c>
      <c r="D37" s="4" t="s">
        <v>4</v>
      </c>
      <c r="E37" s="1">
        <v>57</v>
      </c>
      <c r="F37" s="1">
        <v>92</v>
      </c>
      <c r="G37" s="6"/>
      <c r="H37" s="6"/>
      <c r="I37" s="6"/>
      <c r="J37" s="6"/>
      <c r="K37" s="6"/>
      <c r="L37" s="7"/>
    </row>
    <row r="38" spans="2:12" x14ac:dyDescent="0.3">
      <c r="B38" s="5"/>
      <c r="C38" s="39"/>
      <c r="D38" s="4" t="s">
        <v>5</v>
      </c>
      <c r="E38" s="1">
        <v>92</v>
      </c>
      <c r="F38" s="1">
        <v>146</v>
      </c>
      <c r="G38" s="6"/>
      <c r="H38" s="6"/>
      <c r="I38" s="6"/>
      <c r="J38" s="6"/>
      <c r="K38" s="6"/>
      <c r="L38" s="7"/>
    </row>
    <row r="39" spans="2:12" x14ac:dyDescent="0.3">
      <c r="B39" s="5"/>
      <c r="C39" s="39"/>
      <c r="D39" s="4" t="s">
        <v>6</v>
      </c>
      <c r="E39" s="1">
        <v>127</v>
      </c>
      <c r="F39" s="1">
        <v>131</v>
      </c>
      <c r="G39" s="6"/>
      <c r="H39" s="6"/>
      <c r="I39" s="6"/>
      <c r="J39" s="6"/>
      <c r="K39" s="6"/>
      <c r="L39" s="7"/>
    </row>
    <row r="40" spans="2:12" x14ac:dyDescent="0.3">
      <c r="B40" s="5"/>
      <c r="C40" s="39"/>
      <c r="D40" s="4" t="s">
        <v>7</v>
      </c>
      <c r="E40" s="1">
        <v>238</v>
      </c>
      <c r="F40" s="1">
        <v>462</v>
      </c>
      <c r="G40" s="6"/>
      <c r="H40" s="6"/>
      <c r="I40" s="6"/>
      <c r="J40" s="6"/>
      <c r="K40" s="6"/>
      <c r="L40" s="7"/>
    </row>
    <row r="41" spans="2:12" x14ac:dyDescent="0.3">
      <c r="B41" s="5"/>
      <c r="C41" s="40"/>
      <c r="D41" s="4" t="s">
        <v>8</v>
      </c>
      <c r="E41" s="1">
        <v>180</v>
      </c>
      <c r="F41" s="1">
        <v>260</v>
      </c>
      <c r="G41" s="6"/>
      <c r="H41" s="6"/>
      <c r="I41" s="6"/>
      <c r="J41" s="6"/>
      <c r="K41" s="6"/>
      <c r="L41" s="7"/>
    </row>
    <row r="42" spans="2:12" ht="17.25" thickBot="1" x14ac:dyDescent="0.35">
      <c r="B42" s="8"/>
      <c r="C42" s="9"/>
      <c r="D42" s="9"/>
      <c r="E42" s="9"/>
      <c r="F42" s="9"/>
      <c r="G42" s="9"/>
      <c r="H42" s="9"/>
      <c r="I42" s="9"/>
      <c r="J42" s="9"/>
      <c r="K42" s="9"/>
      <c r="L42" s="10"/>
    </row>
  </sheetData>
  <mergeCells count="5">
    <mergeCell ref="E30:F30"/>
    <mergeCell ref="C32:C36"/>
    <mergeCell ref="C37:C41"/>
    <mergeCell ref="C16:C20"/>
    <mergeCell ref="C21:C2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0B18-8B2B-4457-8A9B-76DD3CE2B16A}">
  <dimension ref="A1:T25"/>
  <sheetViews>
    <sheetView showGridLines="0" zoomScaleNormal="100" workbookViewId="0"/>
  </sheetViews>
  <sheetFormatPr defaultRowHeight="16.5" x14ac:dyDescent="0.3"/>
  <cols>
    <col min="1" max="1" width="2.625" customWidth="1"/>
    <col min="2" max="2" width="2.625" style="3" customWidth="1"/>
    <col min="3" max="4" width="15.625" customWidth="1"/>
    <col min="5" max="20" width="11.625" customWidth="1"/>
  </cols>
  <sheetData>
    <row r="1" spans="1:20" s="23" customFormat="1" ht="31.5" x14ac:dyDescent="0.3">
      <c r="A1" s="21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7.25" thickBot="1" x14ac:dyDescent="0.35"/>
    <row r="3" spans="1:20" x14ac:dyDescent="0.3">
      <c r="B3" s="12" t="s">
        <v>25</v>
      </c>
      <c r="C3" s="13"/>
      <c r="D3" s="13"/>
      <c r="E3" s="13"/>
      <c r="F3" s="13"/>
      <c r="G3" s="13"/>
      <c r="H3" s="13"/>
      <c r="I3" s="13"/>
      <c r="J3" s="13"/>
      <c r="K3" s="14"/>
    </row>
    <row r="4" spans="1:20" x14ac:dyDescent="0.3">
      <c r="B4" s="5"/>
      <c r="E4" s="6"/>
      <c r="F4" s="6"/>
      <c r="G4" s="6"/>
      <c r="H4" s="6"/>
      <c r="I4" s="6"/>
      <c r="J4" s="6"/>
      <c r="K4" s="7"/>
      <c r="M4" s="19"/>
    </row>
    <row r="5" spans="1:20" x14ac:dyDescent="0.3">
      <c r="B5" s="5"/>
      <c r="C5" s="18" t="s">
        <v>14</v>
      </c>
      <c r="D5" s="18" t="s">
        <v>2</v>
      </c>
      <c r="E5" s="6"/>
      <c r="F5" s="6"/>
      <c r="G5" s="6"/>
      <c r="H5" s="6"/>
      <c r="I5" s="6"/>
      <c r="J5" s="6"/>
      <c r="K5" s="7"/>
      <c r="M5" s="19"/>
    </row>
    <row r="6" spans="1:20" x14ac:dyDescent="0.3">
      <c r="B6" s="5"/>
      <c r="C6" s="4" t="s">
        <v>15</v>
      </c>
      <c r="D6" s="2">
        <v>8</v>
      </c>
      <c r="E6" s="6"/>
      <c r="F6" s="6"/>
      <c r="G6" s="6"/>
      <c r="H6" s="6"/>
      <c r="I6" s="6"/>
      <c r="J6" s="6"/>
      <c r="K6" s="7"/>
      <c r="M6" s="19"/>
    </row>
    <row r="7" spans="1:20" x14ac:dyDescent="0.3">
      <c r="B7" s="5"/>
      <c r="C7" s="4" t="s">
        <v>16</v>
      </c>
      <c r="D7" s="2">
        <v>51</v>
      </c>
      <c r="E7" s="6"/>
      <c r="F7" s="6"/>
      <c r="G7" s="6"/>
      <c r="H7" s="6"/>
      <c r="I7" s="6"/>
      <c r="J7" s="6"/>
      <c r="K7" s="7"/>
      <c r="M7" s="19"/>
    </row>
    <row r="8" spans="1:20" x14ac:dyDescent="0.3">
      <c r="B8" s="5"/>
      <c r="C8" s="4" t="s">
        <v>17</v>
      </c>
      <c r="D8" s="2">
        <v>575</v>
      </c>
      <c r="E8" s="6"/>
      <c r="F8" s="6"/>
      <c r="G8" s="6"/>
      <c r="H8" s="6"/>
      <c r="I8" s="6"/>
      <c r="J8" s="6"/>
      <c r="K8" s="7"/>
      <c r="M8" s="19"/>
    </row>
    <row r="9" spans="1:20" x14ac:dyDescent="0.3">
      <c r="B9" s="5"/>
      <c r="C9" s="4" t="s">
        <v>18</v>
      </c>
      <c r="D9" s="2">
        <v>676</v>
      </c>
      <c r="E9" s="6"/>
      <c r="F9" s="6"/>
      <c r="G9" s="6"/>
      <c r="H9" s="6"/>
      <c r="I9" s="6"/>
      <c r="J9" s="6"/>
      <c r="K9" s="7"/>
    </row>
    <row r="10" spans="1:20" x14ac:dyDescent="0.3">
      <c r="B10" s="5"/>
      <c r="C10" s="4" t="s">
        <v>19</v>
      </c>
      <c r="D10" s="2">
        <v>2667</v>
      </c>
      <c r="E10" s="6"/>
      <c r="F10" s="6"/>
      <c r="G10" s="6"/>
      <c r="H10" s="6"/>
      <c r="I10" s="6"/>
      <c r="J10" s="6"/>
      <c r="K10" s="7"/>
    </row>
    <row r="11" spans="1:20" x14ac:dyDescent="0.3">
      <c r="B11" s="5"/>
      <c r="C11" s="4" t="s">
        <v>20</v>
      </c>
      <c r="D11" s="2">
        <v>117</v>
      </c>
      <c r="E11" s="6"/>
      <c r="F11" s="6"/>
      <c r="G11" s="6"/>
      <c r="H11" s="6"/>
      <c r="I11" s="6"/>
      <c r="J11" s="6"/>
      <c r="K11" s="7"/>
    </row>
    <row r="12" spans="1:20" ht="17.25" thickBot="1" x14ac:dyDescent="0.35">
      <c r="B12" s="8"/>
      <c r="C12" s="9"/>
      <c r="D12" s="9"/>
      <c r="E12" s="9"/>
      <c r="F12" s="9"/>
      <c r="G12" s="9"/>
      <c r="H12" s="9"/>
      <c r="I12" s="9"/>
      <c r="J12" s="9"/>
      <c r="K12" s="10"/>
    </row>
    <row r="13" spans="1:20" ht="17.25" thickBot="1" x14ac:dyDescent="0.35"/>
    <row r="14" spans="1:20" x14ac:dyDescent="0.3">
      <c r="B14" s="12" t="s">
        <v>24</v>
      </c>
      <c r="C14" s="13"/>
      <c r="D14" s="13"/>
      <c r="E14" s="13"/>
      <c r="F14" s="13"/>
      <c r="G14" s="13"/>
      <c r="H14" s="13"/>
      <c r="I14" s="13"/>
      <c r="J14" s="13"/>
      <c r="K14" s="14"/>
    </row>
    <row r="15" spans="1:20" x14ac:dyDescent="0.3">
      <c r="B15" s="5"/>
      <c r="C15" s="6"/>
      <c r="D15" s="6"/>
      <c r="E15" s="6"/>
      <c r="F15" s="6"/>
      <c r="G15" s="6"/>
      <c r="H15" s="6"/>
      <c r="I15" s="6"/>
      <c r="J15" s="6"/>
      <c r="K15" s="7"/>
    </row>
    <row r="16" spans="1:20" x14ac:dyDescent="0.3">
      <c r="B16" s="5"/>
      <c r="C16" s="18" t="s">
        <v>14</v>
      </c>
      <c r="D16" s="18" t="s">
        <v>21</v>
      </c>
      <c r="E16" s="18" t="s">
        <v>22</v>
      </c>
      <c r="F16" s="6"/>
      <c r="G16" s="6"/>
      <c r="H16" s="6"/>
      <c r="I16" s="6"/>
      <c r="J16" s="6"/>
      <c r="K16" s="7"/>
    </row>
    <row r="17" spans="2:11" x14ac:dyDescent="0.3">
      <c r="B17" s="5"/>
      <c r="C17" s="4" t="s">
        <v>15</v>
      </c>
      <c r="D17" s="2">
        <v>13241070000</v>
      </c>
      <c r="E17" s="24">
        <f>D17/SUM($D$17:$D$22)</f>
        <v>1.149213156805891E-2</v>
      </c>
      <c r="F17" s="6"/>
      <c r="G17" s="6"/>
      <c r="H17" s="6"/>
      <c r="I17" s="6"/>
      <c r="J17" s="6"/>
      <c r="K17" s="7"/>
    </row>
    <row r="18" spans="2:11" x14ac:dyDescent="0.3">
      <c r="B18" s="5"/>
      <c r="C18" s="4" t="s">
        <v>16</v>
      </c>
      <c r="D18" s="2">
        <v>81341980000</v>
      </c>
      <c r="E18" s="24">
        <f t="shared" ref="E18:E22" si="0">D18/SUM($D$17:$D$22)</f>
        <v>7.0597975553819789E-2</v>
      </c>
      <c r="F18" s="6"/>
      <c r="G18" s="6"/>
      <c r="H18" s="6"/>
      <c r="I18" s="6"/>
      <c r="J18" s="6"/>
      <c r="K18" s="7"/>
    </row>
    <row r="19" spans="2:11" x14ac:dyDescent="0.3">
      <c r="B19" s="5"/>
      <c r="C19" s="4" t="s">
        <v>17</v>
      </c>
      <c r="D19" s="2">
        <v>780617890000</v>
      </c>
      <c r="E19" s="24">
        <f t="shared" si="0"/>
        <v>0.6775104652615338</v>
      </c>
      <c r="F19" s="6"/>
      <c r="G19" s="6"/>
      <c r="H19" s="6"/>
      <c r="I19" s="6"/>
      <c r="J19" s="6"/>
      <c r="K19" s="7"/>
    </row>
    <row r="20" spans="2:11" x14ac:dyDescent="0.3">
      <c r="B20" s="5"/>
      <c r="C20" s="4" t="s">
        <v>18</v>
      </c>
      <c r="D20" s="2">
        <v>129897960000</v>
      </c>
      <c r="E20" s="24">
        <f t="shared" si="0"/>
        <v>0.11274046936859737</v>
      </c>
      <c r="F20" s="6"/>
      <c r="G20" s="6"/>
      <c r="H20" s="6"/>
      <c r="I20" s="6"/>
      <c r="J20" s="6"/>
      <c r="K20" s="7"/>
    </row>
    <row r="21" spans="2:11" x14ac:dyDescent="0.3">
      <c r="B21" s="5"/>
      <c r="C21" s="4" t="s">
        <v>19</v>
      </c>
      <c r="D21" s="2">
        <v>147086830000</v>
      </c>
      <c r="E21" s="24">
        <f t="shared" si="0"/>
        <v>0.12765895824799012</v>
      </c>
      <c r="F21" s="6"/>
      <c r="G21" s="6"/>
      <c r="H21" s="6"/>
      <c r="I21" s="6"/>
      <c r="J21" s="6"/>
      <c r="K21" s="7"/>
    </row>
    <row r="22" spans="2:11" x14ac:dyDescent="0.3">
      <c r="B22" s="5"/>
      <c r="C22" s="4" t="s">
        <v>20</v>
      </c>
      <c r="D22" s="2">
        <v>0</v>
      </c>
      <c r="E22" s="24">
        <f t="shared" si="0"/>
        <v>0</v>
      </c>
      <c r="F22" s="6"/>
      <c r="G22" s="6"/>
      <c r="H22" s="6"/>
      <c r="I22" s="6"/>
      <c r="J22" s="6"/>
      <c r="K22" s="7"/>
    </row>
    <row r="23" spans="2:11" x14ac:dyDescent="0.3">
      <c r="B23" s="5"/>
      <c r="C23" s="20"/>
      <c r="D23" s="20"/>
      <c r="E23" s="25"/>
      <c r="F23" s="6"/>
      <c r="G23" s="6"/>
      <c r="H23" s="6"/>
      <c r="I23" s="6"/>
      <c r="J23" s="6"/>
      <c r="K23" s="7"/>
    </row>
    <row r="24" spans="2:11" x14ac:dyDescent="0.3">
      <c r="B24" s="5"/>
      <c r="C24" s="20"/>
      <c r="D24" s="20"/>
      <c r="E24" s="25"/>
      <c r="F24" s="6"/>
      <c r="G24" s="6"/>
      <c r="H24" s="6"/>
      <c r="I24" s="6"/>
      <c r="J24" s="6"/>
      <c r="K24" s="7"/>
    </row>
    <row r="25" spans="2:11" ht="17.25" thickBot="1" x14ac:dyDescent="0.35">
      <c r="B25" s="8"/>
      <c r="C25" s="9"/>
      <c r="D25" s="9"/>
      <c r="E25" s="9"/>
      <c r="F25" s="9"/>
      <c r="G25" s="9"/>
      <c r="H25" s="9"/>
      <c r="I25" s="9"/>
      <c r="J25" s="9"/>
      <c r="K25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E51B-D454-4B91-B1AE-B9D2EEE66302}">
  <dimension ref="A1:T28"/>
  <sheetViews>
    <sheetView showGridLines="0" zoomScaleNormal="100" workbookViewId="0"/>
  </sheetViews>
  <sheetFormatPr defaultRowHeight="16.5" x14ac:dyDescent="0.3"/>
  <cols>
    <col min="1" max="1" width="2.625" customWidth="1"/>
    <col min="2" max="2" width="2.625" style="3" customWidth="1"/>
    <col min="3" max="4" width="15.625" customWidth="1"/>
    <col min="5" max="20" width="11.625" customWidth="1"/>
  </cols>
  <sheetData>
    <row r="1" spans="1:20" s="28" customFormat="1" ht="31.5" x14ac:dyDescent="0.3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17.25" thickBot="1" x14ac:dyDescent="0.35"/>
    <row r="3" spans="1:20" x14ac:dyDescent="0.3">
      <c r="B3" s="12" t="s">
        <v>27</v>
      </c>
      <c r="C3" s="13"/>
      <c r="D3" s="13"/>
      <c r="E3" s="13"/>
      <c r="F3" s="14"/>
      <c r="G3" s="19"/>
      <c r="H3" s="19"/>
      <c r="I3" s="19"/>
      <c r="J3" s="19"/>
      <c r="K3" s="19"/>
      <c r="L3" s="19"/>
    </row>
    <row r="4" spans="1:20" x14ac:dyDescent="0.3">
      <c r="B4" s="5"/>
      <c r="C4" s="6"/>
      <c r="D4" s="6"/>
      <c r="E4" s="6"/>
      <c r="F4" s="7"/>
      <c r="G4" s="19"/>
      <c r="H4" s="19"/>
      <c r="I4" s="19"/>
      <c r="J4" s="19"/>
      <c r="K4" s="19"/>
      <c r="L4" s="19"/>
      <c r="M4" s="19"/>
    </row>
    <row r="5" spans="1:20" x14ac:dyDescent="0.3">
      <c r="B5" s="5"/>
      <c r="C5" s="18" t="s">
        <v>2</v>
      </c>
      <c r="D5" s="18" t="s">
        <v>28</v>
      </c>
      <c r="E5" s="18" t="s">
        <v>29</v>
      </c>
      <c r="F5" s="7"/>
      <c r="G5" s="19"/>
      <c r="H5" s="19"/>
      <c r="I5" s="19"/>
      <c r="J5" s="19"/>
      <c r="K5" s="19"/>
      <c r="L5" s="19"/>
      <c r="M5" s="19"/>
    </row>
    <row r="6" spans="1:20" x14ac:dyDescent="0.3">
      <c r="B6" s="5"/>
      <c r="C6" s="29">
        <v>1581</v>
      </c>
      <c r="D6" s="2">
        <v>117</v>
      </c>
      <c r="E6" s="30">
        <f>D6/C6</f>
        <v>7.4003795066413663E-2</v>
      </c>
      <c r="F6" s="7"/>
      <c r="G6" s="19"/>
      <c r="H6" s="19"/>
      <c r="I6" s="19"/>
      <c r="J6" s="19"/>
      <c r="K6" s="19"/>
      <c r="L6" s="19"/>
      <c r="M6" s="19"/>
    </row>
    <row r="7" spans="1:20" ht="17.25" thickBot="1" x14ac:dyDescent="0.35">
      <c r="B7" s="8"/>
      <c r="C7" s="9"/>
      <c r="D7" s="9"/>
      <c r="E7" s="9"/>
      <c r="F7" s="10"/>
      <c r="G7" s="19"/>
      <c r="H7" s="19"/>
      <c r="I7" s="19"/>
      <c r="J7" s="19"/>
      <c r="K7" s="19"/>
      <c r="L7" s="19"/>
    </row>
    <row r="8" spans="1:20" ht="17.25" thickBot="1" x14ac:dyDescent="0.35"/>
    <row r="9" spans="1:20" x14ac:dyDescent="0.3">
      <c r="B9" s="12" t="s">
        <v>32</v>
      </c>
      <c r="C9" s="13"/>
      <c r="D9" s="13"/>
      <c r="E9" s="13"/>
      <c r="F9" s="13"/>
      <c r="G9" s="13"/>
      <c r="H9" s="13"/>
      <c r="I9" s="13"/>
      <c r="J9" s="13"/>
      <c r="K9" s="14"/>
    </row>
    <row r="10" spans="1:20" x14ac:dyDescent="0.3">
      <c r="B10" s="5"/>
      <c r="C10" s="6"/>
      <c r="D10" s="6"/>
      <c r="E10" s="6"/>
      <c r="F10" s="6"/>
      <c r="G10" s="6"/>
      <c r="H10" s="6"/>
      <c r="I10" s="6"/>
      <c r="J10" s="6"/>
      <c r="K10" s="7"/>
    </row>
    <row r="11" spans="1:20" x14ac:dyDescent="0.3">
      <c r="B11" s="5"/>
      <c r="C11" s="18" t="s">
        <v>30</v>
      </c>
      <c r="D11" s="18" t="s">
        <v>31</v>
      </c>
      <c r="F11" s="6"/>
      <c r="G11" s="6"/>
      <c r="H11" s="6"/>
      <c r="I11" s="6"/>
      <c r="J11" s="6"/>
      <c r="K11" s="7"/>
      <c r="Q11" s="32"/>
      <c r="R11" s="32"/>
    </row>
    <row r="12" spans="1:20" x14ac:dyDescent="0.3">
      <c r="B12" s="5"/>
      <c r="C12" s="4">
        <v>2004</v>
      </c>
      <c r="D12" s="31">
        <v>10.5230769230769</v>
      </c>
      <c r="F12" s="6"/>
      <c r="G12" s="6"/>
      <c r="H12" s="6"/>
      <c r="I12" s="6"/>
      <c r="J12" s="6"/>
      <c r="K12" s="7"/>
      <c r="Q12" s="32"/>
      <c r="R12" s="32"/>
    </row>
    <row r="13" spans="1:20" x14ac:dyDescent="0.3">
      <c r="B13" s="5"/>
      <c r="C13" s="4">
        <v>2005</v>
      </c>
      <c r="D13" s="31">
        <v>6.9489795918367001</v>
      </c>
      <c r="F13" s="6"/>
      <c r="G13" s="6"/>
      <c r="H13" s="6"/>
      <c r="I13" s="6"/>
      <c r="J13" s="6"/>
      <c r="K13" s="7"/>
      <c r="Q13" s="32"/>
      <c r="R13" s="32"/>
    </row>
    <row r="14" spans="1:20" x14ac:dyDescent="0.3">
      <c r="B14" s="5"/>
      <c r="C14" s="4">
        <v>2003</v>
      </c>
      <c r="D14" s="31">
        <v>5.2101449275362004</v>
      </c>
      <c r="F14" s="6"/>
      <c r="G14" s="6"/>
      <c r="H14" s="6"/>
      <c r="I14" s="6"/>
      <c r="J14" s="6"/>
      <c r="K14" s="7"/>
      <c r="Q14" s="32"/>
      <c r="R14" s="32"/>
    </row>
    <row r="15" spans="1:20" x14ac:dyDescent="0.3">
      <c r="B15" s="5"/>
      <c r="C15" s="4">
        <v>2006</v>
      </c>
      <c r="D15" s="31">
        <v>4.6052631578946999</v>
      </c>
      <c r="F15" s="6"/>
      <c r="G15" s="6"/>
      <c r="H15" s="6"/>
      <c r="I15" s="6"/>
      <c r="J15" s="6"/>
      <c r="K15" s="7"/>
      <c r="Q15" s="32"/>
      <c r="R15" s="32"/>
    </row>
    <row r="16" spans="1:20" x14ac:dyDescent="0.3">
      <c r="B16" s="5"/>
      <c r="C16" s="4">
        <v>2014</v>
      </c>
      <c r="D16" s="31">
        <v>4.1951219512194999</v>
      </c>
      <c r="F16" s="6"/>
      <c r="G16" s="6"/>
      <c r="H16" s="6"/>
      <c r="I16" s="6"/>
      <c r="J16" s="6"/>
      <c r="K16" s="7"/>
      <c r="Q16" s="32"/>
      <c r="R16" s="32"/>
    </row>
    <row r="17" spans="2:18" x14ac:dyDescent="0.3">
      <c r="B17" s="5"/>
      <c r="C17" s="4">
        <v>2009</v>
      </c>
      <c r="D17" s="31">
        <v>4.1445783132529996</v>
      </c>
      <c r="F17" s="6"/>
      <c r="G17" s="6"/>
      <c r="H17" s="6"/>
      <c r="I17" s="6"/>
      <c r="J17" s="6"/>
      <c r="K17" s="7"/>
      <c r="Q17" s="32"/>
      <c r="R17" s="32"/>
    </row>
    <row r="18" spans="2:18" x14ac:dyDescent="0.3">
      <c r="B18" s="5"/>
      <c r="C18" s="4">
        <v>2007</v>
      </c>
      <c r="D18" s="31">
        <v>3.9401197604789999</v>
      </c>
      <c r="F18" s="6"/>
      <c r="G18" s="6"/>
      <c r="H18" s="6"/>
      <c r="I18" s="6"/>
      <c r="J18" s="6"/>
      <c r="K18" s="7"/>
      <c r="Q18" s="32"/>
      <c r="R18" s="32"/>
    </row>
    <row r="19" spans="2:18" x14ac:dyDescent="0.3">
      <c r="B19" s="5"/>
      <c r="C19" s="4">
        <v>2001</v>
      </c>
      <c r="D19" s="31">
        <v>3.7777777777777</v>
      </c>
      <c r="F19" s="6"/>
      <c r="G19" s="6"/>
      <c r="H19" s="6"/>
      <c r="I19" s="6"/>
      <c r="J19" s="6"/>
      <c r="K19" s="7"/>
      <c r="Q19" s="32"/>
      <c r="R19" s="32"/>
    </row>
    <row r="20" spans="2:18" x14ac:dyDescent="0.3">
      <c r="B20" s="5"/>
      <c r="C20" s="4">
        <v>2002</v>
      </c>
      <c r="D20" s="31">
        <v>3.3787878787877998</v>
      </c>
      <c r="F20" s="6"/>
      <c r="G20" s="6"/>
      <c r="H20" s="6"/>
      <c r="I20" s="6"/>
      <c r="J20" s="6"/>
      <c r="K20" s="7"/>
      <c r="Q20" s="32"/>
      <c r="R20" s="32"/>
    </row>
    <row r="21" spans="2:18" x14ac:dyDescent="0.3">
      <c r="B21" s="5"/>
      <c r="C21" s="4">
        <v>2008</v>
      </c>
      <c r="D21" s="31">
        <v>3.3623188405797002</v>
      </c>
      <c r="F21" s="6"/>
      <c r="G21" s="6"/>
      <c r="H21" s="6"/>
      <c r="I21" s="6"/>
      <c r="J21" s="6"/>
      <c r="K21" s="7"/>
      <c r="Q21" s="32"/>
      <c r="R21" s="32"/>
    </row>
    <row r="22" spans="2:18" x14ac:dyDescent="0.3">
      <c r="B22" s="5"/>
      <c r="C22" s="4">
        <v>2010</v>
      </c>
      <c r="D22" s="31">
        <v>2.8109243697477999</v>
      </c>
      <c r="F22" s="6"/>
      <c r="G22" s="6"/>
      <c r="H22" s="6"/>
      <c r="I22" s="6"/>
      <c r="J22" s="6"/>
      <c r="K22" s="7"/>
      <c r="Q22" s="32"/>
      <c r="R22" s="32"/>
    </row>
    <row r="23" spans="2:18" x14ac:dyDescent="0.3">
      <c r="B23" s="5"/>
      <c r="C23" s="4">
        <v>2013</v>
      </c>
      <c r="D23" s="31">
        <v>1.8740157480313999</v>
      </c>
      <c r="F23" s="6"/>
      <c r="G23" s="6"/>
      <c r="H23" s="6"/>
      <c r="I23" s="6"/>
      <c r="J23" s="6"/>
      <c r="K23" s="7"/>
      <c r="Q23" s="32"/>
      <c r="R23" s="32"/>
    </row>
    <row r="24" spans="2:18" x14ac:dyDescent="0.3">
      <c r="B24" s="5"/>
      <c r="C24" s="4">
        <v>2015</v>
      </c>
      <c r="D24" s="31">
        <v>1.1188925081433001</v>
      </c>
      <c r="F24" s="6"/>
      <c r="G24" s="6"/>
      <c r="H24" s="6"/>
      <c r="I24" s="6"/>
      <c r="J24" s="6"/>
      <c r="K24" s="7"/>
      <c r="Q24" s="32"/>
      <c r="R24" s="32"/>
    </row>
    <row r="25" spans="2:18" x14ac:dyDescent="0.3">
      <c r="B25" s="5"/>
      <c r="C25" s="4">
        <v>2012</v>
      </c>
      <c r="D25" s="31">
        <v>1.0671875</v>
      </c>
      <c r="F25" s="6"/>
      <c r="G25" s="6"/>
      <c r="H25" s="6"/>
      <c r="I25" s="6"/>
      <c r="J25" s="6"/>
      <c r="K25" s="7"/>
      <c r="Q25" s="32"/>
      <c r="R25" s="32"/>
    </row>
    <row r="26" spans="2:18" x14ac:dyDescent="0.3">
      <c r="B26" s="5"/>
      <c r="C26" s="4">
        <v>2011</v>
      </c>
      <c r="D26" s="31">
        <v>1.0619335347432</v>
      </c>
      <c r="F26" s="6"/>
      <c r="G26" s="6"/>
      <c r="H26" s="6"/>
      <c r="I26" s="6"/>
      <c r="J26" s="6"/>
      <c r="K26" s="7"/>
    </row>
    <row r="27" spans="2:18" x14ac:dyDescent="0.3">
      <c r="B27" s="5"/>
      <c r="C27" s="20"/>
      <c r="D27" s="20"/>
      <c r="E27" s="25"/>
      <c r="F27" s="6"/>
      <c r="G27" s="6"/>
      <c r="H27" s="6"/>
      <c r="I27" s="6"/>
      <c r="J27" s="6"/>
      <c r="K27" s="7"/>
    </row>
    <row r="28" spans="2:18" ht="17.25" thickBot="1" x14ac:dyDescent="0.35">
      <c r="B28" s="8"/>
      <c r="C28" s="9"/>
      <c r="D28" s="9"/>
      <c r="E28" s="9"/>
      <c r="F28" s="9"/>
      <c r="G28" s="9"/>
      <c r="H28" s="9"/>
      <c r="I28" s="9"/>
      <c r="J28" s="9"/>
      <c r="K28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473C-BA13-46A9-A89D-90CBAF36B848}">
  <dimension ref="A1:T33"/>
  <sheetViews>
    <sheetView showGridLines="0" zoomScaleNormal="100" workbookViewId="0"/>
  </sheetViews>
  <sheetFormatPr defaultRowHeight="16.5" x14ac:dyDescent="0.3"/>
  <cols>
    <col min="1" max="1" width="2.625" customWidth="1"/>
    <col min="2" max="2" width="2.625" style="3" customWidth="1"/>
    <col min="3" max="4" width="15.625" customWidth="1"/>
    <col min="5" max="20" width="11.625" customWidth="1"/>
  </cols>
  <sheetData>
    <row r="1" spans="1:20" s="35" customFormat="1" ht="31.5" x14ac:dyDescent="0.3">
      <c r="A1" s="33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7.25" thickBot="1" x14ac:dyDescent="0.35"/>
    <row r="3" spans="1:20" x14ac:dyDescent="0.3">
      <c r="B3" s="12" t="s">
        <v>58</v>
      </c>
      <c r="C3" s="13"/>
      <c r="D3" s="13"/>
      <c r="E3" s="13"/>
      <c r="F3" s="13"/>
      <c r="G3" s="13"/>
      <c r="H3" s="13"/>
      <c r="I3" s="13"/>
      <c r="J3" s="13"/>
      <c r="K3" s="14"/>
    </row>
    <row r="4" spans="1:20" x14ac:dyDescent="0.3">
      <c r="B4" s="5"/>
      <c r="C4" s="6"/>
      <c r="D4" s="6"/>
      <c r="E4" s="6"/>
      <c r="F4" s="6"/>
      <c r="G4" s="6"/>
      <c r="H4" s="6"/>
      <c r="I4" s="6"/>
      <c r="J4" s="6"/>
      <c r="K4" s="7"/>
    </row>
    <row r="5" spans="1:20" x14ac:dyDescent="0.3">
      <c r="B5" s="5"/>
      <c r="C5" s="18" t="s">
        <v>34</v>
      </c>
      <c r="D5" s="18" t="s">
        <v>36</v>
      </c>
      <c r="F5" s="6"/>
      <c r="G5" s="6"/>
      <c r="H5" s="6"/>
      <c r="I5" s="6"/>
      <c r="J5" s="6"/>
      <c r="K5" s="7"/>
      <c r="Q5" s="32"/>
      <c r="R5" s="32"/>
    </row>
    <row r="6" spans="1:20" x14ac:dyDescent="0.3">
      <c r="B6" s="5"/>
      <c r="C6" s="4" t="s">
        <v>50</v>
      </c>
      <c r="D6" s="24">
        <v>0.885845575752088</v>
      </c>
      <c r="F6" s="6"/>
      <c r="G6" s="6"/>
      <c r="H6" s="6"/>
      <c r="I6" s="6"/>
      <c r="J6" s="6"/>
      <c r="K6" s="7"/>
      <c r="Q6" s="32"/>
      <c r="R6" s="32"/>
    </row>
    <row r="7" spans="1:20" x14ac:dyDescent="0.3">
      <c r="B7" s="5"/>
      <c r="C7" s="4" t="s">
        <v>47</v>
      </c>
      <c r="D7" s="24">
        <v>0.75767445932930599</v>
      </c>
      <c r="F7" s="6"/>
      <c r="G7" s="6"/>
      <c r="H7" s="6"/>
      <c r="I7" s="6"/>
      <c r="J7" s="6"/>
      <c r="K7" s="7"/>
      <c r="Q7" s="32"/>
      <c r="R7" s="32"/>
    </row>
    <row r="8" spans="1:20" x14ac:dyDescent="0.3">
      <c r="B8" s="5"/>
      <c r="C8" s="4" t="s">
        <v>37</v>
      </c>
      <c r="D8" s="24">
        <v>0.71599557351432297</v>
      </c>
      <c r="F8" s="6"/>
      <c r="G8" s="6"/>
      <c r="H8" s="6"/>
      <c r="I8" s="6"/>
      <c r="J8" s="6"/>
      <c r="K8" s="7"/>
      <c r="Q8" s="32"/>
      <c r="R8" s="32"/>
    </row>
    <row r="9" spans="1:20" x14ac:dyDescent="0.3">
      <c r="B9" s="5"/>
      <c r="C9" s="4" t="s">
        <v>40</v>
      </c>
      <c r="D9" s="24">
        <v>0.67935065549718399</v>
      </c>
      <c r="F9" s="6"/>
      <c r="G9" s="6"/>
      <c r="H9" s="6"/>
      <c r="I9" s="6"/>
      <c r="J9" s="6"/>
      <c r="K9" s="7"/>
      <c r="Q9" s="32"/>
      <c r="R9" s="32"/>
    </row>
    <row r="10" spans="1:20" x14ac:dyDescent="0.3">
      <c r="B10" s="5"/>
      <c r="C10" s="4" t="s">
        <v>44</v>
      </c>
      <c r="D10" s="24">
        <v>0.55350514123150396</v>
      </c>
      <c r="F10" s="6"/>
      <c r="G10" s="6"/>
      <c r="H10" s="6"/>
      <c r="I10" s="6"/>
      <c r="J10" s="6"/>
      <c r="K10" s="7"/>
      <c r="Q10" s="32"/>
      <c r="R10" s="32"/>
    </row>
    <row r="11" spans="1:20" x14ac:dyDescent="0.3">
      <c r="B11" s="5"/>
      <c r="C11" s="4" t="s">
        <v>55</v>
      </c>
      <c r="D11" s="24">
        <v>0.49082462036925001</v>
      </c>
      <c r="F11" s="6"/>
      <c r="G11" s="6"/>
      <c r="H11" s="6"/>
      <c r="I11" s="6"/>
      <c r="J11" s="6"/>
      <c r="K11" s="7"/>
      <c r="Q11" s="32"/>
      <c r="R11" s="32"/>
    </row>
    <row r="12" spans="1:20" x14ac:dyDescent="0.3">
      <c r="B12" s="5"/>
      <c r="C12" s="4" t="s">
        <v>41</v>
      </c>
      <c r="D12" s="24">
        <v>0.46014917761060797</v>
      </c>
      <c r="F12" s="6"/>
      <c r="G12" s="6"/>
      <c r="H12" s="6"/>
      <c r="I12" s="6"/>
      <c r="J12" s="6"/>
      <c r="K12" s="7"/>
      <c r="Q12" s="32"/>
      <c r="R12" s="32"/>
    </row>
    <row r="13" spans="1:20" x14ac:dyDescent="0.3">
      <c r="B13" s="5"/>
      <c r="D13" s="25"/>
      <c r="F13" s="6"/>
      <c r="G13" s="6"/>
      <c r="H13" s="6"/>
      <c r="I13" s="6"/>
      <c r="J13" s="6"/>
      <c r="K13" s="7"/>
      <c r="Q13" s="32"/>
      <c r="R13" s="32"/>
    </row>
    <row r="14" spans="1:20" ht="17.25" thickBot="1" x14ac:dyDescent="0.35">
      <c r="B14" s="8"/>
      <c r="C14" s="9"/>
      <c r="D14" s="9"/>
      <c r="E14" s="9"/>
      <c r="F14" s="9"/>
      <c r="G14" s="9"/>
      <c r="H14" s="9"/>
      <c r="I14" s="9"/>
      <c r="J14" s="9"/>
      <c r="K14" s="10"/>
    </row>
    <row r="15" spans="1:20" ht="17.25" thickBot="1" x14ac:dyDescent="0.35"/>
    <row r="16" spans="1:20" x14ac:dyDescent="0.3">
      <c r="B16" s="12" t="s">
        <v>59</v>
      </c>
      <c r="C16" s="13"/>
      <c r="D16" s="13"/>
      <c r="E16" s="13"/>
      <c r="F16" s="13"/>
      <c r="G16" s="13"/>
      <c r="H16" s="13"/>
      <c r="I16" s="13"/>
      <c r="J16" s="13"/>
      <c r="K16" s="14"/>
    </row>
    <row r="17" spans="2:11" x14ac:dyDescent="0.3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 x14ac:dyDescent="0.3">
      <c r="B18" s="5"/>
      <c r="C18" s="18" t="s">
        <v>34</v>
      </c>
      <c r="D18" s="18" t="s">
        <v>35</v>
      </c>
      <c r="E18" s="18" t="s">
        <v>36</v>
      </c>
      <c r="F18" s="6"/>
      <c r="G18" s="6"/>
      <c r="H18" s="6"/>
      <c r="I18" s="6"/>
      <c r="J18" s="6"/>
      <c r="K18" s="7"/>
    </row>
    <row r="19" spans="2:11" x14ac:dyDescent="0.3">
      <c r="B19" s="5"/>
      <c r="C19" s="41" t="s">
        <v>47</v>
      </c>
      <c r="D19" s="24" t="s">
        <v>52</v>
      </c>
      <c r="E19" s="36">
        <v>1.1875</v>
      </c>
      <c r="F19" s="6"/>
      <c r="G19" s="6"/>
      <c r="H19" s="6"/>
      <c r="I19" s="6"/>
      <c r="J19" s="6"/>
      <c r="K19" s="7"/>
    </row>
    <row r="20" spans="2:11" x14ac:dyDescent="0.3">
      <c r="B20" s="5"/>
      <c r="C20" s="41"/>
      <c r="D20" s="24" t="s">
        <v>53</v>
      </c>
      <c r="E20" s="36">
        <v>1.1052631578947401</v>
      </c>
      <c r="F20" s="6"/>
      <c r="G20" s="6"/>
      <c r="H20" s="6"/>
      <c r="I20" s="6"/>
      <c r="J20" s="6"/>
      <c r="K20" s="7"/>
    </row>
    <row r="21" spans="2:11" x14ac:dyDescent="0.3">
      <c r="B21" s="5"/>
      <c r="C21" s="41" t="s">
        <v>55</v>
      </c>
      <c r="D21" s="24" t="s">
        <v>57</v>
      </c>
      <c r="E21" s="36">
        <v>0.58974358974358998</v>
      </c>
      <c r="F21" s="6"/>
      <c r="G21" s="6"/>
      <c r="H21" s="6"/>
      <c r="I21" s="6"/>
      <c r="J21" s="6"/>
      <c r="K21" s="7"/>
    </row>
    <row r="22" spans="2:11" x14ac:dyDescent="0.3">
      <c r="B22" s="5"/>
      <c r="C22" s="41"/>
      <c r="D22" s="24" t="s">
        <v>56</v>
      </c>
      <c r="E22" s="36">
        <v>0.43181818181818199</v>
      </c>
      <c r="F22" s="6"/>
      <c r="G22" s="6"/>
      <c r="H22" s="6"/>
      <c r="I22" s="6"/>
      <c r="J22" s="6"/>
      <c r="K22" s="7"/>
    </row>
    <row r="23" spans="2:11" x14ac:dyDescent="0.3">
      <c r="B23" s="5"/>
      <c r="C23" s="41" t="s">
        <v>37</v>
      </c>
      <c r="D23" s="24" t="s">
        <v>39</v>
      </c>
      <c r="E23" s="36">
        <v>1.1000000000000001</v>
      </c>
      <c r="F23" s="6"/>
      <c r="G23" s="6"/>
      <c r="H23" s="6"/>
      <c r="I23" s="6"/>
      <c r="J23" s="6"/>
      <c r="K23" s="7"/>
    </row>
    <row r="24" spans="2:11" x14ac:dyDescent="0.3">
      <c r="B24" s="5"/>
      <c r="C24" s="41"/>
      <c r="D24" s="24" t="s">
        <v>38</v>
      </c>
      <c r="E24" s="36">
        <v>0.931034482758621</v>
      </c>
      <c r="F24" s="6"/>
      <c r="G24" s="6"/>
      <c r="H24" s="6"/>
      <c r="I24" s="6"/>
      <c r="J24" s="6"/>
      <c r="K24" s="7"/>
    </row>
    <row r="25" spans="2:11" x14ac:dyDescent="0.3">
      <c r="B25" s="5"/>
      <c r="C25" s="41" t="s">
        <v>50</v>
      </c>
      <c r="D25" s="24" t="s">
        <v>51</v>
      </c>
      <c r="E25" s="36">
        <v>1.1153846153846201</v>
      </c>
      <c r="F25" s="6"/>
      <c r="G25" s="6"/>
      <c r="H25" s="6"/>
      <c r="I25" s="6"/>
      <c r="J25" s="6"/>
      <c r="K25" s="7"/>
    </row>
    <row r="26" spans="2:11" x14ac:dyDescent="0.3">
      <c r="B26" s="5"/>
      <c r="C26" s="41"/>
      <c r="D26" s="24" t="s">
        <v>54</v>
      </c>
      <c r="E26" s="36">
        <v>1.0476190476190499</v>
      </c>
      <c r="F26" s="6"/>
      <c r="G26" s="6"/>
      <c r="H26" s="6"/>
      <c r="I26" s="6"/>
      <c r="J26" s="6"/>
      <c r="K26" s="7"/>
    </row>
    <row r="27" spans="2:11" x14ac:dyDescent="0.3">
      <c r="B27" s="5"/>
      <c r="C27" s="41" t="s">
        <v>44</v>
      </c>
      <c r="D27" s="24" t="s">
        <v>48</v>
      </c>
      <c r="E27" s="36">
        <v>0.82499999999999996</v>
      </c>
      <c r="F27" s="6"/>
      <c r="G27" s="6"/>
      <c r="H27" s="6"/>
      <c r="I27" s="6"/>
      <c r="J27" s="6"/>
      <c r="K27" s="7"/>
    </row>
    <row r="28" spans="2:11" x14ac:dyDescent="0.3">
      <c r="B28" s="5"/>
      <c r="C28" s="41"/>
      <c r="D28" s="24" t="s">
        <v>46</v>
      </c>
      <c r="E28" s="36">
        <v>0.69387755102040805</v>
      </c>
      <c r="F28" s="6"/>
      <c r="G28" s="6"/>
      <c r="H28" s="6"/>
      <c r="I28" s="6"/>
      <c r="J28" s="6"/>
      <c r="K28" s="7"/>
    </row>
    <row r="29" spans="2:11" x14ac:dyDescent="0.3">
      <c r="B29" s="5"/>
      <c r="C29" s="41" t="s">
        <v>41</v>
      </c>
      <c r="D29" s="24" t="s">
        <v>45</v>
      </c>
      <c r="E29" s="36">
        <v>0.75862068965517204</v>
      </c>
      <c r="F29" s="6"/>
      <c r="G29" s="6"/>
      <c r="H29" s="6"/>
      <c r="I29" s="6"/>
      <c r="J29" s="6"/>
      <c r="K29" s="7"/>
    </row>
    <row r="30" spans="2:11" x14ac:dyDescent="0.3">
      <c r="B30" s="5"/>
      <c r="C30" s="41"/>
      <c r="D30" s="24" t="s">
        <v>49</v>
      </c>
      <c r="E30" s="36">
        <v>0.67857142857142905</v>
      </c>
      <c r="F30" s="6"/>
      <c r="G30" s="6"/>
      <c r="H30" s="6"/>
      <c r="I30" s="6"/>
      <c r="J30" s="6"/>
      <c r="K30" s="7"/>
    </row>
    <row r="31" spans="2:11" x14ac:dyDescent="0.3">
      <c r="B31" s="5"/>
      <c r="C31" s="41" t="s">
        <v>40</v>
      </c>
      <c r="D31" s="24" t="s">
        <v>42</v>
      </c>
      <c r="E31" s="36">
        <v>0.94285714285714295</v>
      </c>
      <c r="F31" s="6"/>
      <c r="G31" s="6"/>
      <c r="H31" s="6"/>
      <c r="I31" s="6"/>
      <c r="J31" s="6"/>
      <c r="K31" s="7"/>
    </row>
    <row r="32" spans="2:11" x14ac:dyDescent="0.3">
      <c r="B32" s="5"/>
      <c r="C32" s="41"/>
      <c r="D32" s="24" t="s">
        <v>43</v>
      </c>
      <c r="E32" s="36">
        <v>0.87878787878787901</v>
      </c>
      <c r="F32" s="6"/>
      <c r="G32" s="6"/>
      <c r="H32" s="6"/>
      <c r="I32" s="6"/>
      <c r="J32" s="6"/>
      <c r="K32" s="7"/>
    </row>
    <row r="33" spans="2:11" ht="17.25" thickBot="1" x14ac:dyDescent="0.35">
      <c r="B33" s="8"/>
      <c r="C33" s="9"/>
      <c r="D33" s="9"/>
      <c r="E33" s="9"/>
      <c r="F33" s="9"/>
      <c r="G33" s="9"/>
      <c r="H33" s="9"/>
      <c r="I33" s="9"/>
      <c r="J33" s="9"/>
      <c r="K33" s="10"/>
    </row>
  </sheetData>
  <mergeCells count="7">
    <mergeCell ref="C31:C32"/>
    <mergeCell ref="C19:C20"/>
    <mergeCell ref="C21:C22"/>
    <mergeCell ref="C23:C24"/>
    <mergeCell ref="C25:C26"/>
    <mergeCell ref="C27:C28"/>
    <mergeCell ref="C29:C30"/>
  </mergeCells>
  <phoneticPr fontId="2" type="noConversion"/>
  <conditionalFormatting sqref="E19:E32">
    <cfRule type="dataBar" priority="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{4EF488AC-24B7-40F1-99D1-DCFE9B4A190A}</x14:id>
        </ext>
      </extLst>
    </cfRule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{2E243560-EB7D-495B-9CB9-BF817FFBC938}</x14:id>
        </ext>
      </extLst>
    </cfRule>
    <cfRule type="dataBar" priority="1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{83FD4519-466D-41FE-8960-D35FDB24C39C}</x14:id>
        </ext>
      </extLst>
    </cfRule>
  </conditionalFormatting>
  <conditionalFormatting sqref="D6:D1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{2B39BF15-2DE1-4A56-ABE6-833F76BD21F4}</x14:id>
        </ext>
      </extLst>
    </cfRule>
    <cfRule type="dataBar" priority="2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{693DD5D1-BB58-41B6-869E-41A76364006A}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F488AC-24B7-40F1-99D1-DCFE9B4A1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243560-EB7D-495B-9CB9-BF817FFBC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FD4519-466D-41FE-8960-D35FDB24C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E19:E32</xm:sqref>
        </x14:conditionalFormatting>
        <x14:conditionalFormatting xmlns:xm="http://schemas.microsoft.com/office/excel/2006/main">
          <x14:cfRule type="dataBar" id="{2B39BF15-2DE1-4A56-ABE6-833F76BD2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3DD5D1-BB58-41B6-869E-41A763640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구매 고객 프로파일 분석</vt:lpstr>
      <vt:lpstr>RFM 고객세분화 분석</vt:lpstr>
      <vt:lpstr>구매전환율 및 구매주기 분석</vt:lpstr>
      <vt:lpstr>제품 및 성장률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모원서</cp:lastModifiedBy>
  <dcterms:created xsi:type="dcterms:W3CDTF">2020-03-13T07:07:41Z</dcterms:created>
  <dcterms:modified xsi:type="dcterms:W3CDTF">2020-07-05T12:47:58Z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