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en Antibody paper\"/>
    </mc:Choice>
  </mc:AlternateContent>
  <bookViews>
    <workbookView xWindow="0" yWindow="0" windowWidth="28800" windowHeight="14280" firstSheet="7" activeTab="9"/>
  </bookViews>
  <sheets>
    <sheet name="Fig. 1A" sheetId="1" r:id="rId1"/>
    <sheet name="Fig. 1B" sheetId="2" r:id="rId2"/>
    <sheet name="Fig. 2A" sheetId="3" r:id="rId3"/>
    <sheet name="Fig. 2B" sheetId="4" r:id="rId4"/>
    <sheet name="Fig. 2C" sheetId="5" r:id="rId5"/>
    <sheet name="Fig. 2D" sheetId="6" r:id="rId6"/>
    <sheet name="Fig. 3A" sheetId="8" r:id="rId7"/>
    <sheet name="Fig. 3B" sheetId="7" r:id="rId8"/>
    <sheet name="Fig. S2A " sheetId="15" r:id="rId9"/>
    <sheet name="Fig. 4A" sheetId="16" r:id="rId10"/>
    <sheet name="Fig. 4B" sheetId="9" r:id="rId11"/>
    <sheet name="Fig. 5 A and S2 B" sheetId="11" r:id="rId12"/>
    <sheet name="Fig. 5 B and S2C" sheetId="12" r:id="rId13"/>
    <sheet name="Fig. 6E" sheetId="13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6" l="1"/>
  <c r="K33" i="16"/>
  <c r="J33" i="16"/>
  <c r="L32" i="16"/>
  <c r="K32" i="16"/>
  <c r="J32" i="16"/>
  <c r="K31" i="16"/>
  <c r="J31" i="16"/>
  <c r="L31" i="16" s="1"/>
  <c r="K30" i="16"/>
  <c r="J30" i="16"/>
  <c r="L30" i="16" s="1"/>
  <c r="F29" i="16"/>
  <c r="F28" i="16"/>
  <c r="F27" i="16"/>
  <c r="F26" i="16"/>
  <c r="K29" i="16" s="1"/>
  <c r="L25" i="16"/>
  <c r="K25" i="16"/>
  <c r="J25" i="16"/>
  <c r="L24" i="16"/>
  <c r="K24" i="16"/>
  <c r="J24" i="16"/>
  <c r="K23" i="16"/>
  <c r="J23" i="16"/>
  <c r="L23" i="16" s="1"/>
  <c r="K22" i="16"/>
  <c r="J22" i="16"/>
  <c r="L22" i="16" s="1"/>
  <c r="K18" i="16"/>
  <c r="J18" i="16"/>
  <c r="R18" i="16" s="1"/>
  <c r="L17" i="16"/>
  <c r="K17" i="16"/>
  <c r="J17" i="16"/>
  <c r="R17" i="16" s="1"/>
  <c r="Q16" i="16"/>
  <c r="K16" i="16"/>
  <c r="J16" i="16"/>
  <c r="L16" i="16" s="1"/>
  <c r="K15" i="16"/>
  <c r="J15" i="16"/>
  <c r="Q15" i="16" s="1"/>
  <c r="K14" i="16"/>
  <c r="J14" i="16"/>
  <c r="L13" i="16"/>
  <c r="K13" i="16"/>
  <c r="J13" i="16"/>
  <c r="K12" i="16"/>
  <c r="J12" i="16"/>
  <c r="L12" i="16" s="1"/>
  <c r="K11" i="16"/>
  <c r="J11" i="16"/>
  <c r="K10" i="16"/>
  <c r="J10" i="16"/>
  <c r="R10" i="16" s="1"/>
  <c r="L9" i="16"/>
  <c r="K9" i="16"/>
  <c r="J9" i="16"/>
  <c r="R9" i="16" s="1"/>
  <c r="Q8" i="16"/>
  <c r="K8" i="16"/>
  <c r="J8" i="16"/>
  <c r="L8" i="16" s="1"/>
  <c r="K7" i="16"/>
  <c r="J7" i="16"/>
  <c r="Q7" i="16" s="1"/>
  <c r="R14" i="16" l="1"/>
  <c r="Q11" i="16"/>
  <c r="R8" i="16"/>
  <c r="Q9" i="16"/>
  <c r="L10" i="16"/>
  <c r="L14" i="16"/>
  <c r="R16" i="16"/>
  <c r="Q17" i="16"/>
  <c r="L18" i="16"/>
  <c r="J26" i="16"/>
  <c r="L26" i="16" s="1"/>
  <c r="J27" i="16"/>
  <c r="J28" i="16"/>
  <c r="J29" i="16"/>
  <c r="L29" i="16" s="1"/>
  <c r="R11" i="16"/>
  <c r="L7" i="16"/>
  <c r="Q10" i="16"/>
  <c r="L11" i="16"/>
  <c r="Q14" i="16"/>
  <c r="L15" i="16"/>
  <c r="Q18" i="16"/>
  <c r="K26" i="16"/>
  <c r="K27" i="16"/>
  <c r="K28" i="16"/>
  <c r="Q13" i="16" s="1"/>
  <c r="R7" i="16"/>
  <c r="R15" i="16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7" i="9"/>
  <c r="J36" i="9"/>
  <c r="K36" i="9"/>
  <c r="L36" i="9" s="1"/>
  <c r="J37" i="9"/>
  <c r="K37" i="9"/>
  <c r="L37" i="9" s="1"/>
  <c r="J38" i="9"/>
  <c r="K38" i="9"/>
  <c r="J39" i="9"/>
  <c r="K39" i="9"/>
  <c r="L39" i="9" s="1"/>
  <c r="K35" i="9"/>
  <c r="J35" i="9"/>
  <c r="J26" i="9"/>
  <c r="K26" i="9"/>
  <c r="J27" i="9"/>
  <c r="K27" i="9"/>
  <c r="J28" i="9"/>
  <c r="K28" i="9"/>
  <c r="J29" i="9"/>
  <c r="K29" i="9"/>
  <c r="L29" i="9" s="1"/>
  <c r="K25" i="9"/>
  <c r="J25" i="9"/>
  <c r="L27" i="9"/>
  <c r="J18" i="9"/>
  <c r="K18" i="9"/>
  <c r="J19" i="9"/>
  <c r="K19" i="9"/>
  <c r="J20" i="9"/>
  <c r="K20" i="9"/>
  <c r="J21" i="9"/>
  <c r="K21" i="9"/>
  <c r="K17" i="9"/>
  <c r="J17" i="9"/>
  <c r="J13" i="9"/>
  <c r="K13" i="9"/>
  <c r="J14" i="9"/>
  <c r="K14" i="9"/>
  <c r="J15" i="9"/>
  <c r="K15" i="9"/>
  <c r="J16" i="9"/>
  <c r="K16" i="9"/>
  <c r="K12" i="9"/>
  <c r="J12" i="9"/>
  <c r="J8" i="9"/>
  <c r="K8" i="9"/>
  <c r="J9" i="9"/>
  <c r="L9" i="9" s="1"/>
  <c r="K9" i="9"/>
  <c r="J10" i="9"/>
  <c r="K10" i="9"/>
  <c r="J11" i="9"/>
  <c r="L11" i="9" s="1"/>
  <c r="K11" i="9"/>
  <c r="K7" i="9"/>
  <c r="J7" i="9"/>
  <c r="L7" i="9" s="1"/>
  <c r="L27" i="16" l="1"/>
  <c r="Q12" i="16"/>
  <c r="L28" i="16"/>
  <c r="R12" i="16"/>
  <c r="R13" i="16"/>
  <c r="L28" i="9"/>
  <c r="L13" i="9"/>
  <c r="L21" i="9"/>
  <c r="L25" i="9"/>
  <c r="L26" i="9"/>
  <c r="L10" i="9"/>
  <c r="L16" i="9"/>
  <c r="L14" i="9"/>
  <c r="L17" i="9"/>
  <c r="L35" i="9"/>
  <c r="L38" i="9"/>
  <c r="L8" i="9"/>
  <c r="L20" i="9"/>
  <c r="L18" i="9"/>
  <c r="L19" i="9"/>
  <c r="L15" i="9"/>
  <c r="L12" i="9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6" i="13"/>
  <c r="F34" i="9" l="1"/>
  <c r="F33" i="9"/>
  <c r="F32" i="9"/>
  <c r="F31" i="9"/>
  <c r="F29" i="9"/>
  <c r="F28" i="9"/>
  <c r="F27" i="9"/>
  <c r="F26" i="9"/>
  <c r="F21" i="9"/>
  <c r="F20" i="9"/>
  <c r="F19" i="9"/>
  <c r="F18" i="9"/>
  <c r="F16" i="9"/>
  <c r="F15" i="9"/>
  <c r="F14" i="9"/>
  <c r="F13" i="9"/>
  <c r="F11" i="9"/>
  <c r="F10" i="9"/>
  <c r="F9" i="9"/>
  <c r="F8" i="9"/>
  <c r="F30" i="9"/>
  <c r="J32" i="9" l="1"/>
  <c r="J34" i="9"/>
  <c r="J30" i="9"/>
  <c r="L30" i="9" s="1"/>
  <c r="K31" i="9"/>
  <c r="K32" i="9"/>
  <c r="K34" i="9"/>
  <c r="J31" i="9"/>
  <c r="J33" i="9"/>
  <c r="K30" i="9"/>
  <c r="K33" i="9"/>
  <c r="R13" i="8"/>
  <c r="Q13" i="8"/>
  <c r="R12" i="8"/>
  <c r="Q12" i="8"/>
  <c r="R11" i="8"/>
  <c r="Q11" i="8"/>
  <c r="R10" i="8"/>
  <c r="Q10" i="8"/>
  <c r="R9" i="8"/>
  <c r="Q9" i="8"/>
  <c r="R8" i="8"/>
  <c r="Q8" i="8"/>
  <c r="Q7" i="8"/>
  <c r="L31" i="9" l="1"/>
  <c r="L34" i="9"/>
  <c r="L33" i="9"/>
  <c r="L32" i="9"/>
  <c r="J6" i="5"/>
  <c r="J11" i="5"/>
  <c r="J4" i="2" l="1"/>
</calcChain>
</file>

<file path=xl/sharedStrings.xml><?xml version="1.0" encoding="utf-8"?>
<sst xmlns="http://schemas.openxmlformats.org/spreadsheetml/2006/main" count="647" uniqueCount="118">
  <si>
    <t>Figure 1 B</t>
  </si>
  <si>
    <t>no Candida</t>
  </si>
  <si>
    <t>no serum</t>
  </si>
  <si>
    <t>0,1 µL serum</t>
  </si>
  <si>
    <t>0,5 µL serum</t>
  </si>
  <si>
    <t>2,5 µL serum</t>
  </si>
  <si>
    <t>donor I</t>
  </si>
  <si>
    <t>donor II</t>
  </si>
  <si>
    <t>donor III</t>
  </si>
  <si>
    <t>donor IV</t>
  </si>
  <si>
    <t>donor V</t>
  </si>
  <si>
    <t>donor VI</t>
  </si>
  <si>
    <t>donor VII</t>
  </si>
  <si>
    <t>donor VIII</t>
  </si>
  <si>
    <t>donor IX</t>
  </si>
  <si>
    <t>donor X</t>
  </si>
  <si>
    <t>donor XI</t>
  </si>
  <si>
    <t>donor XII</t>
  </si>
  <si>
    <t>triplicate 1</t>
  </si>
  <si>
    <t>triplicate 2</t>
  </si>
  <si>
    <t>triplicate 3</t>
  </si>
  <si>
    <t>Percentage of CFW+ cells among CFSE+ THP-1 cells</t>
  </si>
  <si>
    <t>Ab.-depl. Serum (DS)</t>
  </si>
  <si>
    <t>pooled HS (HS)</t>
  </si>
  <si>
    <t>normalized to mean of "no serum"</t>
  </si>
  <si>
    <t>mean of no serum:</t>
  </si>
  <si>
    <t>mean</t>
  </si>
  <si>
    <t>SD</t>
  </si>
  <si>
    <t>MW161</t>
  </si>
  <si>
    <t>MW162</t>
  </si>
  <si>
    <t>MW166</t>
  </si>
  <si>
    <t>MW168</t>
  </si>
  <si>
    <t>PBS</t>
  </si>
  <si>
    <t>Privigen</t>
  </si>
  <si>
    <t>Ab.-depl.serum</t>
  </si>
  <si>
    <t>Human serum</t>
  </si>
  <si>
    <t>Figure 1 A</t>
  </si>
  <si>
    <t>normalization:</t>
  </si>
  <si>
    <t>Figure 2 A</t>
  </si>
  <si>
    <t>priv 10%</t>
  </si>
  <si>
    <t>priv 15%</t>
  </si>
  <si>
    <t>priv 20%</t>
  </si>
  <si>
    <t>priv 30%</t>
  </si>
  <si>
    <t>time in h -&gt;</t>
  </si>
  <si>
    <t>control (CA only)</t>
  </si>
  <si>
    <t>OD600 measured every 30 min, blank (same priv concentration, but no Candida) was substracted</t>
  </si>
  <si>
    <t>10% Human serum</t>
  </si>
  <si>
    <t>15% Human serum</t>
  </si>
  <si>
    <t>20% Human serum</t>
  </si>
  <si>
    <t>30% Human serum</t>
  </si>
  <si>
    <t>Figure 2 B</t>
  </si>
  <si>
    <t>Figure 2 C</t>
  </si>
  <si>
    <t>Quantifikation for the 12h time point</t>
  </si>
  <si>
    <t>mean of privigen control:</t>
  </si>
  <si>
    <t>mean of HS control:</t>
  </si>
  <si>
    <t>Normalized to the mean control without Candida</t>
  </si>
  <si>
    <t>Figure 2 D</t>
  </si>
  <si>
    <t>LDH release</t>
  </si>
  <si>
    <t>control</t>
  </si>
  <si>
    <t>LDH release normalised to control sample in %</t>
  </si>
  <si>
    <t>Figure 3 A</t>
  </si>
  <si>
    <t>Figure 3 B</t>
  </si>
  <si>
    <t>replicate 1</t>
  </si>
  <si>
    <t>replicate 2</t>
  </si>
  <si>
    <t>replicate 3</t>
  </si>
  <si>
    <t>replicate 4</t>
  </si>
  <si>
    <t>absolute numbers of adherent C.albicans counted on 10 pictures:</t>
  </si>
  <si>
    <t>IgA</t>
  </si>
  <si>
    <t>priv</t>
  </si>
  <si>
    <t>normalized to control sample of each experiment in %:</t>
  </si>
  <si>
    <t>HS 5 %</t>
  </si>
  <si>
    <t>HS 10 %</t>
  </si>
  <si>
    <t>HS 20 %</t>
  </si>
  <si>
    <t>Cytochalasin D</t>
  </si>
  <si>
    <t>UV killed</t>
  </si>
  <si>
    <t>NA</t>
  </si>
  <si>
    <t xml:space="preserve">absolute numbers of inasive C.albicans </t>
  </si>
  <si>
    <t>mean of technical duplicates</t>
  </si>
  <si>
    <t>techn. Duplicate 1</t>
  </si>
  <si>
    <t>techn. Duplicate 2</t>
  </si>
  <si>
    <t>mean of techn. Duplicates</t>
  </si>
  <si>
    <t>Privigen 10 %</t>
  </si>
  <si>
    <t>Privigen 20 %</t>
  </si>
  <si>
    <t>Privigen 30 %</t>
  </si>
  <si>
    <t>Privigen 40 %</t>
  </si>
  <si>
    <t>M1285 ALS3 WT</t>
  </si>
  <si>
    <t>M1284 ALS3 KO</t>
  </si>
  <si>
    <t>M1477 ALS3 Revertant</t>
  </si>
  <si>
    <t xml:space="preserve">mean </t>
  </si>
  <si>
    <t>M35 ssa1 WT</t>
  </si>
  <si>
    <t>M2068 ssa1 KO</t>
  </si>
  <si>
    <t>M2342 ssa1 Rev</t>
  </si>
  <si>
    <t>Figure 6 E</t>
  </si>
  <si>
    <t>Priv 0.3%</t>
  </si>
  <si>
    <t>Priv 1%</t>
  </si>
  <si>
    <t>Priv 3%</t>
  </si>
  <si>
    <t>Priv 10%</t>
  </si>
  <si>
    <t>Priv untreated</t>
  </si>
  <si>
    <t>Priv in citrate buffer pH 3.2</t>
  </si>
  <si>
    <t>Priv+SAP2 in citrate buffer pH 3.2</t>
  </si>
  <si>
    <t>duplicate 1</t>
  </si>
  <si>
    <t>techn. tripl. 1</t>
  </si>
  <si>
    <t>techn. tripl. 2</t>
  </si>
  <si>
    <t>techn. tripl. 3</t>
  </si>
  <si>
    <t>duplicate 2</t>
  </si>
  <si>
    <t>duplicate 1 = circles</t>
  </si>
  <si>
    <t>duplicate 2 =triangles</t>
  </si>
  <si>
    <t>mean of techn. Replicates</t>
  </si>
  <si>
    <t>SD of techn. Replicates</t>
  </si>
  <si>
    <t xml:space="preserve">Figure 4 A </t>
  </si>
  <si>
    <t>Figure 4 B</t>
  </si>
  <si>
    <t>Figure 5 A (normalized) and Figure S2B (absolute numbers)</t>
  </si>
  <si>
    <t>Figure 5 B (normalized) and Figure S2C (absolute numbers)</t>
  </si>
  <si>
    <t>Figure S2 A</t>
  </si>
  <si>
    <t>absolute numbers of adherent C.albicans to 200 HUVEC cells:</t>
  </si>
  <si>
    <t>Privigen 0 %</t>
  </si>
  <si>
    <t>mean of the four technical duplicates</t>
  </si>
  <si>
    <t>HS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</si>
</sst>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53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3" fillId="0" borderId="0" xfId="1" applyNumberFormat="1" applyFont="1"/>
    <xf numFmtId="10" fontId="0" fillId="0" borderId="0" xfId="0" applyNumberFormat="1"/>
    <xf numFmtId="10" fontId="0" fillId="2" borderId="0" xfId="0" applyNumberFormat="1" applyFill="1"/>
    <xf numFmtId="10" fontId="3" fillId="2" borderId="0" xfId="1" applyNumberFormat="1" applyFont="1" applyFill="1"/>
    <xf numFmtId="9" fontId="0" fillId="0" borderId="0" xfId="1" applyFont="1"/>
    <xf numFmtId="0" fontId="0" fillId="0" borderId="0" xfId="0" applyFill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9" fontId="0" fillId="0" borderId="0" xfId="0" applyNumberFormat="1"/>
    <xf numFmtId="49" fontId="0" fillId="0" borderId="0" xfId="0" applyNumberFormat="1" applyFill="1"/>
    <xf numFmtId="0" fontId="0" fillId="0" borderId="0" xfId="0" applyFont="1"/>
    <xf numFmtId="0" fontId="5" fillId="0" borderId="0" xfId="2" applyFont="1"/>
    <xf numFmtId="0" fontId="3" fillId="0" borderId="0" xfId="0" applyFont="1"/>
    <xf numFmtId="0" fontId="0" fillId="0" borderId="0" xfId="0" applyAlignment="1"/>
    <xf numFmtId="0" fontId="0" fillId="0" borderId="0" xfId="0"/>
    <xf numFmtId="0" fontId="0" fillId="0" borderId="3" xfId="0" applyFill="1" applyBorder="1" applyAlignment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9" fontId="0" fillId="0" borderId="0" xfId="0" applyNumberFormat="1" applyFill="1" applyBorder="1"/>
    <xf numFmtId="0" fontId="0" fillId="0" borderId="0" xfId="0" applyBorder="1"/>
    <xf numFmtId="0" fontId="0" fillId="0" borderId="6" xfId="0" applyBorder="1"/>
    <xf numFmtId="9" fontId="0" fillId="0" borderId="1" xfId="0" applyNumberFormat="1" applyFill="1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6" fillId="0" borderId="0" xfId="0" applyFont="1"/>
    <xf numFmtId="0" fontId="7" fillId="0" borderId="5" xfId="0" applyFont="1" applyFill="1" applyBorder="1"/>
    <xf numFmtId="0" fontId="7" fillId="0" borderId="0" xfId="0" applyFont="1" applyFill="1" applyBorder="1"/>
    <xf numFmtId="0" fontId="0" fillId="0" borderId="0" xfId="0" applyAlignment="1"/>
    <xf numFmtId="9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2" xfId="0" applyFill="1" applyBorder="1" applyAlignment="1"/>
    <xf numFmtId="0" fontId="0" fillId="0" borderId="5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left" vertical="center"/>
    </xf>
  </cellXfs>
  <cellStyles count="3">
    <cellStyle name="Excel Built-in Normal" xfId="2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7" sqref="E17"/>
    </sheetView>
  </sheetViews>
  <sheetFormatPr baseColWidth="10" defaultRowHeight="15" x14ac:dyDescent="0.25"/>
  <sheetData>
    <row r="1" spans="1:8" x14ac:dyDescent="0.25">
      <c r="A1" s="1" t="s">
        <v>36</v>
      </c>
    </row>
    <row r="3" spans="1:8" x14ac:dyDescent="0.25">
      <c r="B3" t="s">
        <v>21</v>
      </c>
    </row>
    <row r="5" spans="1:8" x14ac:dyDescent="0.25">
      <c r="C5" t="s">
        <v>28</v>
      </c>
      <c r="D5" t="s">
        <v>29</v>
      </c>
      <c r="E5" t="s">
        <v>30</v>
      </c>
      <c r="F5" t="s">
        <v>31</v>
      </c>
      <c r="G5" t="s">
        <v>26</v>
      </c>
      <c r="H5" t="s">
        <v>27</v>
      </c>
    </row>
    <row r="6" spans="1:8" x14ac:dyDescent="0.25">
      <c r="B6" t="s">
        <v>1</v>
      </c>
      <c r="C6" s="2">
        <v>6.666666666666667E-5</v>
      </c>
      <c r="D6" s="2">
        <v>1.83E-3</v>
      </c>
      <c r="E6" s="2">
        <v>3.6666666666666666E-5</v>
      </c>
      <c r="F6" s="2">
        <v>1E-4</v>
      </c>
      <c r="G6" s="2">
        <v>5.0833333333333329E-4</v>
      </c>
      <c r="H6" s="2">
        <v>8.8149074069211069E-4</v>
      </c>
    </row>
    <row r="7" spans="1:8" x14ac:dyDescent="0.25">
      <c r="B7" t="s">
        <v>32</v>
      </c>
      <c r="C7" s="2">
        <v>0.17366666666666666</v>
      </c>
      <c r="D7" s="2">
        <v>3.3099999999999997E-2</v>
      </c>
      <c r="E7" s="2">
        <v>4.7966666666666664E-2</v>
      </c>
      <c r="F7" s="2">
        <v>2.5000000000000005E-2</v>
      </c>
      <c r="G7" s="2">
        <v>6.9933333333333333E-2</v>
      </c>
      <c r="H7" s="2">
        <v>6.9806489139090253E-2</v>
      </c>
    </row>
    <row r="8" spans="1:8" x14ac:dyDescent="0.25">
      <c r="B8" t="s">
        <v>33</v>
      </c>
      <c r="C8" s="2">
        <v>0.67699999999999994</v>
      </c>
      <c r="D8" s="2">
        <v>0.66766666666666674</v>
      </c>
      <c r="E8" s="2">
        <v>0.89266666666666661</v>
      </c>
      <c r="F8" s="2">
        <v>0.626</v>
      </c>
      <c r="G8" s="2">
        <v>0.71583333333333332</v>
      </c>
      <c r="H8" s="2">
        <v>0.11995570170012849</v>
      </c>
    </row>
    <row r="9" spans="1:8" x14ac:dyDescent="0.25">
      <c r="B9" t="s">
        <v>34</v>
      </c>
      <c r="C9" s="2">
        <v>0.18100000000000002</v>
      </c>
      <c r="D9" t="s">
        <v>75</v>
      </c>
      <c r="E9" s="2">
        <v>0.21599999999999997</v>
      </c>
      <c r="F9" s="2">
        <v>9.0166666666666659E-2</v>
      </c>
      <c r="G9" s="2">
        <v>0.16238888888888889</v>
      </c>
      <c r="H9" s="2">
        <v>6.4948341295502074E-2</v>
      </c>
    </row>
    <row r="10" spans="1:8" x14ac:dyDescent="0.25">
      <c r="B10" t="s">
        <v>35</v>
      </c>
      <c r="C10" s="2">
        <v>0.63633333333333331</v>
      </c>
      <c r="D10" s="2">
        <v>0.61900000000000011</v>
      </c>
      <c r="E10" s="2">
        <v>0.91299999999999992</v>
      </c>
      <c r="F10" s="2">
        <v>0.60799999999999998</v>
      </c>
      <c r="G10" s="2">
        <v>0.69408333333333339</v>
      </c>
      <c r="H10" s="2">
        <v>0.1464097181048972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zoomScale="85" zoomScaleNormal="85" workbookViewId="0">
      <selection activeCell="J21" sqref="J21"/>
    </sheetView>
  </sheetViews>
  <sheetFormatPr baseColWidth="10" defaultRowHeight="15" x14ac:dyDescent="0.25"/>
  <cols>
    <col min="1" max="16384" width="11.42578125" style="18"/>
  </cols>
  <sheetData>
    <row r="1" spans="1:18" x14ac:dyDescent="0.25">
      <c r="A1" s="1" t="s">
        <v>109</v>
      </c>
    </row>
    <row r="2" spans="1:18" x14ac:dyDescent="0.25">
      <c r="A2" s="1"/>
    </row>
    <row r="3" spans="1:18" x14ac:dyDescent="0.25">
      <c r="A3" s="1"/>
      <c r="B3" s="18" t="s">
        <v>76</v>
      </c>
      <c r="H3" s="18" t="s">
        <v>69</v>
      </c>
      <c r="P3" s="18" t="s">
        <v>116</v>
      </c>
    </row>
    <row r="5" spans="1:18" x14ac:dyDescent="0.25">
      <c r="D5" s="39" t="s">
        <v>100</v>
      </c>
      <c r="E5" s="39"/>
      <c r="J5" s="39" t="s">
        <v>100</v>
      </c>
      <c r="K5" s="39"/>
    </row>
    <row r="6" spans="1:18" x14ac:dyDescent="0.25">
      <c r="D6" s="18" t="s">
        <v>78</v>
      </c>
      <c r="E6" s="18" t="s">
        <v>79</v>
      </c>
      <c r="F6" s="1" t="s">
        <v>80</v>
      </c>
      <c r="J6" s="18" t="s">
        <v>78</v>
      </c>
      <c r="K6" s="18" t="s">
        <v>79</v>
      </c>
      <c r="L6" s="18" t="s">
        <v>26</v>
      </c>
      <c r="Q6" s="18" t="s">
        <v>26</v>
      </c>
      <c r="R6" s="18" t="s">
        <v>27</v>
      </c>
    </row>
    <row r="7" spans="1:18" x14ac:dyDescent="0.25">
      <c r="B7" s="41" t="s">
        <v>58</v>
      </c>
      <c r="C7" s="18" t="s">
        <v>117</v>
      </c>
      <c r="D7" s="14">
        <v>73</v>
      </c>
      <c r="E7" s="18">
        <v>88</v>
      </c>
      <c r="F7" s="18">
        <v>80.5</v>
      </c>
      <c r="H7" s="41" t="s">
        <v>58</v>
      </c>
      <c r="I7" s="18" t="s">
        <v>117</v>
      </c>
      <c r="J7" s="14">
        <f t="shared" ref="J7:K10" si="0">(D7/$F$7)*100</f>
        <v>90.683229813664596</v>
      </c>
      <c r="K7" s="14">
        <f t="shared" si="0"/>
        <v>109.3167701863354</v>
      </c>
      <c r="L7" s="18">
        <f t="shared" ref="L7:L18" si="1">AVERAGE(J7:K7)</f>
        <v>100</v>
      </c>
      <c r="O7" s="41" t="s">
        <v>58</v>
      </c>
      <c r="P7" s="18" t="s">
        <v>117</v>
      </c>
      <c r="Q7" s="18">
        <f t="shared" ref="Q7:Q18" si="2">AVERAGE(J7:K7,J22:K22)</f>
        <v>100</v>
      </c>
      <c r="R7" s="18">
        <f t="shared" ref="R7:R18" si="3">STDEV(J7:K7,J22:K22)</f>
        <v>9.397019689772792</v>
      </c>
    </row>
    <row r="8" spans="1:18" x14ac:dyDescent="0.25">
      <c r="B8" s="41"/>
      <c r="C8" s="18" t="s">
        <v>70</v>
      </c>
      <c r="D8" s="14">
        <v>73</v>
      </c>
      <c r="E8" s="18">
        <v>70</v>
      </c>
      <c r="F8" s="18">
        <v>71.5</v>
      </c>
      <c r="H8" s="41"/>
      <c r="I8" s="18" t="s">
        <v>70</v>
      </c>
      <c r="J8" s="14">
        <f t="shared" si="0"/>
        <v>90.683229813664596</v>
      </c>
      <c r="K8" s="14">
        <f t="shared" si="0"/>
        <v>86.956521739130437</v>
      </c>
      <c r="L8" s="18">
        <f t="shared" si="1"/>
        <v>88.81987577639751</v>
      </c>
      <c r="O8" s="41"/>
      <c r="P8" s="18" t="s">
        <v>70</v>
      </c>
      <c r="Q8" s="18">
        <f t="shared" si="2"/>
        <v>82.585613563874432</v>
      </c>
      <c r="R8" s="18">
        <f t="shared" si="3"/>
        <v>7.3783772631424256</v>
      </c>
    </row>
    <row r="9" spans="1:18" x14ac:dyDescent="0.25">
      <c r="B9" s="41"/>
      <c r="C9" s="18" t="s">
        <v>71</v>
      </c>
      <c r="D9" s="14">
        <v>44</v>
      </c>
      <c r="E9" s="18">
        <v>81</v>
      </c>
      <c r="F9" s="18">
        <v>62.5</v>
      </c>
      <c r="H9" s="41"/>
      <c r="I9" s="18" t="s">
        <v>71</v>
      </c>
      <c r="J9" s="14">
        <f t="shared" si="0"/>
        <v>54.658385093167702</v>
      </c>
      <c r="K9" s="14">
        <f t="shared" si="0"/>
        <v>100.62111801242236</v>
      </c>
      <c r="L9" s="18">
        <f t="shared" si="1"/>
        <v>77.639751552795033</v>
      </c>
      <c r="O9" s="41"/>
      <c r="P9" s="18" t="s">
        <v>71</v>
      </c>
      <c r="Q9" s="18">
        <f t="shared" si="2"/>
        <v>73.955010911532653</v>
      </c>
      <c r="R9" s="18">
        <f t="shared" si="3"/>
        <v>20.015853606718899</v>
      </c>
    </row>
    <row r="10" spans="1:18" x14ac:dyDescent="0.25">
      <c r="B10" s="41"/>
      <c r="C10" s="18" t="s">
        <v>72</v>
      </c>
      <c r="D10" s="14">
        <v>30</v>
      </c>
      <c r="E10" s="18">
        <v>64</v>
      </c>
      <c r="F10" s="18">
        <v>47</v>
      </c>
      <c r="H10" s="41"/>
      <c r="I10" s="18" t="s">
        <v>72</v>
      </c>
      <c r="J10" s="14">
        <f t="shared" si="0"/>
        <v>37.267080745341616</v>
      </c>
      <c r="K10" s="14">
        <f t="shared" si="0"/>
        <v>79.503105590062106</v>
      </c>
      <c r="L10" s="18">
        <f t="shared" si="1"/>
        <v>58.385093167701861</v>
      </c>
      <c r="O10" s="41"/>
      <c r="P10" s="18" t="s">
        <v>72</v>
      </c>
      <c r="Q10" s="18">
        <f t="shared" si="2"/>
        <v>67.030384421688765</v>
      </c>
      <c r="R10" s="18">
        <f t="shared" si="3"/>
        <v>21.368730170799328</v>
      </c>
    </row>
    <row r="11" spans="1:18" x14ac:dyDescent="0.25">
      <c r="B11" s="41" t="s">
        <v>73</v>
      </c>
      <c r="C11" s="18" t="s">
        <v>117</v>
      </c>
      <c r="D11" s="18">
        <v>79</v>
      </c>
      <c r="E11" s="18">
        <v>76</v>
      </c>
      <c r="F11" s="18">
        <v>77.5</v>
      </c>
      <c r="H11" s="41" t="s">
        <v>73</v>
      </c>
      <c r="I11" s="18" t="s">
        <v>117</v>
      </c>
      <c r="J11" s="14">
        <f t="shared" ref="J11:K14" si="4">(D11/$F$11)*100</f>
        <v>101.93548387096773</v>
      </c>
      <c r="K11" s="14">
        <f t="shared" si="4"/>
        <v>98.064516129032256</v>
      </c>
      <c r="L11" s="18">
        <f t="shared" si="1"/>
        <v>100</v>
      </c>
      <c r="O11" s="41" t="s">
        <v>73</v>
      </c>
      <c r="P11" s="18" t="s">
        <v>117</v>
      </c>
      <c r="Q11" s="18">
        <f t="shared" si="2"/>
        <v>100</v>
      </c>
      <c r="R11" s="18">
        <f t="shared" si="3"/>
        <v>6.6700452792580913</v>
      </c>
    </row>
    <row r="12" spans="1:18" x14ac:dyDescent="0.25">
      <c r="B12" s="41"/>
      <c r="C12" s="18" t="s">
        <v>70</v>
      </c>
      <c r="D12" s="18">
        <v>78</v>
      </c>
      <c r="E12" s="18">
        <v>70</v>
      </c>
      <c r="F12" s="18">
        <v>74</v>
      </c>
      <c r="H12" s="41"/>
      <c r="I12" s="18" t="s">
        <v>70</v>
      </c>
      <c r="J12" s="14">
        <f t="shared" si="4"/>
        <v>100.64516129032258</v>
      </c>
      <c r="K12" s="14">
        <f t="shared" si="4"/>
        <v>90.322580645161281</v>
      </c>
      <c r="L12" s="18">
        <f t="shared" si="1"/>
        <v>95.483870967741922</v>
      </c>
      <c r="O12" s="41"/>
      <c r="P12" s="18" t="s">
        <v>70</v>
      </c>
      <c r="Q12" s="18">
        <f t="shared" si="2"/>
        <v>106.86891961085509</v>
      </c>
      <c r="R12" s="18">
        <f t="shared" si="3"/>
        <v>18.498014924181174</v>
      </c>
    </row>
    <row r="13" spans="1:18" x14ac:dyDescent="0.25">
      <c r="B13" s="41"/>
      <c r="C13" s="18" t="s">
        <v>71</v>
      </c>
      <c r="D13" s="18">
        <v>69</v>
      </c>
      <c r="E13" s="18">
        <v>85</v>
      </c>
      <c r="F13" s="18">
        <v>77</v>
      </c>
      <c r="H13" s="41"/>
      <c r="I13" s="18" t="s">
        <v>71</v>
      </c>
      <c r="J13" s="14">
        <f t="shared" si="4"/>
        <v>89.032258064516128</v>
      </c>
      <c r="K13" s="14">
        <f t="shared" si="4"/>
        <v>109.6774193548387</v>
      </c>
      <c r="L13" s="18">
        <f t="shared" si="1"/>
        <v>99.354838709677409</v>
      </c>
      <c r="O13" s="41"/>
      <c r="P13" s="18" t="s">
        <v>71</v>
      </c>
      <c r="Q13" s="18">
        <f t="shared" si="2"/>
        <v>111.58218125960062</v>
      </c>
      <c r="R13" s="18">
        <f t="shared" si="3"/>
        <v>18.779923197671192</v>
      </c>
    </row>
    <row r="14" spans="1:18" x14ac:dyDescent="0.25">
      <c r="B14" s="41"/>
      <c r="C14" s="18" t="s">
        <v>72</v>
      </c>
      <c r="D14" s="18">
        <v>60</v>
      </c>
      <c r="E14" s="18">
        <v>90</v>
      </c>
      <c r="F14" s="18">
        <v>75</v>
      </c>
      <c r="H14" s="41"/>
      <c r="I14" s="18" t="s">
        <v>72</v>
      </c>
      <c r="J14" s="14">
        <f t="shared" si="4"/>
        <v>77.41935483870968</v>
      </c>
      <c r="K14" s="14">
        <f t="shared" si="4"/>
        <v>116.12903225806453</v>
      </c>
      <c r="L14" s="18">
        <f t="shared" si="1"/>
        <v>96.774193548387103</v>
      </c>
      <c r="O14" s="41"/>
      <c r="P14" s="18" t="s">
        <v>72</v>
      </c>
      <c r="Q14" s="18">
        <f t="shared" si="2"/>
        <v>113.46646185355864</v>
      </c>
      <c r="R14" s="18">
        <f t="shared" si="3"/>
        <v>24.958538287198643</v>
      </c>
    </row>
    <row r="15" spans="1:18" x14ac:dyDescent="0.25">
      <c r="B15" s="41" t="s">
        <v>74</v>
      </c>
      <c r="C15" s="18" t="s">
        <v>117</v>
      </c>
      <c r="D15" s="15">
        <v>6</v>
      </c>
      <c r="E15" s="15">
        <v>7</v>
      </c>
      <c r="F15" s="18">
        <v>6.5</v>
      </c>
      <c r="H15" s="41" t="s">
        <v>74</v>
      </c>
      <c r="I15" s="18" t="s">
        <v>117</v>
      </c>
      <c r="J15" s="14">
        <f t="shared" ref="J15:K18" si="5">(D15/$F$15)*100</f>
        <v>92.307692307692307</v>
      </c>
      <c r="K15" s="14">
        <f t="shared" si="5"/>
        <v>107.69230769230769</v>
      </c>
      <c r="L15" s="18">
        <f t="shared" si="1"/>
        <v>100</v>
      </c>
      <c r="O15" s="41" t="s">
        <v>74</v>
      </c>
      <c r="P15" s="18" t="s">
        <v>117</v>
      </c>
      <c r="Q15" s="18">
        <f t="shared" si="2"/>
        <v>100</v>
      </c>
      <c r="R15" s="18">
        <f t="shared" si="3"/>
        <v>7.1038089840401097</v>
      </c>
    </row>
    <row r="16" spans="1:18" x14ac:dyDescent="0.25">
      <c r="B16" s="41"/>
      <c r="C16" s="18" t="s">
        <v>70</v>
      </c>
      <c r="D16" s="15">
        <v>0</v>
      </c>
      <c r="E16" s="15">
        <v>1</v>
      </c>
      <c r="F16" s="18">
        <v>0.5</v>
      </c>
      <c r="H16" s="41"/>
      <c r="I16" s="18" t="s">
        <v>70</v>
      </c>
      <c r="J16" s="14">
        <f t="shared" si="5"/>
        <v>0</v>
      </c>
      <c r="K16" s="14">
        <f t="shared" si="5"/>
        <v>15.384615384615385</v>
      </c>
      <c r="L16" s="18">
        <f t="shared" si="1"/>
        <v>7.6923076923076925</v>
      </c>
      <c r="O16" s="41"/>
      <c r="P16" s="18" t="s">
        <v>70</v>
      </c>
      <c r="Q16" s="18">
        <f t="shared" si="2"/>
        <v>7.5046904315197001</v>
      </c>
      <c r="R16" s="18">
        <f t="shared" si="3"/>
        <v>6.5924622654681366</v>
      </c>
    </row>
    <row r="17" spans="2:18" x14ac:dyDescent="0.25">
      <c r="B17" s="41"/>
      <c r="C17" s="18" t="s">
        <v>71</v>
      </c>
      <c r="D17" s="15">
        <v>0</v>
      </c>
      <c r="E17" s="15">
        <v>2</v>
      </c>
      <c r="F17" s="18">
        <v>1</v>
      </c>
      <c r="H17" s="41"/>
      <c r="I17" s="18" t="s">
        <v>71</v>
      </c>
      <c r="J17" s="14">
        <f t="shared" si="5"/>
        <v>0</v>
      </c>
      <c r="K17" s="14">
        <f t="shared" si="5"/>
        <v>30.76923076923077</v>
      </c>
      <c r="L17" s="18">
        <f t="shared" si="1"/>
        <v>15.384615384615385</v>
      </c>
      <c r="O17" s="41"/>
      <c r="P17" s="18" t="s">
        <v>71</v>
      </c>
      <c r="Q17" s="18">
        <f t="shared" si="2"/>
        <v>10.131332082551594</v>
      </c>
      <c r="R17" s="18">
        <f t="shared" si="3"/>
        <v>14.012477542398704</v>
      </c>
    </row>
    <row r="18" spans="2:18" x14ac:dyDescent="0.25">
      <c r="B18" s="41"/>
      <c r="C18" s="18" t="s">
        <v>72</v>
      </c>
      <c r="D18" s="15">
        <v>1</v>
      </c>
      <c r="E18" s="15">
        <v>0</v>
      </c>
      <c r="F18" s="18">
        <v>0.5</v>
      </c>
      <c r="H18" s="41"/>
      <c r="I18" s="18" t="s">
        <v>72</v>
      </c>
      <c r="J18" s="14">
        <f t="shared" si="5"/>
        <v>15.384615384615385</v>
      </c>
      <c r="K18" s="14">
        <f t="shared" si="5"/>
        <v>0</v>
      </c>
      <c r="L18" s="18">
        <f t="shared" si="1"/>
        <v>7.6923076923076925</v>
      </c>
      <c r="O18" s="41"/>
      <c r="P18" s="18" t="s">
        <v>72</v>
      </c>
      <c r="Q18" s="18">
        <f t="shared" si="2"/>
        <v>5.0656660412757981</v>
      </c>
      <c r="R18" s="18">
        <f t="shared" si="3"/>
        <v>7.0062387711993512</v>
      </c>
    </row>
    <row r="20" spans="2:18" x14ac:dyDescent="0.25">
      <c r="D20" s="39" t="s">
        <v>104</v>
      </c>
      <c r="E20" s="39"/>
      <c r="J20" s="39" t="s">
        <v>104</v>
      </c>
      <c r="K20" s="39"/>
    </row>
    <row r="21" spans="2:18" x14ac:dyDescent="0.25">
      <c r="D21" s="18" t="s">
        <v>78</v>
      </c>
      <c r="E21" s="18" t="s">
        <v>79</v>
      </c>
      <c r="F21" s="1" t="s">
        <v>80</v>
      </c>
      <c r="J21" s="18" t="s">
        <v>78</v>
      </c>
      <c r="K21" s="18" t="s">
        <v>79</v>
      </c>
      <c r="L21" s="18" t="s">
        <v>26</v>
      </c>
    </row>
    <row r="22" spans="2:18" x14ac:dyDescent="0.25">
      <c r="B22" s="41" t="s">
        <v>58</v>
      </c>
      <c r="C22" s="18" t="s">
        <v>117</v>
      </c>
      <c r="D22" s="18">
        <v>79</v>
      </c>
      <c r="E22" s="18">
        <v>69</v>
      </c>
      <c r="F22" s="18">
        <v>74</v>
      </c>
      <c r="H22" s="41" t="s">
        <v>58</v>
      </c>
      <c r="I22" s="18" t="s">
        <v>117</v>
      </c>
      <c r="J22" s="14">
        <f t="shared" ref="J22:K25" si="6">(D22/$F$22)*100</f>
        <v>106.75675675675676</v>
      </c>
      <c r="K22" s="14">
        <f t="shared" si="6"/>
        <v>93.243243243243242</v>
      </c>
      <c r="L22" s="18">
        <f t="shared" ref="L22:L33" si="7">AVERAGE(J22:K22)</f>
        <v>100</v>
      </c>
    </row>
    <row r="23" spans="2:18" x14ac:dyDescent="0.25">
      <c r="B23" s="41"/>
      <c r="C23" s="18" t="s">
        <v>70</v>
      </c>
      <c r="D23" s="18">
        <v>57</v>
      </c>
      <c r="E23" s="18">
        <v>56</v>
      </c>
      <c r="F23" s="18">
        <v>56.5</v>
      </c>
      <c r="H23" s="41"/>
      <c r="I23" s="18" t="s">
        <v>70</v>
      </c>
      <c r="J23" s="14">
        <f t="shared" si="6"/>
        <v>77.027027027027032</v>
      </c>
      <c r="K23" s="14">
        <f t="shared" si="6"/>
        <v>75.675675675675677</v>
      </c>
      <c r="L23" s="18">
        <f t="shared" si="7"/>
        <v>76.351351351351354</v>
      </c>
    </row>
    <row r="24" spans="2:18" x14ac:dyDescent="0.25">
      <c r="B24" s="41"/>
      <c r="C24" s="18" t="s">
        <v>71</v>
      </c>
      <c r="D24" s="18">
        <v>47</v>
      </c>
      <c r="E24" s="18">
        <v>57</v>
      </c>
      <c r="F24" s="18">
        <v>52</v>
      </c>
      <c r="H24" s="41"/>
      <c r="I24" s="18" t="s">
        <v>71</v>
      </c>
      <c r="J24" s="14">
        <f t="shared" si="6"/>
        <v>63.513513513513509</v>
      </c>
      <c r="K24" s="14">
        <f t="shared" si="6"/>
        <v>77.027027027027032</v>
      </c>
      <c r="L24" s="18">
        <f t="shared" si="7"/>
        <v>70.270270270270274</v>
      </c>
    </row>
    <row r="25" spans="2:18" x14ac:dyDescent="0.25">
      <c r="B25" s="41"/>
      <c r="C25" s="18" t="s">
        <v>72</v>
      </c>
      <c r="D25" s="18">
        <v>49</v>
      </c>
      <c r="E25" s="18">
        <v>63</v>
      </c>
      <c r="F25" s="18">
        <v>56</v>
      </c>
      <c r="H25" s="41"/>
      <c r="I25" s="18" t="s">
        <v>72</v>
      </c>
      <c r="J25" s="14">
        <f t="shared" si="6"/>
        <v>66.21621621621621</v>
      </c>
      <c r="K25" s="14">
        <f t="shared" si="6"/>
        <v>85.13513513513513</v>
      </c>
      <c r="L25" s="18">
        <f t="shared" si="7"/>
        <v>75.675675675675677</v>
      </c>
    </row>
    <row r="26" spans="2:18" x14ac:dyDescent="0.25">
      <c r="B26" s="41" t="s">
        <v>73</v>
      </c>
      <c r="C26" s="18" t="s">
        <v>117</v>
      </c>
      <c r="D26" s="18">
        <v>58</v>
      </c>
      <c r="E26" s="18">
        <v>68</v>
      </c>
      <c r="F26" s="18">
        <f>AVERAGE(D26:E26)</f>
        <v>63</v>
      </c>
      <c r="H26" s="41" t="s">
        <v>73</v>
      </c>
      <c r="I26" s="18" t="s">
        <v>117</v>
      </c>
      <c r="J26" s="14">
        <f t="shared" ref="J26:K29" si="8">(D26/$F$26)*100</f>
        <v>92.063492063492063</v>
      </c>
      <c r="K26" s="14">
        <f t="shared" si="8"/>
        <v>107.93650793650794</v>
      </c>
      <c r="L26" s="18">
        <f t="shared" si="7"/>
        <v>100</v>
      </c>
    </row>
    <row r="27" spans="2:18" x14ac:dyDescent="0.25">
      <c r="B27" s="41"/>
      <c r="C27" s="18" t="s">
        <v>70</v>
      </c>
      <c r="D27" s="18">
        <v>65</v>
      </c>
      <c r="E27" s="18">
        <v>84</v>
      </c>
      <c r="F27" s="18">
        <f>AVERAGE(D27:E27)</f>
        <v>74.5</v>
      </c>
      <c r="H27" s="41"/>
      <c r="I27" s="18" t="s">
        <v>70</v>
      </c>
      <c r="J27" s="14">
        <f t="shared" si="8"/>
        <v>103.17460317460319</v>
      </c>
      <c r="K27" s="14">
        <f t="shared" si="8"/>
        <v>133.33333333333331</v>
      </c>
      <c r="L27" s="18">
        <f t="shared" si="7"/>
        <v>118.25396825396825</v>
      </c>
    </row>
    <row r="28" spans="2:18" x14ac:dyDescent="0.25">
      <c r="B28" s="41"/>
      <c r="C28" s="18" t="s">
        <v>71</v>
      </c>
      <c r="D28" s="18">
        <v>85</v>
      </c>
      <c r="E28" s="18">
        <v>71</v>
      </c>
      <c r="F28" s="18">
        <f>AVERAGE(D28:E28)</f>
        <v>78</v>
      </c>
      <c r="H28" s="41"/>
      <c r="I28" s="18" t="s">
        <v>71</v>
      </c>
      <c r="J28" s="14">
        <f t="shared" si="8"/>
        <v>134.92063492063494</v>
      </c>
      <c r="K28" s="14">
        <f t="shared" si="8"/>
        <v>112.6984126984127</v>
      </c>
      <c r="L28" s="18">
        <f t="shared" si="7"/>
        <v>123.80952380952382</v>
      </c>
    </row>
    <row r="29" spans="2:18" x14ac:dyDescent="0.25">
      <c r="B29" s="41"/>
      <c r="C29" s="18" t="s">
        <v>72</v>
      </c>
      <c r="D29" s="18">
        <v>81</v>
      </c>
      <c r="E29" s="18">
        <v>83</v>
      </c>
      <c r="F29" s="18">
        <f>AVERAGE(D29:E29)</f>
        <v>82</v>
      </c>
      <c r="H29" s="41"/>
      <c r="I29" s="18" t="s">
        <v>72</v>
      </c>
      <c r="J29" s="14">
        <f t="shared" si="8"/>
        <v>128.57142857142858</v>
      </c>
      <c r="K29" s="14">
        <f t="shared" si="8"/>
        <v>131.74603174603175</v>
      </c>
      <c r="L29" s="18">
        <f t="shared" si="7"/>
        <v>130.15873015873018</v>
      </c>
    </row>
    <row r="30" spans="2:18" x14ac:dyDescent="0.25">
      <c r="B30" s="41" t="s">
        <v>74</v>
      </c>
      <c r="C30" s="18" t="s">
        <v>117</v>
      </c>
      <c r="D30" s="18">
        <v>64</v>
      </c>
      <c r="E30" s="18">
        <v>59</v>
      </c>
      <c r="F30" s="18">
        <v>61.5</v>
      </c>
      <c r="H30" s="41" t="s">
        <v>74</v>
      </c>
      <c r="I30" s="18" t="s">
        <v>117</v>
      </c>
      <c r="J30" s="14">
        <f t="shared" ref="J30:K33" si="9">(D30/$F$30)*100</f>
        <v>104.06504065040652</v>
      </c>
      <c r="K30" s="14">
        <f t="shared" si="9"/>
        <v>95.934959349593498</v>
      </c>
      <c r="L30" s="18">
        <f t="shared" si="7"/>
        <v>100</v>
      </c>
    </row>
    <row r="31" spans="2:18" x14ac:dyDescent="0.25">
      <c r="B31" s="41"/>
      <c r="C31" s="18" t="s">
        <v>70</v>
      </c>
      <c r="D31" s="18">
        <v>6</v>
      </c>
      <c r="E31" s="18">
        <v>3</v>
      </c>
      <c r="F31" s="18">
        <v>4.5</v>
      </c>
      <c r="H31" s="41"/>
      <c r="I31" s="18" t="s">
        <v>70</v>
      </c>
      <c r="J31" s="14">
        <f t="shared" si="9"/>
        <v>9.7560975609756095</v>
      </c>
      <c r="K31" s="14">
        <f t="shared" si="9"/>
        <v>4.8780487804878048</v>
      </c>
      <c r="L31" s="18">
        <f t="shared" si="7"/>
        <v>7.3170731707317067</v>
      </c>
    </row>
    <row r="32" spans="2:18" x14ac:dyDescent="0.25">
      <c r="B32" s="41"/>
      <c r="C32" s="18" t="s">
        <v>71</v>
      </c>
      <c r="D32" s="18">
        <v>4</v>
      </c>
      <c r="E32" s="18">
        <v>2</v>
      </c>
      <c r="F32" s="18">
        <v>3</v>
      </c>
      <c r="H32" s="41"/>
      <c r="I32" s="18" t="s">
        <v>71</v>
      </c>
      <c r="J32" s="14">
        <f t="shared" si="9"/>
        <v>6.5040650406504072</v>
      </c>
      <c r="K32" s="14">
        <f t="shared" si="9"/>
        <v>3.2520325203252036</v>
      </c>
      <c r="L32" s="18">
        <f t="shared" si="7"/>
        <v>4.8780487804878057</v>
      </c>
    </row>
    <row r="33" spans="2:12" x14ac:dyDescent="0.25">
      <c r="B33" s="41"/>
      <c r="C33" s="18" t="s">
        <v>72</v>
      </c>
      <c r="D33" s="18">
        <v>1</v>
      </c>
      <c r="E33" s="18">
        <v>2</v>
      </c>
      <c r="F33" s="18">
        <v>1.5</v>
      </c>
      <c r="H33" s="41"/>
      <c r="I33" s="18" t="s">
        <v>72</v>
      </c>
      <c r="J33" s="14">
        <f t="shared" si="9"/>
        <v>1.6260162601626018</v>
      </c>
      <c r="K33" s="14">
        <f t="shared" si="9"/>
        <v>3.2520325203252036</v>
      </c>
      <c r="L33" s="18">
        <f t="shared" si="7"/>
        <v>2.4390243902439028</v>
      </c>
    </row>
    <row r="35" spans="2:12" x14ac:dyDescent="0.25">
      <c r="D35" s="39"/>
      <c r="E35" s="39"/>
    </row>
    <row r="36" spans="2:12" x14ac:dyDescent="0.25">
      <c r="F36" s="1"/>
    </row>
    <row r="37" spans="2:12" x14ac:dyDescent="0.25">
      <c r="B37" s="41"/>
    </row>
    <row r="38" spans="2:12" x14ac:dyDescent="0.25">
      <c r="B38" s="41"/>
    </row>
    <row r="39" spans="2:12" x14ac:dyDescent="0.25">
      <c r="B39" s="41"/>
    </row>
    <row r="40" spans="2:12" x14ac:dyDescent="0.25">
      <c r="B40" s="41"/>
    </row>
    <row r="41" spans="2:12" x14ac:dyDescent="0.25">
      <c r="B41" s="41"/>
    </row>
    <row r="42" spans="2:12" x14ac:dyDescent="0.25">
      <c r="B42" s="41"/>
    </row>
    <row r="43" spans="2:12" x14ac:dyDescent="0.25">
      <c r="B43" s="41"/>
    </row>
    <row r="44" spans="2:12" x14ac:dyDescent="0.25">
      <c r="B44" s="41"/>
    </row>
    <row r="45" spans="2:12" x14ac:dyDescent="0.25">
      <c r="B45" s="41"/>
    </row>
    <row r="46" spans="2:12" x14ac:dyDescent="0.25">
      <c r="B46" s="41"/>
    </row>
    <row r="47" spans="2:12" x14ac:dyDescent="0.25">
      <c r="B47" s="41"/>
    </row>
    <row r="48" spans="2:12" x14ac:dyDescent="0.25">
      <c r="B48" s="41"/>
    </row>
  </sheetData>
  <mergeCells count="23">
    <mergeCell ref="O7:O10"/>
    <mergeCell ref="B11:B14"/>
    <mergeCell ref="H11:H14"/>
    <mergeCell ref="O11:O14"/>
    <mergeCell ref="B22:B25"/>
    <mergeCell ref="H22:H25"/>
    <mergeCell ref="D5:E5"/>
    <mergeCell ref="J5:K5"/>
    <mergeCell ref="B7:B10"/>
    <mergeCell ref="H7:H10"/>
    <mergeCell ref="B15:B18"/>
    <mergeCell ref="H15:H18"/>
    <mergeCell ref="O15:O18"/>
    <mergeCell ref="D20:E20"/>
    <mergeCell ref="J20:K20"/>
    <mergeCell ref="B41:B44"/>
    <mergeCell ref="B45:B48"/>
    <mergeCell ref="B26:B29"/>
    <mergeCell ref="H26:H29"/>
    <mergeCell ref="B30:B33"/>
    <mergeCell ref="H30:H33"/>
    <mergeCell ref="D35:E35"/>
    <mergeCell ref="B37:B40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N29" sqref="N29"/>
    </sheetView>
  </sheetViews>
  <sheetFormatPr baseColWidth="10" defaultRowHeight="15" x14ac:dyDescent="0.25"/>
  <sheetData>
    <row r="1" spans="1:18" x14ac:dyDescent="0.25">
      <c r="A1" s="1" t="s">
        <v>110</v>
      </c>
    </row>
    <row r="2" spans="1:18" x14ac:dyDescent="0.25">
      <c r="A2" s="1"/>
    </row>
    <row r="3" spans="1:18" x14ac:dyDescent="0.25">
      <c r="A3" s="1"/>
      <c r="B3" t="s">
        <v>76</v>
      </c>
      <c r="H3" s="18" t="s">
        <v>69</v>
      </c>
      <c r="P3" t="s">
        <v>116</v>
      </c>
    </row>
    <row r="5" spans="1:18" x14ac:dyDescent="0.25">
      <c r="D5" s="39" t="s">
        <v>100</v>
      </c>
      <c r="E5" s="39"/>
      <c r="J5" s="39" t="s">
        <v>100</v>
      </c>
      <c r="K5" s="39"/>
    </row>
    <row r="6" spans="1:18" x14ac:dyDescent="0.25">
      <c r="D6" t="s">
        <v>78</v>
      </c>
      <c r="E6" t="s">
        <v>79</v>
      </c>
      <c r="F6" s="1" t="s">
        <v>80</v>
      </c>
      <c r="J6" s="18" t="s">
        <v>78</v>
      </c>
      <c r="K6" s="18" t="s">
        <v>79</v>
      </c>
      <c r="L6" t="s">
        <v>26</v>
      </c>
      <c r="Q6" t="s">
        <v>26</v>
      </c>
      <c r="R6" t="s">
        <v>27</v>
      </c>
    </row>
    <row r="7" spans="1:18" x14ac:dyDescent="0.25">
      <c r="B7" s="41" t="s">
        <v>58</v>
      </c>
      <c r="C7" s="18" t="s">
        <v>115</v>
      </c>
      <c r="D7" s="14">
        <v>73</v>
      </c>
      <c r="E7">
        <v>88</v>
      </c>
      <c r="F7">
        <v>80.5</v>
      </c>
      <c r="H7" s="41" t="s">
        <v>58</v>
      </c>
      <c r="I7" s="18" t="s">
        <v>115</v>
      </c>
      <c r="J7" s="14">
        <f>(D7/$F$7)*100</f>
        <v>90.683229813664596</v>
      </c>
      <c r="K7" s="14">
        <f>(E7/$F$7)*100</f>
        <v>109.3167701863354</v>
      </c>
      <c r="L7">
        <f>AVERAGE(J7:K7)</f>
        <v>100</v>
      </c>
      <c r="O7" s="41" t="s">
        <v>58</v>
      </c>
      <c r="P7" s="18" t="s">
        <v>115</v>
      </c>
      <c r="Q7">
        <f>AVERAGE(J7:K7,J25:K25)</f>
        <v>100</v>
      </c>
      <c r="R7">
        <f>STDEV(J7:K7,J25:K25)</f>
        <v>9.397019689772792</v>
      </c>
    </row>
    <row r="8" spans="1:18" x14ac:dyDescent="0.25">
      <c r="B8" s="41"/>
      <c r="C8" t="s">
        <v>81</v>
      </c>
      <c r="D8" s="14">
        <v>82</v>
      </c>
      <c r="E8">
        <v>80</v>
      </c>
      <c r="F8">
        <f t="shared" ref="F8:F11" si="0">AVERAGE(D8:E8)</f>
        <v>81</v>
      </c>
      <c r="H8" s="41"/>
      <c r="I8" t="s">
        <v>81</v>
      </c>
      <c r="J8" s="14">
        <f t="shared" ref="J8:J11" si="1">(D8/$F$7)*100</f>
        <v>101.86335403726707</v>
      </c>
      <c r="K8" s="14">
        <f t="shared" ref="K8:K11" si="2">(E8/$F$7)*100</f>
        <v>99.378881987577643</v>
      </c>
      <c r="L8" s="18">
        <f t="shared" ref="L8:L21" si="3">AVERAGE(J8:K8)</f>
        <v>100.62111801242236</v>
      </c>
      <c r="O8" s="41"/>
      <c r="P8" t="s">
        <v>81</v>
      </c>
      <c r="Q8" s="18">
        <f t="shared" ref="Q8:Q21" si="4">AVERAGE(J8:K8,J26:K26)</f>
        <v>93.891640087292259</v>
      </c>
      <c r="R8" s="18">
        <f t="shared" ref="R8:R21" si="5">STDEV(J8:K8,J26:K26)</f>
        <v>9.2770125847254228</v>
      </c>
    </row>
    <row r="9" spans="1:18" x14ac:dyDescent="0.25">
      <c r="B9" s="41"/>
      <c r="C9" t="s">
        <v>82</v>
      </c>
      <c r="D9" s="14">
        <v>72</v>
      </c>
      <c r="E9">
        <v>80</v>
      </c>
      <c r="F9">
        <f t="shared" si="0"/>
        <v>76</v>
      </c>
      <c r="H9" s="41"/>
      <c r="I9" t="s">
        <v>82</v>
      </c>
      <c r="J9" s="14">
        <f t="shared" si="1"/>
        <v>89.440993788819881</v>
      </c>
      <c r="K9" s="14">
        <f t="shared" si="2"/>
        <v>99.378881987577643</v>
      </c>
      <c r="L9" s="18">
        <f t="shared" si="3"/>
        <v>94.409937888198755</v>
      </c>
      <c r="O9" s="41"/>
      <c r="P9" t="s">
        <v>82</v>
      </c>
      <c r="Q9" s="18">
        <f t="shared" si="4"/>
        <v>101.25902299815343</v>
      </c>
      <c r="R9" s="18">
        <f t="shared" si="5"/>
        <v>14.168636411207018</v>
      </c>
    </row>
    <row r="10" spans="1:18" x14ac:dyDescent="0.25">
      <c r="B10" s="41"/>
      <c r="C10" t="s">
        <v>83</v>
      </c>
      <c r="D10" s="14">
        <v>73</v>
      </c>
      <c r="E10">
        <v>84</v>
      </c>
      <c r="F10">
        <f t="shared" si="0"/>
        <v>78.5</v>
      </c>
      <c r="H10" s="41"/>
      <c r="I10" t="s">
        <v>83</v>
      </c>
      <c r="J10" s="14">
        <f t="shared" si="1"/>
        <v>90.683229813664596</v>
      </c>
      <c r="K10" s="14">
        <f t="shared" si="2"/>
        <v>104.34782608695652</v>
      </c>
      <c r="L10" s="18">
        <f t="shared" si="3"/>
        <v>97.515527950310556</v>
      </c>
      <c r="O10" s="41"/>
      <c r="P10" t="s">
        <v>83</v>
      </c>
      <c r="Q10" s="18">
        <f t="shared" si="4"/>
        <v>94.703709921101222</v>
      </c>
      <c r="R10" s="18">
        <f t="shared" si="5"/>
        <v>6.8214143687843132</v>
      </c>
    </row>
    <row r="11" spans="1:18" x14ac:dyDescent="0.25">
      <c r="B11" s="41"/>
      <c r="C11" t="s">
        <v>84</v>
      </c>
      <c r="D11" s="14">
        <v>61</v>
      </c>
      <c r="E11">
        <v>84</v>
      </c>
      <c r="F11">
        <f t="shared" si="0"/>
        <v>72.5</v>
      </c>
      <c r="H11" s="41"/>
      <c r="I11" t="s">
        <v>84</v>
      </c>
      <c r="J11" s="14">
        <f t="shared" si="1"/>
        <v>75.776397515527947</v>
      </c>
      <c r="K11" s="14">
        <f t="shared" si="2"/>
        <v>104.34782608695652</v>
      </c>
      <c r="L11" s="18">
        <f t="shared" si="3"/>
        <v>90.062111801242224</v>
      </c>
      <c r="O11" s="41"/>
      <c r="P11" t="s">
        <v>84</v>
      </c>
      <c r="Q11" s="18">
        <f t="shared" si="4"/>
        <v>91.652677522242726</v>
      </c>
      <c r="R11" s="18">
        <f t="shared" si="5"/>
        <v>12.605814501662701</v>
      </c>
    </row>
    <row r="12" spans="1:18" x14ac:dyDescent="0.25">
      <c r="B12" s="41" t="s">
        <v>73</v>
      </c>
      <c r="C12" s="18" t="s">
        <v>115</v>
      </c>
      <c r="D12">
        <v>79</v>
      </c>
      <c r="E12">
        <v>76</v>
      </c>
      <c r="F12">
        <v>77.5</v>
      </c>
      <c r="H12" s="41" t="s">
        <v>73</v>
      </c>
      <c r="I12" s="18" t="s">
        <v>115</v>
      </c>
      <c r="J12" s="14">
        <f>(D12/$F$12)*100</f>
        <v>101.93548387096773</v>
      </c>
      <c r="K12" s="14">
        <f>(E12/$F$12)*100</f>
        <v>98.064516129032256</v>
      </c>
      <c r="L12" s="18">
        <f t="shared" si="3"/>
        <v>100</v>
      </c>
      <c r="O12" s="41" t="s">
        <v>73</v>
      </c>
      <c r="P12" s="18" t="s">
        <v>115</v>
      </c>
      <c r="Q12" s="18">
        <f t="shared" si="4"/>
        <v>100</v>
      </c>
      <c r="R12" s="18">
        <f t="shared" si="5"/>
        <v>6.6700452792580913</v>
      </c>
    </row>
    <row r="13" spans="1:18" x14ac:dyDescent="0.25">
      <c r="B13" s="41"/>
      <c r="C13" t="s">
        <v>81</v>
      </c>
      <c r="D13">
        <v>82</v>
      </c>
      <c r="E13">
        <v>82</v>
      </c>
      <c r="F13">
        <f t="shared" ref="F13:F16" si="6">AVERAGE(D13:E13)</f>
        <v>82</v>
      </c>
      <c r="H13" s="41"/>
      <c r="I13" t="s">
        <v>81</v>
      </c>
      <c r="J13" s="14">
        <f t="shared" ref="J13:J16" si="7">(D13/$F$12)*100</f>
        <v>105.80645161290323</v>
      </c>
      <c r="K13" s="14">
        <f t="shared" ref="K13:K16" si="8">(E13/$F$12)*100</f>
        <v>105.80645161290323</v>
      </c>
      <c r="L13" s="18">
        <f t="shared" si="3"/>
        <v>105.80645161290323</v>
      </c>
      <c r="O13" s="41"/>
      <c r="P13" t="s">
        <v>81</v>
      </c>
      <c r="Q13" s="18">
        <f t="shared" si="4"/>
        <v>119.17306707629288</v>
      </c>
      <c r="R13" s="18">
        <f t="shared" si="5"/>
        <v>17.000950744904824</v>
      </c>
    </row>
    <row r="14" spans="1:18" x14ac:dyDescent="0.25">
      <c r="B14" s="41"/>
      <c r="C14" t="s">
        <v>82</v>
      </c>
      <c r="D14">
        <v>69</v>
      </c>
      <c r="E14">
        <v>87</v>
      </c>
      <c r="F14">
        <f t="shared" si="6"/>
        <v>78</v>
      </c>
      <c r="H14" s="41"/>
      <c r="I14" t="s">
        <v>82</v>
      </c>
      <c r="J14" s="14">
        <f t="shared" si="7"/>
        <v>89.032258064516128</v>
      </c>
      <c r="K14" s="14">
        <f t="shared" si="8"/>
        <v>112.25806451612902</v>
      </c>
      <c r="L14" s="18">
        <f t="shared" si="3"/>
        <v>100.64516129032258</v>
      </c>
      <c r="O14" s="41"/>
      <c r="P14" t="s">
        <v>82</v>
      </c>
      <c r="Q14" s="18">
        <f t="shared" si="4"/>
        <v>128.89400921658986</v>
      </c>
      <c r="R14" s="18">
        <f t="shared" si="5"/>
        <v>36.839444670712787</v>
      </c>
    </row>
    <row r="15" spans="1:18" x14ac:dyDescent="0.25">
      <c r="B15" s="41"/>
      <c r="C15" t="s">
        <v>83</v>
      </c>
      <c r="D15">
        <v>93</v>
      </c>
      <c r="E15">
        <v>87</v>
      </c>
      <c r="F15">
        <f t="shared" si="6"/>
        <v>90</v>
      </c>
      <c r="H15" s="41"/>
      <c r="I15" t="s">
        <v>83</v>
      </c>
      <c r="J15" s="14">
        <f t="shared" si="7"/>
        <v>120</v>
      </c>
      <c r="K15" s="14">
        <f t="shared" si="8"/>
        <v>112.25806451612902</v>
      </c>
      <c r="L15" s="18">
        <f t="shared" si="3"/>
        <v>116.12903225806451</v>
      </c>
      <c r="O15" s="41"/>
      <c r="P15" t="s">
        <v>83</v>
      </c>
      <c r="Q15" s="18">
        <f t="shared" si="4"/>
        <v>118.77880184331796</v>
      </c>
      <c r="R15" s="18">
        <f t="shared" si="5"/>
        <v>4.8094270767134359</v>
      </c>
    </row>
    <row r="16" spans="1:18" x14ac:dyDescent="0.25">
      <c r="B16" s="41"/>
      <c r="C16" t="s">
        <v>84</v>
      </c>
      <c r="D16">
        <v>85</v>
      </c>
      <c r="E16">
        <v>81</v>
      </c>
      <c r="F16">
        <f t="shared" si="6"/>
        <v>83</v>
      </c>
      <c r="H16" s="41"/>
      <c r="I16" t="s">
        <v>84</v>
      </c>
      <c r="J16" s="14">
        <f t="shared" si="7"/>
        <v>109.6774193548387</v>
      </c>
      <c r="K16" s="14">
        <f t="shared" si="8"/>
        <v>104.51612903225806</v>
      </c>
      <c r="L16" s="18">
        <f t="shared" si="3"/>
        <v>107.09677419354838</v>
      </c>
      <c r="O16" s="41"/>
      <c r="P16" t="s">
        <v>84</v>
      </c>
      <c r="Q16" s="18">
        <f t="shared" si="4"/>
        <v>109.50076804915514</v>
      </c>
      <c r="R16" s="18">
        <f t="shared" si="5"/>
        <v>7.9344722075194483</v>
      </c>
    </row>
    <row r="17" spans="2:18" x14ac:dyDescent="0.25">
      <c r="B17" s="41" t="s">
        <v>74</v>
      </c>
      <c r="C17" s="18" t="s">
        <v>115</v>
      </c>
      <c r="D17" s="15">
        <v>6</v>
      </c>
      <c r="E17" s="15">
        <v>7</v>
      </c>
      <c r="F17">
        <v>6.5</v>
      </c>
      <c r="H17" s="41" t="s">
        <v>74</v>
      </c>
      <c r="I17" s="18" t="s">
        <v>115</v>
      </c>
      <c r="J17" s="14">
        <f>(D17/$F$17)*100</f>
        <v>92.307692307692307</v>
      </c>
      <c r="K17" s="14">
        <f>(E17/$F$17)*100</f>
        <v>107.69230769230769</v>
      </c>
      <c r="L17" s="18">
        <f t="shared" si="3"/>
        <v>100</v>
      </c>
      <c r="O17" s="41" t="s">
        <v>74</v>
      </c>
      <c r="P17" s="18" t="s">
        <v>115</v>
      </c>
      <c r="Q17" s="18">
        <f t="shared" si="4"/>
        <v>100</v>
      </c>
      <c r="R17" s="18">
        <f t="shared" si="5"/>
        <v>7.1038089840401097</v>
      </c>
    </row>
    <row r="18" spans="2:18" x14ac:dyDescent="0.25">
      <c r="B18" s="41"/>
      <c r="C18" t="s">
        <v>81</v>
      </c>
      <c r="D18" s="15">
        <v>0</v>
      </c>
      <c r="E18" s="15">
        <v>1</v>
      </c>
      <c r="F18">
        <f t="shared" ref="F18:F21" si="9">AVERAGE(D18:E18)</f>
        <v>0.5</v>
      </c>
      <c r="H18" s="41"/>
      <c r="I18" t="s">
        <v>81</v>
      </c>
      <c r="J18" s="14">
        <f t="shared" ref="J18:J21" si="10">(D18/$F$17)*100</f>
        <v>0</v>
      </c>
      <c r="K18" s="14">
        <f t="shared" ref="K18:K21" si="11">(E18/$F$17)*100</f>
        <v>15.384615384615385</v>
      </c>
      <c r="L18" s="18">
        <f t="shared" si="3"/>
        <v>7.6923076923076925</v>
      </c>
      <c r="O18" s="41"/>
      <c r="P18" t="s">
        <v>81</v>
      </c>
      <c r="Q18" s="18">
        <f t="shared" si="4"/>
        <v>10.756722951844903</v>
      </c>
      <c r="R18" s="18">
        <f t="shared" si="5"/>
        <v>7.93630623100203</v>
      </c>
    </row>
    <row r="19" spans="2:18" x14ac:dyDescent="0.25">
      <c r="B19" s="41"/>
      <c r="C19" t="s">
        <v>82</v>
      </c>
      <c r="D19" s="15">
        <v>0</v>
      </c>
      <c r="E19" s="15">
        <v>0</v>
      </c>
      <c r="F19">
        <f t="shared" si="9"/>
        <v>0</v>
      </c>
      <c r="H19" s="41"/>
      <c r="I19" t="s">
        <v>82</v>
      </c>
      <c r="J19" s="14">
        <f t="shared" si="10"/>
        <v>0</v>
      </c>
      <c r="K19" s="14">
        <f t="shared" si="11"/>
        <v>0</v>
      </c>
      <c r="L19" s="18">
        <f t="shared" si="3"/>
        <v>0</v>
      </c>
      <c r="O19" s="41"/>
      <c r="P19" t="s">
        <v>82</v>
      </c>
      <c r="Q19" s="18">
        <f t="shared" si="4"/>
        <v>7.7235772357723587</v>
      </c>
      <c r="R19" s="18">
        <f t="shared" si="5"/>
        <v>9.1380570732180839</v>
      </c>
    </row>
    <row r="20" spans="2:18" x14ac:dyDescent="0.25">
      <c r="B20" s="41"/>
      <c r="C20" t="s">
        <v>83</v>
      </c>
      <c r="D20" s="15">
        <v>0</v>
      </c>
      <c r="E20" s="15">
        <v>0</v>
      </c>
      <c r="F20">
        <f t="shared" si="9"/>
        <v>0</v>
      </c>
      <c r="H20" s="41"/>
      <c r="I20" t="s">
        <v>83</v>
      </c>
      <c r="J20" s="14">
        <f t="shared" si="10"/>
        <v>0</v>
      </c>
      <c r="K20" s="14">
        <f t="shared" si="11"/>
        <v>0</v>
      </c>
      <c r="L20" s="18">
        <f t="shared" si="3"/>
        <v>0</v>
      </c>
      <c r="O20" s="41"/>
      <c r="P20" t="s">
        <v>83</v>
      </c>
      <c r="Q20" s="18">
        <f t="shared" si="4"/>
        <v>8.9430894308943092</v>
      </c>
      <c r="R20" s="18">
        <f t="shared" si="5"/>
        <v>10.326590180627454</v>
      </c>
    </row>
    <row r="21" spans="2:18" x14ac:dyDescent="0.25">
      <c r="B21" s="41"/>
      <c r="C21" t="s">
        <v>84</v>
      </c>
      <c r="D21" s="15">
        <v>1</v>
      </c>
      <c r="E21" s="15">
        <v>0</v>
      </c>
      <c r="F21">
        <f t="shared" si="9"/>
        <v>0.5</v>
      </c>
      <c r="H21" s="41"/>
      <c r="I21" t="s">
        <v>84</v>
      </c>
      <c r="J21" s="14">
        <f t="shared" si="10"/>
        <v>15.384615384615385</v>
      </c>
      <c r="K21" s="14">
        <f t="shared" si="11"/>
        <v>0</v>
      </c>
      <c r="L21" s="18">
        <f t="shared" si="3"/>
        <v>7.6923076923076925</v>
      </c>
      <c r="O21" s="41"/>
      <c r="P21" t="s">
        <v>84</v>
      </c>
      <c r="Q21" s="18">
        <f t="shared" si="4"/>
        <v>15.228267667292059</v>
      </c>
      <c r="R21" s="18">
        <f t="shared" si="5"/>
        <v>11.446930972305413</v>
      </c>
    </row>
    <row r="23" spans="2:18" x14ac:dyDescent="0.25">
      <c r="D23" s="39" t="s">
        <v>104</v>
      </c>
      <c r="E23" s="39"/>
      <c r="H23" s="18"/>
      <c r="I23" s="18"/>
      <c r="J23" s="39" t="s">
        <v>104</v>
      </c>
      <c r="K23" s="39"/>
      <c r="L23" s="18"/>
    </row>
    <row r="24" spans="2:18" x14ac:dyDescent="0.25">
      <c r="D24" t="s">
        <v>78</v>
      </c>
      <c r="E24" t="s">
        <v>79</v>
      </c>
      <c r="F24" s="1" t="s">
        <v>80</v>
      </c>
      <c r="H24" s="18"/>
      <c r="I24" s="18"/>
      <c r="J24" s="18" t="s">
        <v>78</v>
      </c>
      <c r="K24" s="18" t="s">
        <v>79</v>
      </c>
      <c r="L24" s="18" t="s">
        <v>26</v>
      </c>
    </row>
    <row r="25" spans="2:18" x14ac:dyDescent="0.25">
      <c r="B25" s="41" t="s">
        <v>58</v>
      </c>
      <c r="C25" s="18" t="s">
        <v>115</v>
      </c>
      <c r="D25">
        <v>79</v>
      </c>
      <c r="E25">
        <v>69</v>
      </c>
      <c r="F25">
        <v>74</v>
      </c>
      <c r="H25" s="41" t="s">
        <v>58</v>
      </c>
      <c r="I25" s="18" t="s">
        <v>115</v>
      </c>
      <c r="J25" s="14">
        <f>(D25/$F$25)*100</f>
        <v>106.75675675675676</v>
      </c>
      <c r="K25" s="14">
        <f>(E25/$F$25)*100</f>
        <v>93.243243243243242</v>
      </c>
      <c r="L25" s="18">
        <f>AVERAGE(J25:K25)</f>
        <v>100</v>
      </c>
    </row>
    <row r="26" spans="2:18" x14ac:dyDescent="0.25">
      <c r="B26" s="41"/>
      <c r="C26" t="s">
        <v>81</v>
      </c>
      <c r="D26">
        <v>60</v>
      </c>
      <c r="E26">
        <v>69</v>
      </c>
      <c r="F26">
        <f t="shared" ref="F26:F29" si="12">AVERAGE(D26:E26)</f>
        <v>64.5</v>
      </c>
      <c r="H26" s="41"/>
      <c r="I26" s="18" t="s">
        <v>81</v>
      </c>
      <c r="J26" s="14">
        <f t="shared" ref="J26:J29" si="13">(D26/$F$25)*100</f>
        <v>81.081081081081081</v>
      </c>
      <c r="K26" s="14">
        <f t="shared" ref="K26:K29" si="14">(E26/$F$25)*100</f>
        <v>93.243243243243242</v>
      </c>
      <c r="L26" s="18">
        <f t="shared" ref="L26:L39" si="15">AVERAGE(J26:K26)</f>
        <v>87.162162162162161</v>
      </c>
    </row>
    <row r="27" spans="2:18" x14ac:dyDescent="0.25">
      <c r="B27" s="41"/>
      <c r="C27" t="s">
        <v>82</v>
      </c>
      <c r="D27">
        <v>70</v>
      </c>
      <c r="E27">
        <v>90</v>
      </c>
      <c r="F27">
        <f t="shared" si="12"/>
        <v>80</v>
      </c>
      <c r="H27" s="41"/>
      <c r="I27" s="18" t="s">
        <v>82</v>
      </c>
      <c r="J27" s="14">
        <f t="shared" si="13"/>
        <v>94.594594594594597</v>
      </c>
      <c r="K27" s="14">
        <f t="shared" si="14"/>
        <v>121.62162162162163</v>
      </c>
      <c r="L27" s="18">
        <f t="shared" si="15"/>
        <v>108.10810810810811</v>
      </c>
    </row>
    <row r="28" spans="2:18" x14ac:dyDescent="0.25">
      <c r="B28" s="41"/>
      <c r="C28" t="s">
        <v>83</v>
      </c>
      <c r="D28">
        <v>66</v>
      </c>
      <c r="E28">
        <v>70</v>
      </c>
      <c r="F28">
        <f t="shared" si="12"/>
        <v>68</v>
      </c>
      <c r="H28" s="41"/>
      <c r="I28" s="18" t="s">
        <v>83</v>
      </c>
      <c r="J28" s="14">
        <f t="shared" si="13"/>
        <v>89.189189189189193</v>
      </c>
      <c r="K28" s="14">
        <f t="shared" si="14"/>
        <v>94.594594594594597</v>
      </c>
      <c r="L28" s="18">
        <f t="shared" si="15"/>
        <v>91.891891891891902</v>
      </c>
    </row>
    <row r="29" spans="2:18" x14ac:dyDescent="0.25">
      <c r="B29" s="41"/>
      <c r="C29" t="s">
        <v>84</v>
      </c>
      <c r="D29">
        <v>65</v>
      </c>
      <c r="E29">
        <v>73</v>
      </c>
      <c r="F29">
        <f t="shared" si="12"/>
        <v>69</v>
      </c>
      <c r="H29" s="41"/>
      <c r="I29" s="18" t="s">
        <v>84</v>
      </c>
      <c r="J29" s="14">
        <f t="shared" si="13"/>
        <v>87.837837837837839</v>
      </c>
      <c r="K29" s="14">
        <f t="shared" si="14"/>
        <v>98.648648648648646</v>
      </c>
      <c r="L29" s="18">
        <f t="shared" si="15"/>
        <v>93.243243243243242</v>
      </c>
    </row>
    <row r="30" spans="2:18" x14ac:dyDescent="0.25">
      <c r="B30" s="41" t="s">
        <v>73</v>
      </c>
      <c r="C30" s="18" t="s">
        <v>115</v>
      </c>
      <c r="D30">
        <v>58</v>
      </c>
      <c r="E30">
        <v>68</v>
      </c>
      <c r="F30">
        <f t="shared" ref="F30:F34" si="16">AVERAGE(D30:E30)</f>
        <v>63</v>
      </c>
      <c r="H30" s="41" t="s">
        <v>73</v>
      </c>
      <c r="I30" s="18" t="s">
        <v>115</v>
      </c>
      <c r="J30" s="14">
        <f>(D30/$F$30)*100</f>
        <v>92.063492063492063</v>
      </c>
      <c r="K30" s="14">
        <f>(E30/$F$30)*100</f>
        <v>107.93650793650794</v>
      </c>
      <c r="L30" s="18">
        <f t="shared" si="15"/>
        <v>100</v>
      </c>
    </row>
    <row r="31" spans="2:18" x14ac:dyDescent="0.25">
      <c r="B31" s="41"/>
      <c r="C31" t="s">
        <v>81</v>
      </c>
      <c r="D31">
        <v>78</v>
      </c>
      <c r="E31">
        <v>89</v>
      </c>
      <c r="F31">
        <f t="shared" si="16"/>
        <v>83.5</v>
      </c>
      <c r="H31" s="41"/>
      <c r="I31" s="18" t="s">
        <v>81</v>
      </c>
      <c r="J31" s="14">
        <f t="shared" ref="J31:J34" si="17">(D31/$F$30)*100</f>
        <v>123.80952380952381</v>
      </c>
      <c r="K31" s="14">
        <f t="shared" ref="K31:K34" si="18">(E31/$F$30)*100</f>
        <v>141.26984126984127</v>
      </c>
      <c r="L31" s="18">
        <f t="shared" si="15"/>
        <v>132.53968253968253</v>
      </c>
    </row>
    <row r="32" spans="2:18" x14ac:dyDescent="0.25">
      <c r="B32" s="41"/>
      <c r="C32" t="s">
        <v>82</v>
      </c>
      <c r="D32">
        <v>110</v>
      </c>
      <c r="E32">
        <v>88</v>
      </c>
      <c r="F32">
        <f t="shared" si="16"/>
        <v>99</v>
      </c>
      <c r="H32" s="41"/>
      <c r="I32" s="18" t="s">
        <v>82</v>
      </c>
      <c r="J32" s="14">
        <f t="shared" si="17"/>
        <v>174.60317460317461</v>
      </c>
      <c r="K32" s="14">
        <f t="shared" si="18"/>
        <v>139.68253968253967</v>
      </c>
      <c r="L32" s="18">
        <f t="shared" si="15"/>
        <v>157.14285714285714</v>
      </c>
    </row>
    <row r="33" spans="2:12" x14ac:dyDescent="0.25">
      <c r="B33" s="41"/>
      <c r="C33" t="s">
        <v>83</v>
      </c>
      <c r="D33">
        <v>75</v>
      </c>
      <c r="E33">
        <v>78</v>
      </c>
      <c r="F33">
        <f t="shared" si="16"/>
        <v>76.5</v>
      </c>
      <c r="H33" s="41"/>
      <c r="I33" s="18" t="s">
        <v>83</v>
      </c>
      <c r="J33" s="14">
        <f t="shared" si="17"/>
        <v>119.04761904761905</v>
      </c>
      <c r="K33" s="14">
        <f t="shared" si="18"/>
        <v>123.80952380952381</v>
      </c>
      <c r="L33" s="18">
        <f t="shared" si="15"/>
        <v>121.42857142857143</v>
      </c>
    </row>
    <row r="34" spans="2:12" x14ac:dyDescent="0.25">
      <c r="B34" s="41"/>
      <c r="C34" t="s">
        <v>84</v>
      </c>
      <c r="D34">
        <v>65</v>
      </c>
      <c r="E34">
        <v>76</v>
      </c>
      <c r="F34">
        <f t="shared" si="16"/>
        <v>70.5</v>
      </c>
      <c r="H34" s="41"/>
      <c r="I34" s="18" t="s">
        <v>84</v>
      </c>
      <c r="J34" s="14">
        <f t="shared" si="17"/>
        <v>103.17460317460319</v>
      </c>
      <c r="K34" s="14">
        <f t="shared" si="18"/>
        <v>120.63492063492063</v>
      </c>
      <c r="L34" s="18">
        <f t="shared" si="15"/>
        <v>111.90476190476191</v>
      </c>
    </row>
    <row r="35" spans="2:12" x14ac:dyDescent="0.25">
      <c r="B35" s="41" t="s">
        <v>74</v>
      </c>
      <c r="C35" s="18" t="s">
        <v>115</v>
      </c>
      <c r="D35" s="18">
        <v>64</v>
      </c>
      <c r="E35" s="18">
        <v>59</v>
      </c>
      <c r="F35" s="18">
        <v>61.5</v>
      </c>
      <c r="H35" s="41" t="s">
        <v>74</v>
      </c>
      <c r="I35" s="18" t="s">
        <v>115</v>
      </c>
      <c r="J35" s="14">
        <f>(D35/$F$35)*100</f>
        <v>104.06504065040652</v>
      </c>
      <c r="K35" s="14">
        <f>(E35/$F$35)*100</f>
        <v>95.934959349593498</v>
      </c>
      <c r="L35" s="18">
        <f t="shared" si="15"/>
        <v>100</v>
      </c>
    </row>
    <row r="36" spans="2:12" x14ac:dyDescent="0.25">
      <c r="B36" s="41"/>
      <c r="C36" t="s">
        <v>81</v>
      </c>
      <c r="D36" s="16">
        <v>6</v>
      </c>
      <c r="E36" s="16">
        <v>11</v>
      </c>
      <c r="F36" s="16">
        <v>8.5</v>
      </c>
      <c r="H36" s="41"/>
      <c r="I36" s="18" t="s">
        <v>81</v>
      </c>
      <c r="J36" s="14">
        <f t="shared" ref="J36:J39" si="19">(D36/$F$35)*100</f>
        <v>9.7560975609756095</v>
      </c>
      <c r="K36" s="14">
        <f t="shared" ref="K36:K39" si="20">(E36/$F$35)*100</f>
        <v>17.886178861788618</v>
      </c>
      <c r="L36" s="18">
        <f t="shared" si="15"/>
        <v>13.821138211382113</v>
      </c>
    </row>
    <row r="37" spans="2:12" x14ac:dyDescent="0.25">
      <c r="B37" s="41"/>
      <c r="C37" t="s">
        <v>82</v>
      </c>
      <c r="D37" s="16">
        <v>8</v>
      </c>
      <c r="E37" s="16">
        <v>11</v>
      </c>
      <c r="F37" s="16">
        <v>9.5</v>
      </c>
      <c r="H37" s="41"/>
      <c r="I37" s="18" t="s">
        <v>82</v>
      </c>
      <c r="J37" s="14">
        <f t="shared" si="19"/>
        <v>13.008130081300814</v>
      </c>
      <c r="K37" s="14">
        <f t="shared" si="20"/>
        <v>17.886178861788618</v>
      </c>
      <c r="L37" s="18">
        <f t="shared" si="15"/>
        <v>15.447154471544717</v>
      </c>
    </row>
    <row r="38" spans="2:12" x14ac:dyDescent="0.25">
      <c r="B38" s="41"/>
      <c r="C38" t="s">
        <v>83</v>
      </c>
      <c r="D38" s="16">
        <v>11</v>
      </c>
      <c r="E38" s="16">
        <v>11</v>
      </c>
      <c r="F38" s="16">
        <v>11</v>
      </c>
      <c r="H38" s="41"/>
      <c r="I38" s="18" t="s">
        <v>83</v>
      </c>
      <c r="J38" s="14">
        <f t="shared" si="19"/>
        <v>17.886178861788618</v>
      </c>
      <c r="K38" s="14">
        <f t="shared" si="20"/>
        <v>17.886178861788618</v>
      </c>
      <c r="L38" s="18">
        <f t="shared" si="15"/>
        <v>17.886178861788618</v>
      </c>
    </row>
    <row r="39" spans="2:12" x14ac:dyDescent="0.25">
      <c r="B39" s="41"/>
      <c r="C39" t="s">
        <v>84</v>
      </c>
      <c r="D39" s="16">
        <v>11</v>
      </c>
      <c r="E39" s="16">
        <v>17</v>
      </c>
      <c r="F39" s="16">
        <v>14</v>
      </c>
      <c r="H39" s="41"/>
      <c r="I39" s="18" t="s">
        <v>84</v>
      </c>
      <c r="J39" s="14">
        <f t="shared" si="19"/>
        <v>17.886178861788618</v>
      </c>
      <c r="K39" s="14">
        <f t="shared" si="20"/>
        <v>27.64227642276423</v>
      </c>
      <c r="L39" s="18">
        <f t="shared" si="15"/>
        <v>22.764227642276424</v>
      </c>
    </row>
    <row r="41" spans="2:12" x14ac:dyDescent="0.25">
      <c r="B41" s="18"/>
      <c r="C41" s="18"/>
      <c r="D41" s="36"/>
      <c r="E41" s="36"/>
      <c r="F41" s="18"/>
      <c r="G41" s="18"/>
    </row>
    <row r="42" spans="2:12" x14ac:dyDescent="0.25">
      <c r="B42" s="18"/>
      <c r="C42" s="18"/>
      <c r="D42" s="18"/>
      <c r="E42" s="18"/>
      <c r="F42" s="1"/>
      <c r="G42" s="18"/>
    </row>
    <row r="43" spans="2:12" x14ac:dyDescent="0.25">
      <c r="B43" s="38"/>
      <c r="C43" s="18"/>
      <c r="D43" s="18"/>
      <c r="E43" s="18"/>
      <c r="F43" s="18"/>
      <c r="G43" s="18"/>
    </row>
    <row r="44" spans="2:12" x14ac:dyDescent="0.25">
      <c r="B44" s="38"/>
      <c r="C44" s="18"/>
      <c r="D44" s="18"/>
      <c r="E44" s="18"/>
      <c r="F44" s="18"/>
      <c r="G44" s="18"/>
    </row>
    <row r="45" spans="2:12" x14ac:dyDescent="0.25">
      <c r="B45" s="38"/>
      <c r="C45" s="18"/>
      <c r="D45" s="18"/>
      <c r="E45" s="18"/>
      <c r="F45" s="18"/>
      <c r="G45" s="18"/>
    </row>
    <row r="46" spans="2:12" x14ac:dyDescent="0.25">
      <c r="B46" s="38"/>
      <c r="C46" s="18"/>
      <c r="D46" s="18"/>
      <c r="E46" s="18"/>
      <c r="F46" s="18"/>
      <c r="G46" s="18"/>
    </row>
    <row r="47" spans="2:12" x14ac:dyDescent="0.25">
      <c r="B47" s="38"/>
      <c r="C47" s="18"/>
      <c r="D47" s="18"/>
      <c r="E47" s="18"/>
      <c r="F47" s="18"/>
      <c r="G47" s="18"/>
    </row>
    <row r="48" spans="2:12" x14ac:dyDescent="0.25">
      <c r="B48" s="38"/>
      <c r="C48" s="18"/>
      <c r="D48" s="18"/>
      <c r="E48" s="18"/>
      <c r="F48" s="18"/>
      <c r="G48" s="18"/>
    </row>
    <row r="49" spans="2:7" x14ac:dyDescent="0.25">
      <c r="B49" s="38"/>
      <c r="C49" s="18"/>
      <c r="D49" s="18"/>
      <c r="E49" s="18"/>
      <c r="F49" s="18"/>
      <c r="G49" s="18"/>
    </row>
    <row r="50" spans="2:7" x14ac:dyDescent="0.25">
      <c r="B50" s="38"/>
      <c r="C50" s="18"/>
      <c r="D50" s="18"/>
      <c r="E50" s="18"/>
      <c r="F50" s="18"/>
      <c r="G50" s="18"/>
    </row>
    <row r="51" spans="2:7" x14ac:dyDescent="0.25">
      <c r="B51" s="38"/>
      <c r="C51" s="18"/>
      <c r="D51" s="18"/>
      <c r="E51" s="18"/>
      <c r="F51" s="18"/>
      <c r="G51" s="18"/>
    </row>
    <row r="52" spans="2:7" x14ac:dyDescent="0.25">
      <c r="B52" s="38"/>
      <c r="C52" s="18"/>
      <c r="D52" s="18"/>
      <c r="E52" s="18"/>
      <c r="F52" s="18"/>
      <c r="G52" s="18"/>
    </row>
    <row r="53" spans="2:7" x14ac:dyDescent="0.25">
      <c r="B53" s="38"/>
      <c r="C53" s="18"/>
      <c r="D53" s="18"/>
      <c r="E53" s="18"/>
      <c r="F53" s="18"/>
      <c r="G53" s="18"/>
    </row>
    <row r="54" spans="2:7" x14ac:dyDescent="0.25">
      <c r="B54" s="38"/>
      <c r="C54" s="18"/>
      <c r="D54" s="16"/>
      <c r="E54" s="16"/>
      <c r="F54" s="16"/>
      <c r="G54" s="18"/>
    </row>
    <row r="55" spans="2:7" x14ac:dyDescent="0.25">
      <c r="B55" s="38"/>
      <c r="C55" s="18"/>
      <c r="D55" s="16"/>
      <c r="E55" s="16"/>
      <c r="F55" s="16"/>
      <c r="G55" s="18"/>
    </row>
    <row r="56" spans="2:7" x14ac:dyDescent="0.25">
      <c r="B56" s="38"/>
      <c r="C56" s="18"/>
      <c r="D56" s="16"/>
      <c r="E56" s="16"/>
      <c r="F56" s="16"/>
      <c r="G56" s="18"/>
    </row>
    <row r="57" spans="2:7" x14ac:dyDescent="0.25">
      <c r="B57" s="38"/>
      <c r="C57" s="18"/>
      <c r="D57" s="16"/>
      <c r="E57" s="16"/>
      <c r="F57" s="16"/>
      <c r="G57" s="18"/>
    </row>
  </sheetData>
  <mergeCells count="19">
    <mergeCell ref="H35:H39"/>
    <mergeCell ref="D5:E5"/>
    <mergeCell ref="D23:E23"/>
    <mergeCell ref="O7:O11"/>
    <mergeCell ref="O12:O16"/>
    <mergeCell ref="O17:O21"/>
    <mergeCell ref="H7:H11"/>
    <mergeCell ref="H12:H16"/>
    <mergeCell ref="J5:K5"/>
    <mergeCell ref="J23:K23"/>
    <mergeCell ref="H17:H21"/>
    <mergeCell ref="H25:H29"/>
    <mergeCell ref="H30:H34"/>
    <mergeCell ref="B25:B29"/>
    <mergeCell ref="B30:B34"/>
    <mergeCell ref="B35:B39"/>
    <mergeCell ref="B7:B11"/>
    <mergeCell ref="B12:B16"/>
    <mergeCell ref="B17:B2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baseColWidth="10" defaultRowHeight="15" x14ac:dyDescent="0.25"/>
  <cols>
    <col min="2" max="2" width="17.85546875" customWidth="1"/>
  </cols>
  <sheetData>
    <row r="1" spans="1:17" x14ac:dyDescent="0.25">
      <c r="A1" s="1" t="s">
        <v>111</v>
      </c>
    </row>
    <row r="3" spans="1:17" x14ac:dyDescent="0.25">
      <c r="B3" t="s">
        <v>66</v>
      </c>
      <c r="J3" t="s">
        <v>69</v>
      </c>
    </row>
    <row r="4" spans="1:17" ht="15.75" thickBot="1" x14ac:dyDescent="0.3">
      <c r="E4" t="s">
        <v>18</v>
      </c>
      <c r="F4" t="s">
        <v>19</v>
      </c>
      <c r="G4" t="s">
        <v>20</v>
      </c>
      <c r="M4" s="18" t="s">
        <v>18</v>
      </c>
      <c r="N4" s="18" t="s">
        <v>19</v>
      </c>
      <c r="O4" s="18" t="s">
        <v>20</v>
      </c>
      <c r="P4" t="s">
        <v>88</v>
      </c>
      <c r="Q4" t="s">
        <v>27</v>
      </c>
    </row>
    <row r="5" spans="1:17" x14ac:dyDescent="0.25">
      <c r="B5" s="42" t="s">
        <v>85</v>
      </c>
      <c r="C5" s="19"/>
      <c r="D5" s="20" t="s">
        <v>58</v>
      </c>
      <c r="E5" s="21">
        <v>101.5</v>
      </c>
      <c r="F5" s="21">
        <v>82</v>
      </c>
      <c r="G5" s="22">
        <v>97.5</v>
      </c>
      <c r="J5" s="42" t="s">
        <v>85</v>
      </c>
      <c r="K5" s="19"/>
      <c r="L5" s="20" t="s">
        <v>58</v>
      </c>
      <c r="M5" s="21">
        <v>100</v>
      </c>
      <c r="N5" s="21">
        <v>100</v>
      </c>
      <c r="O5" s="22">
        <v>100</v>
      </c>
      <c r="P5" s="29">
        <v>100</v>
      </c>
      <c r="Q5" s="22"/>
    </row>
    <row r="6" spans="1:17" x14ac:dyDescent="0.25">
      <c r="B6" s="43"/>
      <c r="C6" s="45" t="s">
        <v>35</v>
      </c>
      <c r="D6" s="23">
        <v>0.05</v>
      </c>
      <c r="E6" s="24">
        <v>158</v>
      </c>
      <c r="F6" s="24">
        <v>91</v>
      </c>
      <c r="G6" s="25">
        <v>73.5</v>
      </c>
      <c r="J6" s="43"/>
      <c r="K6" s="45" t="s">
        <v>35</v>
      </c>
      <c r="L6" s="23">
        <v>0.05</v>
      </c>
      <c r="M6" s="24">
        <v>155.66502463054189</v>
      </c>
      <c r="N6" s="24">
        <v>110.97560975609755</v>
      </c>
      <c r="O6" s="25">
        <v>75.384615384615387</v>
      </c>
      <c r="P6" s="30">
        <v>114.00841659041828</v>
      </c>
      <c r="Q6" s="25">
        <v>40.226042126265476</v>
      </c>
    </row>
    <row r="7" spans="1:17" x14ac:dyDescent="0.25">
      <c r="B7" s="43"/>
      <c r="C7" s="45"/>
      <c r="D7" s="23">
        <v>0.1</v>
      </c>
      <c r="E7" s="24">
        <v>82.5</v>
      </c>
      <c r="F7" s="24">
        <v>86</v>
      </c>
      <c r="G7" s="25">
        <v>61</v>
      </c>
      <c r="J7" s="43"/>
      <c r="K7" s="45"/>
      <c r="L7" s="23">
        <v>0.1</v>
      </c>
      <c r="M7" s="24">
        <v>81.2807881773399</v>
      </c>
      <c r="N7" s="24">
        <v>104.87804878048782</v>
      </c>
      <c r="O7" s="25">
        <v>62.564102564102562</v>
      </c>
      <c r="P7" s="30">
        <v>82.907646507310091</v>
      </c>
      <c r="Q7" s="25">
        <v>21.203832486608</v>
      </c>
    </row>
    <row r="8" spans="1:17" x14ac:dyDescent="0.25">
      <c r="B8" s="43"/>
      <c r="C8" s="45"/>
      <c r="D8" s="23">
        <v>0.2</v>
      </c>
      <c r="E8" s="24">
        <v>25.5</v>
      </c>
      <c r="F8" s="24">
        <v>40.5</v>
      </c>
      <c r="G8" s="25">
        <v>27</v>
      </c>
      <c r="J8" s="43"/>
      <c r="K8" s="45"/>
      <c r="L8" s="23">
        <v>0.2</v>
      </c>
      <c r="M8" s="24">
        <v>25.123152709359609</v>
      </c>
      <c r="N8" s="24">
        <v>49.390243902439025</v>
      </c>
      <c r="O8" s="25">
        <v>27.692307692307693</v>
      </c>
      <c r="P8" s="30">
        <v>34.068568101368776</v>
      </c>
      <c r="Q8" s="25">
        <v>13.330995887270676</v>
      </c>
    </row>
    <row r="9" spans="1:17" x14ac:dyDescent="0.25">
      <c r="B9" s="43"/>
      <c r="C9" s="45" t="s">
        <v>33</v>
      </c>
      <c r="D9" s="23">
        <v>0.1</v>
      </c>
      <c r="E9" s="24">
        <v>71</v>
      </c>
      <c r="F9" s="24">
        <v>57.5</v>
      </c>
      <c r="G9" s="25">
        <v>58</v>
      </c>
      <c r="J9" s="43"/>
      <c r="K9" s="45" t="s">
        <v>33</v>
      </c>
      <c r="L9" s="23">
        <v>0.1</v>
      </c>
      <c r="M9" s="24">
        <v>69.950738916256157</v>
      </c>
      <c r="N9" s="24">
        <v>70.121951219512198</v>
      </c>
      <c r="O9" s="25">
        <v>59.487179487179489</v>
      </c>
      <c r="P9" s="30">
        <v>66.519956540982619</v>
      </c>
      <c r="Q9" s="25">
        <v>6.0911651783194474</v>
      </c>
    </row>
    <row r="10" spans="1:17" x14ac:dyDescent="0.25">
      <c r="B10" s="43"/>
      <c r="C10" s="45"/>
      <c r="D10" s="23">
        <v>0.2</v>
      </c>
      <c r="E10" s="24">
        <v>68.5</v>
      </c>
      <c r="F10" s="24">
        <v>111</v>
      </c>
      <c r="G10" s="25">
        <v>39</v>
      </c>
      <c r="J10" s="43"/>
      <c r="K10" s="45"/>
      <c r="L10" s="23">
        <v>0.2</v>
      </c>
      <c r="M10" s="24">
        <v>67.487684729064028</v>
      </c>
      <c r="N10" s="24">
        <v>135.36585365853659</v>
      </c>
      <c r="O10" s="25">
        <v>40</v>
      </c>
      <c r="P10" s="30">
        <v>80.951179462533545</v>
      </c>
      <c r="Q10" s="25">
        <v>49.087786452782467</v>
      </c>
    </row>
    <row r="11" spans="1:17" ht="15.75" thickBot="1" x14ac:dyDescent="0.3">
      <c r="B11" s="44"/>
      <c r="C11" s="46"/>
      <c r="D11" s="26">
        <v>0.3</v>
      </c>
      <c r="E11" s="27">
        <v>123</v>
      </c>
      <c r="F11" s="27">
        <v>55</v>
      </c>
      <c r="G11" s="28">
        <v>65.5</v>
      </c>
      <c r="J11" s="44"/>
      <c r="K11" s="46"/>
      <c r="L11" s="26">
        <v>0.3</v>
      </c>
      <c r="M11" s="27">
        <v>121.18226600985223</v>
      </c>
      <c r="N11" s="27">
        <v>67.073170731707322</v>
      </c>
      <c r="O11" s="28">
        <v>67.179487179487168</v>
      </c>
      <c r="P11" s="30">
        <v>85.144974640348906</v>
      </c>
      <c r="Q11" s="25">
        <v>31.209255081379695</v>
      </c>
    </row>
    <row r="12" spans="1:17" x14ac:dyDescent="0.25">
      <c r="B12" s="42" t="s">
        <v>86</v>
      </c>
      <c r="C12" s="19"/>
      <c r="D12" s="20" t="s">
        <v>58</v>
      </c>
      <c r="E12" s="21">
        <v>145</v>
      </c>
      <c r="F12" s="21">
        <v>120</v>
      </c>
      <c r="G12" s="22">
        <v>86</v>
      </c>
      <c r="J12" s="42" t="s">
        <v>86</v>
      </c>
      <c r="K12" s="19"/>
      <c r="L12" s="20" t="s">
        <v>58</v>
      </c>
      <c r="M12" s="21">
        <v>142.85714285714286</v>
      </c>
      <c r="N12" s="21">
        <v>146.34146341463415</v>
      </c>
      <c r="O12" s="22">
        <v>88.205128205128204</v>
      </c>
      <c r="P12" s="29">
        <v>125.80124482563508</v>
      </c>
      <c r="Q12" s="22">
        <v>32.605768065541717</v>
      </c>
    </row>
    <row r="13" spans="1:17" x14ac:dyDescent="0.25">
      <c r="B13" s="43"/>
      <c r="C13" s="45" t="s">
        <v>35</v>
      </c>
      <c r="D13" s="23">
        <v>0.05</v>
      </c>
      <c r="E13" s="24">
        <v>38</v>
      </c>
      <c r="F13" s="24">
        <v>54.5</v>
      </c>
      <c r="G13" s="25">
        <v>50</v>
      </c>
      <c r="J13" s="43"/>
      <c r="K13" s="45" t="s">
        <v>35</v>
      </c>
      <c r="L13" s="23">
        <v>0.05</v>
      </c>
      <c r="M13" s="24">
        <v>37.438423645320199</v>
      </c>
      <c r="N13" s="24">
        <v>66.463414634146346</v>
      </c>
      <c r="O13" s="25">
        <v>51.282051282051277</v>
      </c>
      <c r="P13" s="30">
        <v>51.727963187172605</v>
      </c>
      <c r="Q13" s="25">
        <v>14.51763250484413</v>
      </c>
    </row>
    <row r="14" spans="1:17" x14ac:dyDescent="0.25">
      <c r="B14" s="43"/>
      <c r="C14" s="45"/>
      <c r="D14" s="23">
        <v>0.1</v>
      </c>
      <c r="E14" s="24">
        <v>50</v>
      </c>
      <c r="F14" s="24">
        <v>40.5</v>
      </c>
      <c r="G14" s="25">
        <v>44</v>
      </c>
      <c r="J14" s="43"/>
      <c r="K14" s="45"/>
      <c r="L14" s="23">
        <v>0.1</v>
      </c>
      <c r="M14" s="24">
        <v>49.261083743842363</v>
      </c>
      <c r="N14" s="24">
        <v>49.390243902439025</v>
      </c>
      <c r="O14" s="25">
        <v>45.128205128205131</v>
      </c>
      <c r="P14" s="30">
        <v>47.92651092482884</v>
      </c>
      <c r="Q14" s="25">
        <v>2.4242642358467372</v>
      </c>
    </row>
    <row r="15" spans="1:17" x14ac:dyDescent="0.25">
      <c r="B15" s="43"/>
      <c r="C15" s="45"/>
      <c r="D15" s="23">
        <v>0.2</v>
      </c>
      <c r="E15" s="24">
        <v>12</v>
      </c>
      <c r="F15" s="24">
        <v>31.5</v>
      </c>
      <c r="G15" s="25">
        <v>34</v>
      </c>
      <c r="J15" s="43"/>
      <c r="K15" s="45"/>
      <c r="L15" s="23">
        <v>0.2</v>
      </c>
      <c r="M15" s="24">
        <v>11.822660098522167</v>
      </c>
      <c r="N15" s="24">
        <v>38.414634146341463</v>
      </c>
      <c r="O15" s="25">
        <v>34.871794871794869</v>
      </c>
      <c r="P15" s="30">
        <v>28.369696372219504</v>
      </c>
      <c r="Q15" s="25">
        <v>14.439225554495941</v>
      </c>
    </row>
    <row r="16" spans="1:17" x14ac:dyDescent="0.25">
      <c r="B16" s="43"/>
      <c r="C16" s="45" t="s">
        <v>33</v>
      </c>
      <c r="D16" s="23">
        <v>0.1</v>
      </c>
      <c r="E16" s="24">
        <v>20</v>
      </c>
      <c r="F16" s="24">
        <v>49</v>
      </c>
      <c r="G16" s="25">
        <v>56</v>
      </c>
      <c r="J16" s="43"/>
      <c r="K16" s="45" t="s">
        <v>33</v>
      </c>
      <c r="L16" s="23">
        <v>0.1</v>
      </c>
      <c r="M16" s="24">
        <v>19.704433497536947</v>
      </c>
      <c r="N16" s="24">
        <v>59.756097560975604</v>
      </c>
      <c r="O16" s="25">
        <v>57.435897435897431</v>
      </c>
      <c r="P16" s="30">
        <v>45.632142831469992</v>
      </c>
      <c r="Q16" s="25">
        <v>22.484003549941743</v>
      </c>
    </row>
    <row r="17" spans="2:17" x14ac:dyDescent="0.25">
      <c r="B17" s="43"/>
      <c r="C17" s="45"/>
      <c r="D17" s="23">
        <v>0.2</v>
      </c>
      <c r="E17" s="24">
        <v>40.5</v>
      </c>
      <c r="F17" s="24">
        <v>25.5</v>
      </c>
      <c r="G17" s="25">
        <v>46.5</v>
      </c>
      <c r="J17" s="43"/>
      <c r="K17" s="45"/>
      <c r="L17" s="23">
        <v>0.2</v>
      </c>
      <c r="M17" s="24">
        <v>39.901477832512313</v>
      </c>
      <c r="N17" s="24">
        <v>31.097560975609756</v>
      </c>
      <c r="O17" s="25">
        <v>47.692307692307693</v>
      </c>
      <c r="P17" s="30">
        <v>39.563782166809922</v>
      </c>
      <c r="Q17" s="25">
        <v>8.3025257253329166</v>
      </c>
    </row>
    <row r="18" spans="2:17" ht="15.75" thickBot="1" x14ac:dyDescent="0.3">
      <c r="B18" s="44"/>
      <c r="C18" s="46"/>
      <c r="D18" s="26">
        <v>0.3</v>
      </c>
      <c r="E18" s="27">
        <v>57.5</v>
      </c>
      <c r="F18" s="27">
        <v>52</v>
      </c>
      <c r="G18" s="28">
        <v>63.5</v>
      </c>
      <c r="J18" s="44"/>
      <c r="K18" s="46"/>
      <c r="L18" s="26">
        <v>0.3</v>
      </c>
      <c r="M18" s="27">
        <v>56.650246305418719</v>
      </c>
      <c r="N18" s="27">
        <v>63.414634146341463</v>
      </c>
      <c r="O18" s="28">
        <v>65.128205128205124</v>
      </c>
      <c r="P18" s="31">
        <v>61.731028526655109</v>
      </c>
      <c r="Q18" s="28">
        <v>4.4827271121712373</v>
      </c>
    </row>
    <row r="19" spans="2:17" x14ac:dyDescent="0.25">
      <c r="B19" s="42" t="s">
        <v>87</v>
      </c>
      <c r="C19" s="19"/>
      <c r="D19" s="20" t="s">
        <v>58</v>
      </c>
      <c r="E19" s="21">
        <v>152.5</v>
      </c>
      <c r="F19" s="21">
        <v>154</v>
      </c>
      <c r="G19" s="22">
        <v>88.5</v>
      </c>
      <c r="J19" s="42" t="s">
        <v>87</v>
      </c>
      <c r="K19" s="19"/>
      <c r="L19" s="20" t="s">
        <v>58</v>
      </c>
      <c r="M19" s="21">
        <v>150.2463054187192</v>
      </c>
      <c r="N19" s="21">
        <v>187.80487804878049</v>
      </c>
      <c r="O19" s="22">
        <v>90.769230769230774</v>
      </c>
      <c r="P19" s="30">
        <v>142.94013807891017</v>
      </c>
      <c r="Q19" s="25">
        <v>48.928665132397278</v>
      </c>
    </row>
    <row r="20" spans="2:17" x14ac:dyDescent="0.25">
      <c r="B20" s="43"/>
      <c r="C20" s="45" t="s">
        <v>35</v>
      </c>
      <c r="D20" s="23">
        <v>0.05</v>
      </c>
      <c r="E20" s="24">
        <v>227.5</v>
      </c>
      <c r="F20" s="24">
        <v>120</v>
      </c>
      <c r="G20" s="25">
        <v>82.5</v>
      </c>
      <c r="J20" s="43"/>
      <c r="K20" s="45" t="s">
        <v>35</v>
      </c>
      <c r="L20" s="23">
        <v>0.05</v>
      </c>
      <c r="M20" s="24">
        <v>224.13793103448273</v>
      </c>
      <c r="N20" s="24">
        <v>146.34146341463412</v>
      </c>
      <c r="O20" s="25">
        <v>84.615384615384613</v>
      </c>
      <c r="P20" s="30">
        <v>151.69825968816716</v>
      </c>
      <c r="Q20" s="25">
        <v>69.915353746902014</v>
      </c>
    </row>
    <row r="21" spans="2:17" x14ac:dyDescent="0.25">
      <c r="B21" s="43"/>
      <c r="C21" s="45"/>
      <c r="D21" s="23">
        <v>0.1</v>
      </c>
      <c r="E21" s="24">
        <v>210.5</v>
      </c>
      <c r="F21" s="24">
        <v>135</v>
      </c>
      <c r="G21" s="25">
        <v>39</v>
      </c>
      <c r="J21" s="43"/>
      <c r="K21" s="45"/>
      <c r="L21" s="23">
        <v>0.1</v>
      </c>
      <c r="M21" s="24">
        <v>207.38916256157634</v>
      </c>
      <c r="N21" s="24">
        <v>164.63414634146341</v>
      </c>
      <c r="O21" s="25">
        <v>40</v>
      </c>
      <c r="P21" s="30">
        <v>137.34110296767992</v>
      </c>
      <c r="Q21" s="25">
        <v>86.96818727683636</v>
      </c>
    </row>
    <row r="22" spans="2:17" x14ac:dyDescent="0.25">
      <c r="B22" s="43"/>
      <c r="C22" s="45"/>
      <c r="D22" s="23">
        <v>0.2</v>
      </c>
      <c r="E22" s="24">
        <v>137.5</v>
      </c>
      <c r="F22" s="24">
        <v>72.5</v>
      </c>
      <c r="G22" s="25">
        <v>40.5</v>
      </c>
      <c r="J22" s="43"/>
      <c r="K22" s="45"/>
      <c r="L22" s="23">
        <v>0.2</v>
      </c>
      <c r="M22" s="24">
        <v>135.46798029556649</v>
      </c>
      <c r="N22" s="24">
        <v>88.414634146341456</v>
      </c>
      <c r="O22" s="25">
        <v>41.53846153846154</v>
      </c>
      <c r="P22" s="30">
        <v>88.473691993456498</v>
      </c>
      <c r="Q22" s="25">
        <v>46.964787227850984</v>
      </c>
    </row>
    <row r="23" spans="2:17" x14ac:dyDescent="0.25">
      <c r="B23" s="43"/>
      <c r="C23" s="45" t="s">
        <v>33</v>
      </c>
      <c r="D23" s="23">
        <v>0.1</v>
      </c>
      <c r="E23" s="24">
        <v>141.5</v>
      </c>
      <c r="F23" s="24">
        <v>90</v>
      </c>
      <c r="G23" s="25">
        <v>72</v>
      </c>
      <c r="J23" s="43"/>
      <c r="K23" s="45" t="s">
        <v>33</v>
      </c>
      <c r="L23" s="23">
        <v>0.1</v>
      </c>
      <c r="M23" s="24">
        <v>139.40886699507388</v>
      </c>
      <c r="N23" s="24">
        <v>109.7560975609756</v>
      </c>
      <c r="O23" s="25">
        <v>73.846153846153854</v>
      </c>
      <c r="P23" s="30">
        <v>107.67037280073446</v>
      </c>
      <c r="Q23" s="25">
        <v>32.83108320926226</v>
      </c>
    </row>
    <row r="24" spans="2:17" x14ac:dyDescent="0.25">
      <c r="B24" s="43"/>
      <c r="C24" s="45"/>
      <c r="D24" s="23">
        <v>0.2</v>
      </c>
      <c r="E24" s="24">
        <v>106.5</v>
      </c>
      <c r="F24" s="24">
        <v>76</v>
      </c>
      <c r="G24" s="25">
        <v>55</v>
      </c>
      <c r="J24" s="43"/>
      <c r="K24" s="45"/>
      <c r="L24" s="23">
        <v>0.2</v>
      </c>
      <c r="M24" s="24">
        <v>104.92610837438423</v>
      </c>
      <c r="N24" s="24">
        <v>92.682926829268297</v>
      </c>
      <c r="O24" s="25">
        <v>56.410256410256409</v>
      </c>
      <c r="P24" s="30">
        <v>84.673097204636306</v>
      </c>
      <c r="Q24" s="25">
        <v>25.230239810850293</v>
      </c>
    </row>
    <row r="25" spans="2:17" ht="15.75" thickBot="1" x14ac:dyDescent="0.3">
      <c r="B25" s="44"/>
      <c r="C25" s="46"/>
      <c r="D25" s="26">
        <v>0.3</v>
      </c>
      <c r="E25" s="27">
        <v>251.5</v>
      </c>
      <c r="F25" s="27">
        <v>91</v>
      </c>
      <c r="G25" s="28">
        <v>37.5</v>
      </c>
      <c r="J25" s="44"/>
      <c r="K25" s="46"/>
      <c r="L25" s="26">
        <v>0.3</v>
      </c>
      <c r="M25" s="27">
        <v>247.78325123152709</v>
      </c>
      <c r="N25" s="27">
        <v>110.97560975609755</v>
      </c>
      <c r="O25" s="28">
        <v>38.461538461538467</v>
      </c>
      <c r="P25" s="31">
        <v>132.40679981638769</v>
      </c>
      <c r="Q25" s="28">
        <v>106.29377587512175</v>
      </c>
    </row>
  </sheetData>
  <mergeCells count="18">
    <mergeCell ref="J19:J25"/>
    <mergeCell ref="K20:K22"/>
    <mergeCell ref="K23:K25"/>
    <mergeCell ref="J5:J11"/>
    <mergeCell ref="K6:K8"/>
    <mergeCell ref="K9:K11"/>
    <mergeCell ref="J12:J18"/>
    <mergeCell ref="K13:K15"/>
    <mergeCell ref="K16:K18"/>
    <mergeCell ref="B5:B11"/>
    <mergeCell ref="B12:B18"/>
    <mergeCell ref="B19:B25"/>
    <mergeCell ref="C9:C11"/>
    <mergeCell ref="C6:C8"/>
    <mergeCell ref="C13:C15"/>
    <mergeCell ref="C16:C18"/>
    <mergeCell ref="C20:C22"/>
    <mergeCell ref="C23:C25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F40" sqref="F40"/>
    </sheetView>
  </sheetViews>
  <sheetFormatPr baseColWidth="10" defaultRowHeight="15" x14ac:dyDescent="0.25"/>
  <cols>
    <col min="1" max="1" width="11.42578125" style="18"/>
    <col min="2" max="2" width="17.85546875" style="18" customWidth="1"/>
    <col min="3" max="16384" width="11.42578125" style="18"/>
  </cols>
  <sheetData>
    <row r="1" spans="1:17" x14ac:dyDescent="0.25">
      <c r="A1" s="1" t="s">
        <v>112</v>
      </c>
    </row>
    <row r="3" spans="1:17" x14ac:dyDescent="0.25">
      <c r="B3" s="18" t="s">
        <v>66</v>
      </c>
      <c r="J3" s="18" t="s">
        <v>69</v>
      </c>
    </row>
    <row r="4" spans="1:17" ht="15.75" thickBot="1" x14ac:dyDescent="0.3">
      <c r="E4" s="18" t="s">
        <v>18</v>
      </c>
      <c r="F4" s="18" t="s">
        <v>19</v>
      </c>
      <c r="G4" s="18" t="s">
        <v>20</v>
      </c>
      <c r="M4" s="18" t="s">
        <v>18</v>
      </c>
      <c r="N4" s="18" t="s">
        <v>19</v>
      </c>
      <c r="O4" s="18" t="s">
        <v>20</v>
      </c>
      <c r="P4" s="18" t="s">
        <v>88</v>
      </c>
      <c r="Q4" s="18" t="s">
        <v>27</v>
      </c>
    </row>
    <row r="5" spans="1:17" x14ac:dyDescent="0.25">
      <c r="B5" s="47" t="s">
        <v>89</v>
      </c>
      <c r="C5" s="19"/>
      <c r="D5" s="20" t="s">
        <v>58</v>
      </c>
      <c r="E5" s="21">
        <v>166.5</v>
      </c>
      <c r="F5" s="21">
        <v>285</v>
      </c>
      <c r="G5" s="22">
        <v>78.75</v>
      </c>
      <c r="J5" s="47" t="s">
        <v>89</v>
      </c>
      <c r="K5" s="19"/>
      <c r="L5" s="20" t="s">
        <v>58</v>
      </c>
      <c r="M5" s="21">
        <v>100</v>
      </c>
      <c r="N5" s="21">
        <v>100</v>
      </c>
      <c r="O5" s="22">
        <v>100</v>
      </c>
      <c r="P5" s="29">
        <v>100</v>
      </c>
      <c r="Q5" s="22">
        <v>0</v>
      </c>
    </row>
    <row r="6" spans="1:17" x14ac:dyDescent="0.25">
      <c r="B6" s="48"/>
      <c r="C6" s="45" t="s">
        <v>35</v>
      </c>
      <c r="D6" s="23">
        <v>0.05</v>
      </c>
      <c r="E6" s="24">
        <v>55.5</v>
      </c>
      <c r="F6" s="24">
        <v>85</v>
      </c>
      <c r="G6" s="25">
        <v>46.75</v>
      </c>
      <c r="J6" s="48"/>
      <c r="K6" s="45" t="s">
        <v>35</v>
      </c>
      <c r="L6" s="23">
        <v>0.05</v>
      </c>
      <c r="M6" s="24">
        <v>33.333333333333329</v>
      </c>
      <c r="N6" s="24">
        <v>29.824561403508799</v>
      </c>
      <c r="O6" s="25">
        <v>62.874251497005986</v>
      </c>
      <c r="P6" s="30">
        <v>42.010715411282703</v>
      </c>
      <c r="Q6" s="25">
        <v>18.153325414757749</v>
      </c>
    </row>
    <row r="7" spans="1:17" x14ac:dyDescent="0.25">
      <c r="B7" s="48"/>
      <c r="C7" s="45"/>
      <c r="D7" s="23">
        <v>0.1</v>
      </c>
      <c r="E7" s="24">
        <v>58.5</v>
      </c>
      <c r="F7" s="24">
        <v>54</v>
      </c>
      <c r="G7" s="25">
        <v>36</v>
      </c>
      <c r="J7" s="48"/>
      <c r="K7" s="45"/>
      <c r="L7" s="23">
        <v>0.1</v>
      </c>
      <c r="M7" s="24">
        <v>35.135135135135137</v>
      </c>
      <c r="N7" s="24">
        <v>18.947368421052602</v>
      </c>
      <c r="O7" s="25">
        <v>49.101796407185631</v>
      </c>
      <c r="P7" s="30">
        <v>34.39476665445779</v>
      </c>
      <c r="Q7" s="25">
        <v>15.090841292257558</v>
      </c>
    </row>
    <row r="8" spans="1:17" x14ac:dyDescent="0.25">
      <c r="B8" s="48"/>
      <c r="C8" s="45"/>
      <c r="D8" s="23">
        <v>0.2</v>
      </c>
      <c r="E8" s="24">
        <v>70.5</v>
      </c>
      <c r="F8" s="24">
        <v>39</v>
      </c>
      <c r="G8" s="25">
        <v>9</v>
      </c>
      <c r="J8" s="48"/>
      <c r="K8" s="45"/>
      <c r="L8" s="23">
        <v>0.2</v>
      </c>
      <c r="M8" s="24">
        <v>42.342342342342349</v>
      </c>
      <c r="N8" s="24">
        <v>13.6842105263158</v>
      </c>
      <c r="O8" s="25">
        <v>11.976047904191617</v>
      </c>
      <c r="P8" s="30">
        <v>22.667533590949926</v>
      </c>
      <c r="Q8" s="25">
        <v>17.060276358805165</v>
      </c>
    </row>
    <row r="9" spans="1:17" x14ac:dyDescent="0.25">
      <c r="B9" s="48"/>
      <c r="C9" s="45" t="s">
        <v>33</v>
      </c>
      <c r="D9" s="23">
        <v>0.1</v>
      </c>
      <c r="E9" s="24">
        <v>71</v>
      </c>
      <c r="F9" s="24">
        <v>93.5</v>
      </c>
      <c r="G9" s="25">
        <v>15.75</v>
      </c>
      <c r="J9" s="48"/>
      <c r="K9" s="45" t="s">
        <v>33</v>
      </c>
      <c r="L9" s="23">
        <v>0.1</v>
      </c>
      <c r="M9" s="24">
        <v>42.642642642642642</v>
      </c>
      <c r="N9" s="24">
        <v>32.807017543859601</v>
      </c>
      <c r="O9" s="25">
        <v>18.562874251497007</v>
      </c>
      <c r="P9" s="30">
        <v>31.337511479333084</v>
      </c>
      <c r="Q9" s="25">
        <v>12.106956574551006</v>
      </c>
    </row>
    <row r="10" spans="1:17" x14ac:dyDescent="0.25">
      <c r="B10" s="48"/>
      <c r="C10" s="45"/>
      <c r="D10" s="23">
        <v>0.2</v>
      </c>
      <c r="E10" s="24">
        <v>177</v>
      </c>
      <c r="F10" s="24">
        <v>83.5</v>
      </c>
      <c r="G10" s="25">
        <v>17.5</v>
      </c>
      <c r="J10" s="48"/>
      <c r="K10" s="45"/>
      <c r="L10" s="23">
        <v>0.2</v>
      </c>
      <c r="M10" s="24">
        <v>106.3063063063063</v>
      </c>
      <c r="N10" s="24">
        <v>29.2982456140351</v>
      </c>
      <c r="O10" s="25">
        <v>17.964071856287426</v>
      </c>
      <c r="P10" s="30">
        <v>51.189541258876282</v>
      </c>
      <c r="Q10" s="25">
        <v>48.067756507485406</v>
      </c>
    </row>
    <row r="11" spans="1:17" ht="15.75" thickBot="1" x14ac:dyDescent="0.3">
      <c r="B11" s="49"/>
      <c r="C11" s="46"/>
      <c r="D11" s="26">
        <v>0.3</v>
      </c>
      <c r="E11" s="27">
        <v>59</v>
      </c>
      <c r="F11" s="27">
        <v>24</v>
      </c>
      <c r="G11" s="28">
        <v>11</v>
      </c>
      <c r="J11" s="49"/>
      <c r="K11" s="46"/>
      <c r="L11" s="26">
        <v>0.3</v>
      </c>
      <c r="M11" s="27">
        <v>35.435435435435437</v>
      </c>
      <c r="N11" s="27">
        <v>8.4210526315789505</v>
      </c>
      <c r="O11" s="28">
        <v>11.976047904191617</v>
      </c>
      <c r="P11" s="30">
        <v>18.610845323735337</v>
      </c>
      <c r="Q11" s="25">
        <v>14.678542917030699</v>
      </c>
    </row>
    <row r="12" spans="1:17" x14ac:dyDescent="0.25">
      <c r="B12" s="47" t="s">
        <v>90</v>
      </c>
      <c r="C12" s="19"/>
      <c r="D12" s="20" t="s">
        <v>58</v>
      </c>
      <c r="E12" s="21">
        <v>145</v>
      </c>
      <c r="F12" s="21">
        <v>164</v>
      </c>
      <c r="G12" s="22">
        <v>65.5</v>
      </c>
      <c r="J12" s="47" t="s">
        <v>90</v>
      </c>
      <c r="K12" s="19"/>
      <c r="L12" s="20" t="s">
        <v>58</v>
      </c>
      <c r="M12" s="21">
        <v>100</v>
      </c>
      <c r="N12" s="21">
        <v>100</v>
      </c>
      <c r="O12" s="22">
        <v>100</v>
      </c>
      <c r="P12" s="29">
        <v>100</v>
      </c>
      <c r="Q12" s="22">
        <v>0</v>
      </c>
    </row>
    <row r="13" spans="1:17" x14ac:dyDescent="0.25">
      <c r="B13" s="48"/>
      <c r="C13" s="45" t="s">
        <v>35</v>
      </c>
      <c r="D13" s="23">
        <v>0.05</v>
      </c>
      <c r="E13" s="24">
        <v>18.5</v>
      </c>
      <c r="F13" s="24">
        <v>67</v>
      </c>
      <c r="G13" s="25">
        <v>56.75</v>
      </c>
      <c r="J13" s="48"/>
      <c r="K13" s="45" t="s">
        <v>35</v>
      </c>
      <c r="L13" s="23">
        <v>0.05</v>
      </c>
      <c r="M13" s="24">
        <v>12.758620689655173</v>
      </c>
      <c r="N13" s="24">
        <v>40.853658536585399</v>
      </c>
      <c r="O13" s="25">
        <v>85</v>
      </c>
      <c r="P13" s="30">
        <v>46.204093075413518</v>
      </c>
      <c r="Q13" s="25">
        <v>36.416680017280456</v>
      </c>
    </row>
    <row r="14" spans="1:17" x14ac:dyDescent="0.25">
      <c r="B14" s="48"/>
      <c r="C14" s="45"/>
      <c r="D14" s="23">
        <v>0.1</v>
      </c>
      <c r="E14" s="24">
        <v>20</v>
      </c>
      <c r="F14" s="24">
        <v>45</v>
      </c>
      <c r="G14" s="25">
        <v>17</v>
      </c>
      <c r="J14" s="48"/>
      <c r="K14" s="45"/>
      <c r="L14" s="23">
        <v>0.1</v>
      </c>
      <c r="M14" s="24">
        <v>13.793103448275863</v>
      </c>
      <c r="N14" s="24">
        <v>27.439024390243901</v>
      </c>
      <c r="O14" s="25">
        <v>22.857142857142854</v>
      </c>
      <c r="P14" s="30">
        <v>21.36309023188754</v>
      </c>
      <c r="Q14" s="25">
        <v>6.9445615069552487</v>
      </c>
    </row>
    <row r="15" spans="1:17" x14ac:dyDescent="0.25">
      <c r="B15" s="48"/>
      <c r="C15" s="45"/>
      <c r="D15" s="23">
        <v>0.2</v>
      </c>
      <c r="E15" s="24">
        <v>17</v>
      </c>
      <c r="F15" s="24">
        <v>28.5</v>
      </c>
      <c r="G15" s="25">
        <v>14.75</v>
      </c>
      <c r="J15" s="48"/>
      <c r="K15" s="45"/>
      <c r="L15" s="23">
        <v>0.2</v>
      </c>
      <c r="M15" s="24">
        <v>11.724137931034482</v>
      </c>
      <c r="N15" s="24">
        <v>17.378048780487799</v>
      </c>
      <c r="O15" s="25">
        <v>22.142857142857142</v>
      </c>
      <c r="P15" s="30">
        <v>17.081681284793138</v>
      </c>
      <c r="Q15" s="25">
        <v>5.2156785534654047</v>
      </c>
    </row>
    <row r="16" spans="1:17" x14ac:dyDescent="0.25">
      <c r="B16" s="48"/>
      <c r="C16" s="45" t="s">
        <v>33</v>
      </c>
      <c r="D16" s="23">
        <v>0.1</v>
      </c>
      <c r="E16" s="24">
        <v>47</v>
      </c>
      <c r="F16" s="24">
        <v>78</v>
      </c>
      <c r="G16" s="25">
        <v>38</v>
      </c>
      <c r="J16" s="48"/>
      <c r="K16" s="45" t="s">
        <v>33</v>
      </c>
      <c r="L16" s="23">
        <v>0.1</v>
      </c>
      <c r="M16" s="24">
        <v>32.413793103448278</v>
      </c>
      <c r="N16" s="24">
        <v>47.560975609756099</v>
      </c>
      <c r="O16" s="25">
        <v>55.714285714285722</v>
      </c>
      <c r="P16" s="30">
        <v>45.229684809163366</v>
      </c>
      <c r="Q16" s="25">
        <v>11.823892192278246</v>
      </c>
    </row>
    <row r="17" spans="2:17" x14ac:dyDescent="0.25">
      <c r="B17" s="48"/>
      <c r="C17" s="45"/>
      <c r="D17" s="23">
        <v>0.2</v>
      </c>
      <c r="E17" s="24">
        <v>45.5</v>
      </c>
      <c r="F17" s="24">
        <v>55.5</v>
      </c>
      <c r="G17" s="25">
        <v>13.75</v>
      </c>
      <c r="J17" s="48"/>
      <c r="K17" s="45"/>
      <c r="L17" s="23">
        <v>0.2</v>
      </c>
      <c r="M17" s="24">
        <v>31.379310344827584</v>
      </c>
      <c r="N17" s="24">
        <v>33.841463414634099</v>
      </c>
      <c r="O17" s="25">
        <v>20.714285714285715</v>
      </c>
      <c r="P17" s="30">
        <v>28.645019824582466</v>
      </c>
      <c r="Q17" s="25">
        <v>6.9776756216492055</v>
      </c>
    </row>
    <row r="18" spans="2:17" ht="15.75" thickBot="1" x14ac:dyDescent="0.3">
      <c r="B18" s="49"/>
      <c r="C18" s="46"/>
      <c r="D18" s="26">
        <v>0.3</v>
      </c>
      <c r="E18" s="27">
        <v>41</v>
      </c>
      <c r="F18" s="27">
        <v>27.5</v>
      </c>
      <c r="G18" s="28">
        <v>4.5</v>
      </c>
      <c r="J18" s="49"/>
      <c r="K18" s="46"/>
      <c r="L18" s="26">
        <v>0.3</v>
      </c>
      <c r="M18" s="27">
        <v>28.27586206896552</v>
      </c>
      <c r="N18" s="27">
        <v>16.768292682926798</v>
      </c>
      <c r="O18" s="28">
        <v>5.7142857142857135</v>
      </c>
      <c r="P18" s="31">
        <v>16.91948015539268</v>
      </c>
      <c r="Q18" s="28">
        <v>11.28154799399819</v>
      </c>
    </row>
    <row r="19" spans="2:17" x14ac:dyDescent="0.25">
      <c r="B19" s="47" t="s">
        <v>91</v>
      </c>
      <c r="C19" s="19"/>
      <c r="D19" s="20" t="s">
        <v>58</v>
      </c>
      <c r="E19" s="21">
        <v>113.5</v>
      </c>
      <c r="F19" s="21">
        <v>271</v>
      </c>
      <c r="G19" s="22">
        <v>93.75</v>
      </c>
      <c r="J19" s="47" t="s">
        <v>91</v>
      </c>
      <c r="K19" s="19"/>
      <c r="L19" s="20" t="s">
        <v>58</v>
      </c>
      <c r="M19" s="21">
        <v>100</v>
      </c>
      <c r="N19" s="21">
        <v>100</v>
      </c>
      <c r="O19" s="22">
        <v>100</v>
      </c>
      <c r="P19" s="30">
        <v>100</v>
      </c>
      <c r="Q19" s="25">
        <v>0</v>
      </c>
    </row>
    <row r="20" spans="2:17" x14ac:dyDescent="0.25">
      <c r="B20" s="48"/>
      <c r="C20" s="45" t="s">
        <v>35</v>
      </c>
      <c r="D20" s="23">
        <v>0.05</v>
      </c>
      <c r="E20" s="24">
        <v>39.5</v>
      </c>
      <c r="F20" s="24">
        <v>61.5</v>
      </c>
      <c r="G20" s="25">
        <v>35.5</v>
      </c>
      <c r="J20" s="48"/>
      <c r="K20" s="45" t="s">
        <v>35</v>
      </c>
      <c r="L20" s="23">
        <v>0.05</v>
      </c>
      <c r="M20" s="24">
        <v>34.801762114537439</v>
      </c>
      <c r="N20" s="24">
        <v>22.6937269372694</v>
      </c>
      <c r="O20" s="25">
        <v>39.790575916230367</v>
      </c>
      <c r="P20" s="30">
        <v>32.428688322679072</v>
      </c>
      <c r="Q20" s="25">
        <v>8.7919946922500571</v>
      </c>
    </row>
    <row r="21" spans="2:17" x14ac:dyDescent="0.25">
      <c r="B21" s="48"/>
      <c r="C21" s="45"/>
      <c r="D21" s="23">
        <v>0.1</v>
      </c>
      <c r="E21" s="24">
        <v>50</v>
      </c>
      <c r="F21" s="24">
        <v>50.5</v>
      </c>
      <c r="G21" s="25">
        <v>24.25</v>
      </c>
      <c r="J21" s="48"/>
      <c r="K21" s="45"/>
      <c r="L21" s="23">
        <v>0.1</v>
      </c>
      <c r="M21" s="24">
        <v>44.052863436123346</v>
      </c>
      <c r="N21" s="24">
        <v>18.6346863468635</v>
      </c>
      <c r="O21" s="25">
        <v>28.795811518324605</v>
      </c>
      <c r="P21" s="30">
        <v>30.494453767103817</v>
      </c>
      <c r="Q21" s="25">
        <v>12.793942736789418</v>
      </c>
    </row>
    <row r="22" spans="2:17" x14ac:dyDescent="0.25">
      <c r="B22" s="48"/>
      <c r="C22" s="45"/>
      <c r="D22" s="23">
        <v>0.2</v>
      </c>
      <c r="E22" s="24">
        <v>18</v>
      </c>
      <c r="F22" s="24">
        <v>25.5</v>
      </c>
      <c r="G22" s="25">
        <v>13.5</v>
      </c>
      <c r="J22" s="48"/>
      <c r="K22" s="45"/>
      <c r="L22" s="23">
        <v>0.2</v>
      </c>
      <c r="M22" s="24">
        <v>15.859030837004404</v>
      </c>
      <c r="N22" s="24">
        <v>9.4095940959409603</v>
      </c>
      <c r="O22" s="25">
        <v>18.848167539267017</v>
      </c>
      <c r="P22" s="30">
        <v>14.70559749073746</v>
      </c>
      <c r="Q22" s="25">
        <v>4.8238442682652352</v>
      </c>
    </row>
    <row r="23" spans="2:17" x14ac:dyDescent="0.25">
      <c r="B23" s="48"/>
      <c r="C23" s="45" t="s">
        <v>33</v>
      </c>
      <c r="D23" s="23">
        <v>0.1</v>
      </c>
      <c r="E23" s="24">
        <v>49</v>
      </c>
      <c r="F23" s="24">
        <v>85.5</v>
      </c>
      <c r="G23" s="25">
        <v>17.75</v>
      </c>
      <c r="J23" s="48"/>
      <c r="K23" s="45" t="s">
        <v>33</v>
      </c>
      <c r="L23" s="23">
        <v>0.1</v>
      </c>
      <c r="M23" s="24">
        <v>43.171806167400881</v>
      </c>
      <c r="N23" s="24">
        <v>31.549815498154999</v>
      </c>
      <c r="O23" s="25">
        <v>22.513089005235599</v>
      </c>
      <c r="P23" s="30">
        <v>32.41157022359716</v>
      </c>
      <c r="Q23" s="25">
        <v>10.356283821994339</v>
      </c>
    </row>
    <row r="24" spans="2:17" x14ac:dyDescent="0.25">
      <c r="B24" s="48"/>
      <c r="C24" s="45"/>
      <c r="D24" s="23">
        <v>0.2</v>
      </c>
      <c r="E24" s="24">
        <v>40.5</v>
      </c>
      <c r="F24" s="24">
        <v>50</v>
      </c>
      <c r="G24" s="25">
        <v>16.75</v>
      </c>
      <c r="J24" s="48"/>
      <c r="K24" s="45"/>
      <c r="L24" s="23">
        <v>0.2</v>
      </c>
      <c r="M24" s="24">
        <v>35.682819383259911</v>
      </c>
      <c r="N24" s="24">
        <v>18.450184501845001</v>
      </c>
      <c r="O24" s="25">
        <v>18.324607329842934</v>
      </c>
      <c r="P24" s="30">
        <v>24.152537071649281</v>
      </c>
      <c r="Q24" s="25">
        <v>9.9857147989321557</v>
      </c>
    </row>
    <row r="25" spans="2:17" ht="15.75" thickBot="1" x14ac:dyDescent="0.3">
      <c r="B25" s="49"/>
      <c r="C25" s="46"/>
      <c r="D25" s="26">
        <v>0.3</v>
      </c>
      <c r="E25" s="27">
        <v>33.5</v>
      </c>
      <c r="F25" s="27">
        <v>28</v>
      </c>
      <c r="G25" s="28">
        <v>24.25</v>
      </c>
      <c r="J25" s="49"/>
      <c r="K25" s="46"/>
      <c r="L25" s="26">
        <v>0.3</v>
      </c>
      <c r="M25" s="27">
        <v>29.515418502202643</v>
      </c>
      <c r="N25" s="27">
        <v>10.3321033210332</v>
      </c>
      <c r="O25" s="28">
        <v>18.324607329842934</v>
      </c>
      <c r="P25" s="31">
        <v>19.390709717692925</v>
      </c>
      <c r="Q25" s="28">
        <v>9.6359911820764985</v>
      </c>
    </row>
  </sheetData>
  <mergeCells count="18">
    <mergeCell ref="B19:B25"/>
    <mergeCell ref="J19:J25"/>
    <mergeCell ref="C20:C22"/>
    <mergeCell ref="K20:K22"/>
    <mergeCell ref="C23:C25"/>
    <mergeCell ref="K23:K25"/>
    <mergeCell ref="B12:B18"/>
    <mergeCell ref="J12:J18"/>
    <mergeCell ref="C13:C15"/>
    <mergeCell ref="K13:K15"/>
    <mergeCell ref="C16:C18"/>
    <mergeCell ref="K16:K18"/>
    <mergeCell ref="B5:B11"/>
    <mergeCell ref="J5:J11"/>
    <mergeCell ref="C6:C8"/>
    <mergeCell ref="K6:K8"/>
    <mergeCell ref="C9:C11"/>
    <mergeCell ref="K9:K1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B1" workbookViewId="0">
      <selection activeCell="S34" sqref="S34"/>
    </sheetView>
  </sheetViews>
  <sheetFormatPr baseColWidth="10" defaultRowHeight="15" x14ac:dyDescent="0.25"/>
  <cols>
    <col min="4" max="5" width="13" customWidth="1"/>
    <col min="6" max="6" width="13.140625" customWidth="1"/>
    <col min="7" max="7" width="13.85546875" customWidth="1"/>
    <col min="8" max="8" width="14.5703125" customWidth="1"/>
    <col min="9" max="9" width="13.140625" style="18" customWidth="1"/>
    <col min="16" max="16" width="11.42578125" style="18"/>
  </cols>
  <sheetData>
    <row r="1" spans="1:22" x14ac:dyDescent="0.25">
      <c r="A1" s="1" t="s">
        <v>92</v>
      </c>
    </row>
    <row r="3" spans="1:22" ht="15.75" thickBot="1" x14ac:dyDescent="0.3">
      <c r="B3" s="18" t="s">
        <v>66</v>
      </c>
      <c r="C3" s="18"/>
      <c r="D3" s="18"/>
      <c r="E3" s="18"/>
      <c r="F3" s="18"/>
      <c r="G3" s="18"/>
      <c r="H3" s="18"/>
      <c r="J3" s="18"/>
      <c r="K3" s="18" t="s">
        <v>69</v>
      </c>
    </row>
    <row r="4" spans="1:22" s="18" customFormat="1" x14ac:dyDescent="0.25">
      <c r="D4" s="47" t="s">
        <v>100</v>
      </c>
      <c r="E4" s="50"/>
      <c r="F4" s="51"/>
      <c r="G4" s="47" t="s">
        <v>104</v>
      </c>
      <c r="H4" s="50"/>
      <c r="I4" s="51"/>
      <c r="M4" s="47" t="s">
        <v>105</v>
      </c>
      <c r="N4" s="50"/>
      <c r="O4" s="50"/>
      <c r="P4" s="51"/>
      <c r="Q4" s="47" t="s">
        <v>106</v>
      </c>
      <c r="R4" s="50"/>
      <c r="S4" s="50"/>
      <c r="T4" s="51"/>
    </row>
    <row r="5" spans="1:22" x14ac:dyDescent="0.25">
      <c r="D5" s="30" t="s">
        <v>101</v>
      </c>
      <c r="E5" s="24" t="s">
        <v>102</v>
      </c>
      <c r="F5" s="25" t="s">
        <v>103</v>
      </c>
      <c r="G5" s="30" t="s">
        <v>101</v>
      </c>
      <c r="H5" s="24" t="s">
        <v>102</v>
      </c>
      <c r="I5" s="25" t="s">
        <v>103</v>
      </c>
      <c r="K5" s="18"/>
      <c r="L5" s="18"/>
      <c r="M5" s="30" t="s">
        <v>101</v>
      </c>
      <c r="N5" s="24" t="s">
        <v>102</v>
      </c>
      <c r="O5" s="24" t="s">
        <v>103</v>
      </c>
      <c r="P5" s="25" t="s">
        <v>26</v>
      </c>
      <c r="Q5" s="30" t="s">
        <v>101</v>
      </c>
      <c r="R5" s="24" t="s">
        <v>102</v>
      </c>
      <c r="S5" s="24" t="s">
        <v>103</v>
      </c>
      <c r="T5" s="25" t="s">
        <v>26</v>
      </c>
      <c r="U5" s="32" t="s">
        <v>107</v>
      </c>
      <c r="V5" s="32" t="s">
        <v>108</v>
      </c>
    </row>
    <row r="6" spans="1:22" x14ac:dyDescent="0.25">
      <c r="B6" s="52" t="s">
        <v>97</v>
      </c>
      <c r="C6" s="33" t="s">
        <v>58</v>
      </c>
      <c r="D6" s="30">
        <v>54</v>
      </c>
      <c r="E6" s="24">
        <v>57</v>
      </c>
      <c r="F6" s="25">
        <v>73</v>
      </c>
      <c r="G6" s="30">
        <v>257</v>
      </c>
      <c r="H6" s="24">
        <v>255</v>
      </c>
      <c r="I6" s="25">
        <v>149</v>
      </c>
      <c r="K6" s="52" t="s">
        <v>97</v>
      </c>
      <c r="L6" s="33" t="s">
        <v>58</v>
      </c>
      <c r="M6" s="30">
        <v>88.043478260869563</v>
      </c>
      <c r="N6" s="24">
        <v>92.934782608695642</v>
      </c>
      <c r="O6" s="24">
        <v>119.02173913043478</v>
      </c>
      <c r="P6" s="25">
        <v>100</v>
      </c>
      <c r="Q6" s="30">
        <v>116.64145234493192</v>
      </c>
      <c r="R6" s="24">
        <v>115.73373676248109</v>
      </c>
      <c r="S6" s="24">
        <v>67.624810892586993</v>
      </c>
      <c r="T6" s="25">
        <v>100</v>
      </c>
      <c r="U6">
        <f>AVERAGE(M6:O6,Q6:S6)</f>
        <v>100</v>
      </c>
      <c r="V6">
        <f>STDEV(M6:O6,Q6:S6)</f>
        <v>20.626892867474901</v>
      </c>
    </row>
    <row r="7" spans="1:22" x14ac:dyDescent="0.25">
      <c r="B7" s="52"/>
      <c r="C7" s="33" t="s">
        <v>93</v>
      </c>
      <c r="D7" s="30">
        <v>22</v>
      </c>
      <c r="E7" s="24">
        <v>29</v>
      </c>
      <c r="F7" s="25">
        <v>21</v>
      </c>
      <c r="G7" s="34" t="s">
        <v>75</v>
      </c>
      <c r="H7" s="24">
        <v>116</v>
      </c>
      <c r="I7" s="25">
        <v>202</v>
      </c>
      <c r="K7" s="52"/>
      <c r="L7" s="33" t="s">
        <v>93</v>
      </c>
      <c r="M7" s="30">
        <v>35.869565217391305</v>
      </c>
      <c r="N7" s="24">
        <v>47.282608695652172</v>
      </c>
      <c r="O7" s="24">
        <v>34.239130434782609</v>
      </c>
      <c r="P7" s="25">
        <v>39.130434782608695</v>
      </c>
      <c r="Q7" s="34"/>
      <c r="R7" s="24">
        <v>52.647503782148256</v>
      </c>
      <c r="S7" s="24">
        <v>91.679273827534033</v>
      </c>
      <c r="T7" s="25">
        <v>72.163388804841148</v>
      </c>
      <c r="U7" s="18">
        <f t="shared" ref="U7:U20" si="0">AVERAGE(M7:O7,Q7:S7)</f>
        <v>52.343616391501676</v>
      </c>
      <c r="V7" s="18">
        <f t="shared" ref="V7:V20" si="1">STDEV(M7:O7,Q7:S7)</f>
        <v>23.303255492595731</v>
      </c>
    </row>
    <row r="8" spans="1:22" x14ac:dyDescent="0.25">
      <c r="B8" s="52"/>
      <c r="C8" s="33" t="s">
        <v>94</v>
      </c>
      <c r="D8" s="30">
        <v>13</v>
      </c>
      <c r="E8" s="24">
        <v>10</v>
      </c>
      <c r="F8" s="25">
        <v>24</v>
      </c>
      <c r="G8" s="30">
        <v>0</v>
      </c>
      <c r="H8" s="24">
        <v>39</v>
      </c>
      <c r="I8" s="25">
        <v>104</v>
      </c>
      <c r="K8" s="52"/>
      <c r="L8" s="33" t="s">
        <v>94</v>
      </c>
      <c r="M8" s="30">
        <v>21.195652173913043</v>
      </c>
      <c r="N8" s="24">
        <v>16.304347826086957</v>
      </c>
      <c r="O8" s="24">
        <v>39.130434782608695</v>
      </c>
      <c r="P8" s="25">
        <v>25.543478260869563</v>
      </c>
      <c r="Q8" s="30">
        <v>0</v>
      </c>
      <c r="R8" s="24">
        <v>17.700453857791224</v>
      </c>
      <c r="S8" s="24">
        <v>47.201210287443267</v>
      </c>
      <c r="T8" s="25">
        <v>21.633888048411496</v>
      </c>
      <c r="U8" s="18">
        <f t="shared" si="0"/>
        <v>23.588683154640531</v>
      </c>
      <c r="V8" s="18">
        <f t="shared" si="1"/>
        <v>17.023412330896697</v>
      </c>
    </row>
    <row r="9" spans="1:22" x14ac:dyDescent="0.25">
      <c r="B9" s="52"/>
      <c r="C9" s="33" t="s">
        <v>95</v>
      </c>
      <c r="D9" s="30">
        <v>17</v>
      </c>
      <c r="E9" s="24">
        <v>7</v>
      </c>
      <c r="F9" s="25">
        <v>15</v>
      </c>
      <c r="G9" s="30">
        <v>0</v>
      </c>
      <c r="H9" s="24">
        <v>43</v>
      </c>
      <c r="I9" s="25">
        <v>94</v>
      </c>
      <c r="K9" s="52"/>
      <c r="L9" s="33" t="s">
        <v>95</v>
      </c>
      <c r="M9" s="30">
        <v>27.717391304347824</v>
      </c>
      <c r="N9" s="24">
        <v>11.413043478260869</v>
      </c>
      <c r="O9" s="24">
        <v>24.456521739130434</v>
      </c>
      <c r="P9" s="25">
        <v>21.195652173913043</v>
      </c>
      <c r="Q9" s="30">
        <v>0</v>
      </c>
      <c r="R9" s="24">
        <v>19.515885022692888</v>
      </c>
      <c r="S9" s="24">
        <v>42.662632375189105</v>
      </c>
      <c r="T9" s="25">
        <v>20.726172465960662</v>
      </c>
      <c r="U9" s="18">
        <f t="shared" si="0"/>
        <v>20.960912319936853</v>
      </c>
      <c r="V9" s="18">
        <f t="shared" si="1"/>
        <v>14.57013174564038</v>
      </c>
    </row>
    <row r="10" spans="1:22" x14ac:dyDescent="0.25">
      <c r="B10" s="52"/>
      <c r="C10" s="33" t="s">
        <v>96</v>
      </c>
      <c r="D10" s="30">
        <v>12</v>
      </c>
      <c r="E10" s="24">
        <v>1</v>
      </c>
      <c r="F10" s="25">
        <v>5</v>
      </c>
      <c r="G10" s="30">
        <v>19</v>
      </c>
      <c r="H10" s="24">
        <v>11</v>
      </c>
      <c r="I10" s="25">
        <v>8</v>
      </c>
      <c r="K10" s="52"/>
      <c r="L10" s="33" t="s">
        <v>96</v>
      </c>
      <c r="M10" s="30">
        <v>19.565217391304348</v>
      </c>
      <c r="N10" s="24">
        <v>1.6304347826086956</v>
      </c>
      <c r="O10" s="24">
        <v>8.1521739130434785</v>
      </c>
      <c r="P10" s="25">
        <v>9.7826086956521738</v>
      </c>
      <c r="Q10" s="30">
        <v>8.6232980332829037</v>
      </c>
      <c r="R10" s="24">
        <v>4.9924357034795763</v>
      </c>
      <c r="S10" s="24">
        <v>3.6308623298033282</v>
      </c>
      <c r="T10" s="25">
        <v>5.7488653555219358</v>
      </c>
      <c r="U10" s="18">
        <f t="shared" si="0"/>
        <v>7.7657370255870548</v>
      </c>
      <c r="V10" s="18">
        <f t="shared" si="1"/>
        <v>6.3646335925422459</v>
      </c>
    </row>
    <row r="11" spans="1:22" x14ac:dyDescent="0.25">
      <c r="B11" s="52" t="s">
        <v>98</v>
      </c>
      <c r="C11" s="33" t="s">
        <v>58</v>
      </c>
      <c r="D11" s="30">
        <v>78</v>
      </c>
      <c r="E11" s="24">
        <v>72</v>
      </c>
      <c r="F11" s="25">
        <v>74</v>
      </c>
      <c r="G11" s="30">
        <v>263</v>
      </c>
      <c r="H11" s="24">
        <v>370</v>
      </c>
      <c r="I11" s="25">
        <v>282</v>
      </c>
      <c r="K11" s="52" t="s">
        <v>98</v>
      </c>
      <c r="L11" s="33" t="s">
        <v>58</v>
      </c>
      <c r="M11" s="30">
        <v>104.46428571428571</v>
      </c>
      <c r="N11" s="24">
        <v>96.428571428571416</v>
      </c>
      <c r="O11" s="24">
        <v>99.107142857142847</v>
      </c>
      <c r="P11" s="25">
        <v>99.999999999999986</v>
      </c>
      <c r="Q11" s="30">
        <v>86.229508196721312</v>
      </c>
      <c r="R11" s="24">
        <v>121.31147540983606</v>
      </c>
      <c r="S11" s="24">
        <v>92.459016393442624</v>
      </c>
      <c r="T11" s="25">
        <v>100</v>
      </c>
      <c r="U11" s="18">
        <f t="shared" si="0"/>
        <v>100</v>
      </c>
      <c r="V11" s="18">
        <f t="shared" si="1"/>
        <v>12.117375996969905</v>
      </c>
    </row>
    <row r="12" spans="1:22" x14ac:dyDescent="0.25">
      <c r="B12" s="52"/>
      <c r="C12" s="33" t="s">
        <v>93</v>
      </c>
      <c r="D12" s="34" t="s">
        <v>75</v>
      </c>
      <c r="E12" s="24">
        <v>48</v>
      </c>
      <c r="F12" s="25">
        <v>44</v>
      </c>
      <c r="G12" s="30">
        <v>273</v>
      </c>
      <c r="H12" s="35" t="s">
        <v>75</v>
      </c>
      <c r="I12" s="25">
        <v>160</v>
      </c>
      <c r="K12" s="52"/>
      <c r="L12" s="33" t="s">
        <v>93</v>
      </c>
      <c r="M12" s="30"/>
      <c r="N12" s="24">
        <v>64.285714285714278</v>
      </c>
      <c r="O12" s="24">
        <v>58.928571428571423</v>
      </c>
      <c r="P12" s="25">
        <v>61.607142857142847</v>
      </c>
      <c r="Q12" s="30">
        <v>89.508196721311478</v>
      </c>
      <c r="R12" s="35"/>
      <c r="S12" s="24">
        <v>52.459016393442624</v>
      </c>
      <c r="T12" s="25">
        <v>70.983606557377044</v>
      </c>
      <c r="U12" s="18">
        <f t="shared" si="0"/>
        <v>66.295374707259953</v>
      </c>
      <c r="V12" s="18">
        <f t="shared" si="1"/>
        <v>16.213044571179914</v>
      </c>
    </row>
    <row r="13" spans="1:22" x14ac:dyDescent="0.25">
      <c r="B13" s="52"/>
      <c r="C13" s="33" t="s">
        <v>94</v>
      </c>
      <c r="D13" s="30">
        <v>44</v>
      </c>
      <c r="E13" s="24">
        <v>33</v>
      </c>
      <c r="F13" s="25">
        <v>30</v>
      </c>
      <c r="G13" s="30">
        <v>311</v>
      </c>
      <c r="H13" s="24">
        <v>192</v>
      </c>
      <c r="I13" s="25">
        <v>131</v>
      </c>
      <c r="K13" s="52"/>
      <c r="L13" s="33" t="s">
        <v>94</v>
      </c>
      <c r="M13" s="30">
        <v>58.928571428571423</v>
      </c>
      <c r="N13" s="24">
        <v>44.196428571428569</v>
      </c>
      <c r="O13" s="24">
        <v>40.178571428571423</v>
      </c>
      <c r="P13" s="25">
        <v>47.767857142857139</v>
      </c>
      <c r="Q13" s="30">
        <v>101.9672131147541</v>
      </c>
      <c r="R13" s="24">
        <v>62.950819672131146</v>
      </c>
      <c r="S13" s="24">
        <v>42.950819672131146</v>
      </c>
      <c r="T13" s="25">
        <v>69.289617486338798</v>
      </c>
      <c r="U13" s="18">
        <f t="shared" si="0"/>
        <v>58.528737314597976</v>
      </c>
      <c r="V13" s="18">
        <f t="shared" si="1"/>
        <v>23.200995838825317</v>
      </c>
    </row>
    <row r="14" spans="1:22" x14ac:dyDescent="0.25">
      <c r="B14" s="52"/>
      <c r="C14" s="33" t="s">
        <v>95</v>
      </c>
      <c r="D14" s="30">
        <v>61</v>
      </c>
      <c r="E14" s="24">
        <v>22</v>
      </c>
      <c r="F14" s="25">
        <v>42</v>
      </c>
      <c r="G14" s="30">
        <v>101</v>
      </c>
      <c r="H14" s="24">
        <v>208</v>
      </c>
      <c r="I14" s="25">
        <v>90</v>
      </c>
      <c r="K14" s="52"/>
      <c r="L14" s="33" t="s">
        <v>95</v>
      </c>
      <c r="M14" s="30">
        <v>81.696428571428569</v>
      </c>
      <c r="N14" s="24">
        <v>29.464285714285712</v>
      </c>
      <c r="O14" s="24">
        <v>56.249999999999993</v>
      </c>
      <c r="P14" s="25">
        <v>55.803571428571423</v>
      </c>
      <c r="Q14" s="30">
        <v>33.114754098360656</v>
      </c>
      <c r="R14" s="24">
        <v>68.196721311475414</v>
      </c>
      <c r="S14" s="24">
        <v>29.508196721311474</v>
      </c>
      <c r="T14" s="25">
        <v>43.606557377049178</v>
      </c>
      <c r="U14" s="18">
        <f t="shared" si="0"/>
        <v>49.705064402810308</v>
      </c>
      <c r="V14" s="18">
        <f t="shared" si="1"/>
        <v>22.365446208953756</v>
      </c>
    </row>
    <row r="15" spans="1:22" x14ac:dyDescent="0.25">
      <c r="B15" s="52"/>
      <c r="C15" s="33" t="s">
        <v>96</v>
      </c>
      <c r="D15" s="30">
        <v>3</v>
      </c>
      <c r="E15" s="24">
        <v>3</v>
      </c>
      <c r="F15" s="25">
        <v>5</v>
      </c>
      <c r="G15" s="30">
        <v>84</v>
      </c>
      <c r="H15" s="24">
        <v>65</v>
      </c>
      <c r="I15" s="25">
        <v>135</v>
      </c>
      <c r="K15" s="52"/>
      <c r="L15" s="33" t="s">
        <v>96</v>
      </c>
      <c r="M15" s="30">
        <v>4.0178571428571423</v>
      </c>
      <c r="N15" s="24">
        <v>4.0178571428571423</v>
      </c>
      <c r="O15" s="24">
        <v>6.6964285714285712</v>
      </c>
      <c r="P15" s="25">
        <v>4.9107142857142856</v>
      </c>
      <c r="Q15" s="30">
        <v>27.540983606557376</v>
      </c>
      <c r="R15" s="24">
        <v>21.311475409836067</v>
      </c>
      <c r="S15" s="24">
        <v>44.26229508196721</v>
      </c>
      <c r="T15" s="25">
        <v>31.038251366120218</v>
      </c>
      <c r="U15" s="18">
        <f t="shared" si="0"/>
        <v>17.974482825917253</v>
      </c>
      <c r="V15" s="18">
        <f t="shared" si="1"/>
        <v>16.189328822293675</v>
      </c>
    </row>
    <row r="16" spans="1:22" x14ac:dyDescent="0.25">
      <c r="B16" s="52" t="s">
        <v>99</v>
      </c>
      <c r="C16" s="33" t="s">
        <v>58</v>
      </c>
      <c r="D16" s="30">
        <v>74</v>
      </c>
      <c r="E16" s="24">
        <v>122</v>
      </c>
      <c r="F16" s="25">
        <v>115</v>
      </c>
      <c r="G16" s="30">
        <v>300</v>
      </c>
      <c r="H16" s="24">
        <v>211</v>
      </c>
      <c r="I16" s="25">
        <v>196</v>
      </c>
      <c r="K16" s="52" t="s">
        <v>99</v>
      </c>
      <c r="L16" s="33" t="s">
        <v>58</v>
      </c>
      <c r="M16" s="30">
        <v>71.382636655948545</v>
      </c>
      <c r="N16" s="24">
        <v>117.68488745980707</v>
      </c>
      <c r="O16" s="24">
        <v>110.93247588424437</v>
      </c>
      <c r="P16" s="25">
        <v>100</v>
      </c>
      <c r="Q16" s="30">
        <v>127.29844413012731</v>
      </c>
      <c r="R16" s="24">
        <v>89.533239038189535</v>
      </c>
      <c r="S16" s="24">
        <v>83.168316831683171</v>
      </c>
      <c r="T16" s="25">
        <v>100</v>
      </c>
      <c r="U16" s="18">
        <f t="shared" si="0"/>
        <v>100</v>
      </c>
      <c r="V16" s="18">
        <f t="shared" si="1"/>
        <v>21.859970052253253</v>
      </c>
    </row>
    <row r="17" spans="2:22" x14ac:dyDescent="0.25">
      <c r="B17" s="52"/>
      <c r="C17" s="33" t="s">
        <v>93</v>
      </c>
      <c r="D17" s="30">
        <v>39</v>
      </c>
      <c r="E17" s="24">
        <v>37</v>
      </c>
      <c r="F17" s="25">
        <v>31</v>
      </c>
      <c r="G17" s="30">
        <v>178</v>
      </c>
      <c r="H17" s="24">
        <v>37</v>
      </c>
      <c r="I17" s="25">
        <v>53</v>
      </c>
      <c r="K17" s="52"/>
      <c r="L17" s="33" t="s">
        <v>93</v>
      </c>
      <c r="M17" s="30">
        <v>37.620578778135048</v>
      </c>
      <c r="N17" s="24">
        <v>35.691318327974273</v>
      </c>
      <c r="O17" s="24">
        <v>29.90353697749196</v>
      </c>
      <c r="P17" s="25">
        <v>34.40514469453376</v>
      </c>
      <c r="Q17" s="30">
        <v>75.530410183875532</v>
      </c>
      <c r="R17" s="24">
        <v>15.700141442715701</v>
      </c>
      <c r="S17" s="24">
        <v>22.48939179632249</v>
      </c>
      <c r="T17" s="25">
        <v>37.90664780763791</v>
      </c>
      <c r="U17" s="18">
        <f t="shared" si="0"/>
        <v>36.155896251085828</v>
      </c>
      <c r="V17" s="18">
        <f t="shared" si="1"/>
        <v>20.961949910604492</v>
      </c>
    </row>
    <row r="18" spans="2:22" x14ac:dyDescent="0.25">
      <c r="B18" s="52"/>
      <c r="C18" s="33" t="s">
        <v>94</v>
      </c>
      <c r="D18" s="30">
        <v>52</v>
      </c>
      <c r="E18" s="24">
        <v>47</v>
      </c>
      <c r="F18" s="25">
        <v>17</v>
      </c>
      <c r="G18" s="30">
        <v>29</v>
      </c>
      <c r="H18" s="24">
        <v>36</v>
      </c>
      <c r="I18" s="25">
        <v>32</v>
      </c>
      <c r="K18" s="52"/>
      <c r="L18" s="33" t="s">
        <v>94</v>
      </c>
      <c r="M18" s="30">
        <v>50.160771704180064</v>
      </c>
      <c r="N18" s="24">
        <v>45.337620578778136</v>
      </c>
      <c r="O18" s="24">
        <v>16.39871382636656</v>
      </c>
      <c r="P18" s="25">
        <v>37.29903536977492</v>
      </c>
      <c r="Q18" s="30">
        <v>12.305516265912306</v>
      </c>
      <c r="R18" s="24">
        <v>15.275813295615276</v>
      </c>
      <c r="S18" s="24">
        <v>13.578500707213578</v>
      </c>
      <c r="T18" s="25">
        <v>13.719943422913721</v>
      </c>
      <c r="U18" s="18">
        <f t="shared" si="0"/>
        <v>25.509489396344321</v>
      </c>
      <c r="V18" s="18">
        <f t="shared" si="1"/>
        <v>17.350897735615252</v>
      </c>
    </row>
    <row r="19" spans="2:22" x14ac:dyDescent="0.25">
      <c r="B19" s="52"/>
      <c r="C19" s="33" t="s">
        <v>95</v>
      </c>
      <c r="D19" s="30">
        <v>23</v>
      </c>
      <c r="E19" s="24">
        <v>24</v>
      </c>
      <c r="F19" s="25">
        <v>14</v>
      </c>
      <c r="G19" s="30">
        <v>20</v>
      </c>
      <c r="H19" s="24">
        <v>28</v>
      </c>
      <c r="I19" s="25">
        <v>28</v>
      </c>
      <c r="K19" s="52"/>
      <c r="L19" s="33" t="s">
        <v>95</v>
      </c>
      <c r="M19" s="30">
        <v>22.186495176848872</v>
      </c>
      <c r="N19" s="24">
        <v>23.15112540192926</v>
      </c>
      <c r="O19" s="24">
        <v>13.504823151125402</v>
      </c>
      <c r="P19" s="25">
        <v>19.614147909967844</v>
      </c>
      <c r="Q19" s="30">
        <v>8.4865629420084865</v>
      </c>
      <c r="R19" s="24">
        <v>11.881188118811881</v>
      </c>
      <c r="S19" s="24">
        <v>11.881188118811881</v>
      </c>
      <c r="T19" s="25">
        <v>10.749646393210748</v>
      </c>
      <c r="U19" s="18">
        <f t="shared" si="0"/>
        <v>15.181897151589295</v>
      </c>
      <c r="V19" s="18">
        <f t="shared" si="1"/>
        <v>6.0332815286644692</v>
      </c>
    </row>
    <row r="20" spans="2:22" ht="15.75" thickBot="1" x14ac:dyDescent="0.3">
      <c r="B20" s="52"/>
      <c r="C20" s="33" t="s">
        <v>96</v>
      </c>
      <c r="D20" s="31">
        <v>8</v>
      </c>
      <c r="E20" s="27">
        <v>12</v>
      </c>
      <c r="F20" s="28">
        <v>2</v>
      </c>
      <c r="G20" s="31">
        <v>36</v>
      </c>
      <c r="H20" s="27">
        <v>19</v>
      </c>
      <c r="I20" s="28">
        <v>9</v>
      </c>
      <c r="K20" s="52"/>
      <c r="L20" s="33" t="s">
        <v>96</v>
      </c>
      <c r="M20" s="31">
        <v>7.7170418006430861</v>
      </c>
      <c r="N20" s="27">
        <v>11.57556270096463</v>
      </c>
      <c r="O20" s="27">
        <v>1.9292604501607715</v>
      </c>
      <c r="P20" s="28">
        <v>7.0739549839228291</v>
      </c>
      <c r="Q20" s="31">
        <v>15.275813295615276</v>
      </c>
      <c r="R20" s="27">
        <v>8.0622347949080631</v>
      </c>
      <c r="S20" s="27">
        <v>3.8189533239038189</v>
      </c>
      <c r="T20" s="28">
        <v>9.0523338048090523</v>
      </c>
      <c r="U20" s="18">
        <f t="shared" si="0"/>
        <v>8.0631443943659402</v>
      </c>
      <c r="V20" s="18">
        <f t="shared" si="1"/>
        <v>4.9013702768899261</v>
      </c>
    </row>
  </sheetData>
  <mergeCells count="10">
    <mergeCell ref="K6:K10"/>
    <mergeCell ref="K11:K15"/>
    <mergeCell ref="K16:K20"/>
    <mergeCell ref="M4:P4"/>
    <mergeCell ref="Q4:T4"/>
    <mergeCell ref="G4:I4"/>
    <mergeCell ref="B6:B10"/>
    <mergeCell ref="B11:B15"/>
    <mergeCell ref="B16:B20"/>
    <mergeCell ref="D4:F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H3" sqref="H3:J4"/>
    </sheetView>
  </sheetViews>
  <sheetFormatPr baseColWidth="10" defaultRowHeight="15" x14ac:dyDescent="0.25"/>
  <sheetData>
    <row r="1" spans="1:18" x14ac:dyDescent="0.25">
      <c r="A1" s="1" t="s">
        <v>0</v>
      </c>
    </row>
    <row r="3" spans="1:18" x14ac:dyDescent="0.25">
      <c r="B3" s="1" t="s">
        <v>21</v>
      </c>
      <c r="H3" t="s">
        <v>37</v>
      </c>
      <c r="M3" s="1" t="s">
        <v>24</v>
      </c>
    </row>
    <row r="4" spans="1:18" x14ac:dyDescent="0.25">
      <c r="D4" t="s">
        <v>18</v>
      </c>
      <c r="E4" t="s">
        <v>19</v>
      </c>
      <c r="F4" t="s">
        <v>20</v>
      </c>
      <c r="H4" t="s">
        <v>25</v>
      </c>
      <c r="J4" s="5">
        <f>AVERAGE(D6:F6)</f>
        <v>0.12494444444444446</v>
      </c>
      <c r="N4" t="s">
        <v>18</v>
      </c>
      <c r="O4" t="s">
        <v>19</v>
      </c>
      <c r="P4" t="s">
        <v>20</v>
      </c>
      <c r="Q4" t="s">
        <v>26</v>
      </c>
      <c r="R4" t="s">
        <v>27</v>
      </c>
    </row>
    <row r="5" spans="1:18" x14ac:dyDescent="0.25">
      <c r="C5" t="s">
        <v>1</v>
      </c>
      <c r="D5" s="3">
        <v>3.4499999999999999E-3</v>
      </c>
      <c r="E5" s="3">
        <v>0</v>
      </c>
      <c r="F5" s="3">
        <v>1.326E-4</v>
      </c>
      <c r="M5" t="s">
        <v>1</v>
      </c>
      <c r="N5">
        <v>0.9404179635393507</v>
      </c>
      <c r="O5">
        <v>1.0564695420186749</v>
      </c>
      <c r="P5">
        <v>1.003112494441974</v>
      </c>
      <c r="Q5">
        <v>1</v>
      </c>
      <c r="R5">
        <v>5.8088363147227498E-2</v>
      </c>
    </row>
    <row r="6" spans="1:18" x14ac:dyDescent="0.25">
      <c r="C6" t="s">
        <v>2</v>
      </c>
      <c r="D6" s="6">
        <v>0.11749999999999999</v>
      </c>
      <c r="E6" s="6">
        <v>0.13200000000000001</v>
      </c>
      <c r="F6" s="6">
        <v>0.12533333333333332</v>
      </c>
      <c r="M6" t="s">
        <v>2</v>
      </c>
      <c r="N6">
        <v>0.98443752779012883</v>
      </c>
      <c r="O6">
        <v>1.1685193419297464</v>
      </c>
      <c r="P6">
        <v>1.2405513561582924</v>
      </c>
      <c r="Q6">
        <v>1.1311694086260558</v>
      </c>
      <c r="R6">
        <v>0.13207890220883833</v>
      </c>
    </row>
    <row r="7" spans="1:18" x14ac:dyDescent="0.25">
      <c r="B7" s="39" t="s">
        <v>22</v>
      </c>
      <c r="C7" t="s">
        <v>3</v>
      </c>
      <c r="D7" s="3">
        <v>0.123</v>
      </c>
      <c r="E7" s="3">
        <v>0.14599999999999999</v>
      </c>
      <c r="F7" s="3">
        <v>0.155</v>
      </c>
      <c r="L7" s="39" t="s">
        <v>22</v>
      </c>
      <c r="M7" t="s">
        <v>3</v>
      </c>
      <c r="N7">
        <v>0.84837705646954187</v>
      </c>
      <c r="O7">
        <v>0.92841262783459311</v>
      </c>
      <c r="P7">
        <v>1.1685193419297464</v>
      </c>
      <c r="Q7">
        <v>0.9817696754112939</v>
      </c>
      <c r="R7">
        <v>0.16660732765847044</v>
      </c>
    </row>
    <row r="8" spans="1:18" x14ac:dyDescent="0.25">
      <c r="B8" s="39"/>
      <c r="C8" t="s">
        <v>4</v>
      </c>
      <c r="D8" s="3">
        <v>0.106</v>
      </c>
      <c r="E8" s="3">
        <v>0.11600000000000001</v>
      </c>
      <c r="F8" s="3">
        <v>0.14599999999999999</v>
      </c>
      <c r="L8" s="39"/>
      <c r="M8" t="s">
        <v>4</v>
      </c>
      <c r="N8">
        <v>0.98443752779012883</v>
      </c>
      <c r="O8">
        <v>0.79395286794130715</v>
      </c>
      <c r="P8">
        <v>1.144508670520231</v>
      </c>
      <c r="Q8">
        <v>0.97429968875055561</v>
      </c>
      <c r="R8">
        <v>0.17549764817721167</v>
      </c>
    </row>
    <row r="9" spans="1:18" x14ac:dyDescent="0.25">
      <c r="B9" s="39"/>
      <c r="C9" t="s">
        <v>5</v>
      </c>
      <c r="D9" s="3">
        <v>0.123</v>
      </c>
      <c r="E9" s="3">
        <v>9.9199999999999997E-2</v>
      </c>
      <c r="F9" s="3">
        <v>0.14299999999999999</v>
      </c>
      <c r="L9" s="39"/>
      <c r="M9" t="s">
        <v>5</v>
      </c>
      <c r="N9">
        <v>2.9453090262338812</v>
      </c>
      <c r="O9">
        <v>2.0409070698088039</v>
      </c>
      <c r="P9">
        <v>2.1609604268563807</v>
      </c>
      <c r="Q9">
        <v>2.3823921742996887</v>
      </c>
      <c r="R9">
        <v>0.49118198132486884</v>
      </c>
    </row>
    <row r="10" spans="1:18" x14ac:dyDescent="0.25">
      <c r="B10" s="39" t="s">
        <v>23</v>
      </c>
      <c r="C10" t="s">
        <v>3</v>
      </c>
      <c r="D10" s="3">
        <v>0.36799999999999999</v>
      </c>
      <c r="E10" s="3">
        <v>0.255</v>
      </c>
      <c r="F10" s="3">
        <v>0.27</v>
      </c>
      <c r="L10" s="39" t="s">
        <v>23</v>
      </c>
      <c r="M10" t="s">
        <v>3</v>
      </c>
      <c r="N10">
        <v>3.0893730546909737</v>
      </c>
      <c r="O10">
        <v>2.2329924410849267</v>
      </c>
      <c r="P10">
        <v>2.8732770120053353</v>
      </c>
      <c r="Q10">
        <v>2.7318808359270785</v>
      </c>
      <c r="R10">
        <v>0.44535558579323237</v>
      </c>
    </row>
    <row r="11" spans="1:18" x14ac:dyDescent="0.25">
      <c r="B11" s="39"/>
      <c r="C11" t="s">
        <v>4</v>
      </c>
      <c r="D11" s="3">
        <v>0.38600000000000001</v>
      </c>
      <c r="E11" s="3">
        <v>0.27900000000000003</v>
      </c>
      <c r="F11" s="3">
        <v>0.35899999999999999</v>
      </c>
      <c r="L11" s="39"/>
      <c r="M11" t="s">
        <v>4</v>
      </c>
      <c r="N11">
        <v>3.6416184971098264</v>
      </c>
      <c r="O11">
        <v>2.4010671409515338</v>
      </c>
      <c r="P11">
        <v>2.3610493552690079</v>
      </c>
      <c r="Q11">
        <v>2.8012449977767897</v>
      </c>
      <c r="R11">
        <v>0.72805979807888688</v>
      </c>
    </row>
    <row r="12" spans="1:18" x14ac:dyDescent="0.25">
      <c r="B12" s="39"/>
      <c r="C12" t="s">
        <v>5</v>
      </c>
      <c r="D12" s="3">
        <v>0.45500000000000002</v>
      </c>
      <c r="E12" s="3">
        <v>0.3</v>
      </c>
      <c r="F12" s="3">
        <v>0.29499999999999998</v>
      </c>
      <c r="L12" s="39"/>
      <c r="M12" t="s">
        <v>5</v>
      </c>
      <c r="N12">
        <v>1.9208537127612271</v>
      </c>
      <c r="O12">
        <v>2.1689639839928856</v>
      </c>
      <c r="P12">
        <v>2.0569141840818141</v>
      </c>
      <c r="Q12">
        <v>2.0489106269453088</v>
      </c>
      <c r="R12">
        <v>0.12424861917860403</v>
      </c>
    </row>
    <row r="13" spans="1:18" x14ac:dyDescent="0.25">
      <c r="B13" s="39" t="s">
        <v>6</v>
      </c>
      <c r="C13" t="s">
        <v>3</v>
      </c>
      <c r="D13" s="3">
        <v>0.24</v>
      </c>
      <c r="E13" s="3">
        <v>0.27100000000000002</v>
      </c>
      <c r="F13" s="3">
        <v>0.25700000000000001</v>
      </c>
      <c r="L13" s="39" t="s">
        <v>6</v>
      </c>
      <c r="M13" t="s">
        <v>3</v>
      </c>
      <c r="N13">
        <v>1.8488216985326811</v>
      </c>
      <c r="O13">
        <v>2.4891062694530901</v>
      </c>
      <c r="P13">
        <v>2.1689639839928856</v>
      </c>
      <c r="Q13">
        <v>2.1689639839928856</v>
      </c>
      <c r="R13">
        <v>0.32014228546020335</v>
      </c>
    </row>
    <row r="14" spans="1:18" x14ac:dyDescent="0.25">
      <c r="B14" s="39"/>
      <c r="C14" t="s">
        <v>4</v>
      </c>
      <c r="D14" s="3">
        <v>0.23100000000000001</v>
      </c>
      <c r="E14" s="3">
        <v>0.311</v>
      </c>
      <c r="F14" s="3">
        <v>0.27100000000000002</v>
      </c>
      <c r="L14" s="39"/>
      <c r="M14" t="s">
        <v>4</v>
      </c>
      <c r="N14">
        <v>2.7292129835482437</v>
      </c>
      <c r="O14">
        <v>3.5615829257447751</v>
      </c>
      <c r="P14">
        <v>2.2409959982214316</v>
      </c>
      <c r="Q14">
        <v>2.84393063583815</v>
      </c>
      <c r="R14">
        <v>0.66772566454837468</v>
      </c>
    </row>
    <row r="15" spans="1:18" x14ac:dyDescent="0.25">
      <c r="B15" s="39"/>
      <c r="C15" t="s">
        <v>5</v>
      </c>
      <c r="D15" s="3">
        <v>0.34100000000000003</v>
      </c>
      <c r="E15" s="3">
        <v>0.44500000000000001</v>
      </c>
      <c r="F15" s="3">
        <v>0.28000000000000003</v>
      </c>
      <c r="L15" s="39"/>
      <c r="M15" t="s">
        <v>5</v>
      </c>
      <c r="N15">
        <v>3.1293908403734991</v>
      </c>
      <c r="O15">
        <v>3.3374833259226317</v>
      </c>
      <c r="P15">
        <v>2.5611382836816361</v>
      </c>
      <c r="Q15">
        <v>3.0093374833259223</v>
      </c>
      <c r="R15">
        <v>0.40185508900203737</v>
      </c>
    </row>
    <row r="16" spans="1:18" x14ac:dyDescent="0.25">
      <c r="B16" s="39" t="s">
        <v>7</v>
      </c>
      <c r="C16" t="s">
        <v>3</v>
      </c>
      <c r="D16" s="3">
        <v>0.39100000000000001</v>
      </c>
      <c r="E16" s="3">
        <v>0.41699999999999998</v>
      </c>
      <c r="F16" s="3">
        <v>0.32</v>
      </c>
      <c r="L16" s="39" t="s">
        <v>7</v>
      </c>
      <c r="M16" t="s">
        <v>3</v>
      </c>
      <c r="N16">
        <v>3.9377501111605153</v>
      </c>
      <c r="O16">
        <v>4.1298354824366381</v>
      </c>
      <c r="P16">
        <v>2.8972876834148509</v>
      </c>
      <c r="Q16">
        <v>3.654957759004001</v>
      </c>
      <c r="R16">
        <v>0.66315319123640448</v>
      </c>
    </row>
    <row r="17" spans="2:18" x14ac:dyDescent="0.25">
      <c r="B17" s="39"/>
      <c r="C17" t="s">
        <v>4</v>
      </c>
      <c r="D17" s="3">
        <v>0.49199999999999999</v>
      </c>
      <c r="E17" s="3">
        <v>0.51600000000000001</v>
      </c>
      <c r="F17" s="3">
        <v>0.36199999999999999</v>
      </c>
      <c r="L17" s="39"/>
      <c r="M17" t="s">
        <v>4</v>
      </c>
      <c r="N17">
        <v>4.4419742107603382</v>
      </c>
      <c r="O17">
        <v>4.8101378390395721</v>
      </c>
      <c r="P17">
        <v>3.2734548688305907</v>
      </c>
      <c r="Q17">
        <v>4.1751889728768337</v>
      </c>
      <c r="R17">
        <v>0.80232749553844374</v>
      </c>
    </row>
    <row r="18" spans="2:18" x14ac:dyDescent="0.25">
      <c r="B18" s="39"/>
      <c r="C18" t="s">
        <v>5</v>
      </c>
      <c r="D18" s="3">
        <v>0.55500000000000005</v>
      </c>
      <c r="E18" s="3">
        <v>0.60099999999999998</v>
      </c>
      <c r="F18" s="3">
        <v>0.40899999999999997</v>
      </c>
      <c r="L18" s="39"/>
      <c r="M18" t="s">
        <v>5</v>
      </c>
      <c r="N18">
        <v>2.497109826589595</v>
      </c>
      <c r="O18">
        <v>2.000889284126278</v>
      </c>
      <c r="P18">
        <v>1.6807469986660737</v>
      </c>
      <c r="Q18">
        <v>2.059582036460649</v>
      </c>
      <c r="R18">
        <v>0.41133404440461874</v>
      </c>
    </row>
    <row r="19" spans="2:18" x14ac:dyDescent="0.25">
      <c r="B19" s="39" t="s">
        <v>8</v>
      </c>
      <c r="C19" t="s">
        <v>3</v>
      </c>
      <c r="D19" s="3">
        <v>0.312</v>
      </c>
      <c r="E19" s="3">
        <v>0.25</v>
      </c>
      <c r="F19" s="3">
        <v>0.21</v>
      </c>
      <c r="L19" s="39" t="s">
        <v>8</v>
      </c>
      <c r="M19" t="s">
        <v>3</v>
      </c>
      <c r="N19">
        <v>2.9613161405068915</v>
      </c>
      <c r="O19">
        <v>2.673188083592708</v>
      </c>
      <c r="P19">
        <v>2.3130280124499776</v>
      </c>
      <c r="Q19">
        <v>2.6491774121831924</v>
      </c>
      <c r="R19">
        <v>0.32481034235540623</v>
      </c>
    </row>
    <row r="20" spans="2:18" x14ac:dyDescent="0.25">
      <c r="B20" s="39"/>
      <c r="C20" t="s">
        <v>4</v>
      </c>
      <c r="D20" s="3">
        <v>0.37</v>
      </c>
      <c r="E20" s="3">
        <v>0.33400000000000002</v>
      </c>
      <c r="F20" s="3">
        <v>0.28899999999999998</v>
      </c>
      <c r="L20" s="39"/>
      <c r="M20" t="s">
        <v>4</v>
      </c>
      <c r="N20">
        <v>3.8176967541129385</v>
      </c>
      <c r="O20">
        <v>2.8012449977767893</v>
      </c>
      <c r="P20">
        <v>2.1129390840373499</v>
      </c>
      <c r="Q20">
        <v>2.9106269453090259</v>
      </c>
      <c r="R20">
        <v>0.85762636751376065</v>
      </c>
    </row>
    <row r="21" spans="2:18" x14ac:dyDescent="0.25">
      <c r="B21" s="39"/>
      <c r="C21" t="s">
        <v>5</v>
      </c>
      <c r="D21" s="3">
        <v>0.47699999999999998</v>
      </c>
      <c r="E21" s="3">
        <v>0.35</v>
      </c>
      <c r="F21" s="3">
        <v>0.26400000000000001</v>
      </c>
      <c r="L21" s="39"/>
      <c r="M21" t="s">
        <v>5</v>
      </c>
      <c r="N21">
        <v>3.8817252112049796</v>
      </c>
      <c r="O21">
        <v>3.2894619831036009</v>
      </c>
      <c r="P21">
        <v>3.281458425967096</v>
      </c>
      <c r="Q21">
        <v>3.484215206758559</v>
      </c>
      <c r="R21">
        <v>0.34427702066497906</v>
      </c>
    </row>
    <row r="22" spans="2:18" x14ac:dyDescent="0.25">
      <c r="B22" s="39" t="s">
        <v>9</v>
      </c>
      <c r="C22" t="s">
        <v>3</v>
      </c>
      <c r="D22" s="3">
        <v>0.48499999999999999</v>
      </c>
      <c r="E22" s="3">
        <v>0.41099999999999998</v>
      </c>
      <c r="F22" s="3">
        <v>0.41</v>
      </c>
      <c r="L22" s="39" t="s">
        <v>9</v>
      </c>
      <c r="M22" t="s">
        <v>3</v>
      </c>
      <c r="N22">
        <v>4.5620275678079141</v>
      </c>
      <c r="O22">
        <v>3.785682525566918</v>
      </c>
      <c r="P22">
        <v>2.9613161405068915</v>
      </c>
      <c r="Q22">
        <v>3.7696754112939082</v>
      </c>
      <c r="R22">
        <v>0.80047575800490833</v>
      </c>
    </row>
    <row r="23" spans="2:18" x14ac:dyDescent="0.25">
      <c r="B23" s="39"/>
      <c r="C23" t="s">
        <v>4</v>
      </c>
      <c r="D23" s="3">
        <v>0.56999999999999995</v>
      </c>
      <c r="E23" s="3">
        <v>0.47299999999999998</v>
      </c>
      <c r="F23" s="3">
        <v>0.37</v>
      </c>
      <c r="L23" s="39"/>
      <c r="M23" t="s">
        <v>4</v>
      </c>
      <c r="N23">
        <v>1.9848821698532679</v>
      </c>
      <c r="O23">
        <v>4.417963539350823</v>
      </c>
      <c r="P23">
        <v>2.0569141840818141</v>
      </c>
      <c r="Q23">
        <v>2.8199199644286352</v>
      </c>
      <c r="R23">
        <v>1.384414895644011</v>
      </c>
    </row>
    <row r="24" spans="2:18" x14ac:dyDescent="0.25">
      <c r="B24" s="39"/>
      <c r="C24" t="s">
        <v>5</v>
      </c>
      <c r="D24" s="3">
        <v>0.248</v>
      </c>
      <c r="E24" s="3">
        <v>0.55200000000000005</v>
      </c>
      <c r="F24" s="3">
        <v>0.25700000000000001</v>
      </c>
      <c r="L24" s="39"/>
      <c r="M24" t="s">
        <v>5</v>
      </c>
      <c r="N24">
        <v>2.9693196976433969</v>
      </c>
      <c r="O24">
        <v>2.9773232547799018</v>
      </c>
      <c r="P24">
        <v>2.0409070698088039</v>
      </c>
      <c r="Q24">
        <v>2.6625166740773674</v>
      </c>
      <c r="R24">
        <v>0.5383445823270625</v>
      </c>
    </row>
    <row r="25" spans="2:18" x14ac:dyDescent="0.25">
      <c r="B25" s="39" t="s">
        <v>10</v>
      </c>
      <c r="C25" t="s">
        <v>3</v>
      </c>
      <c r="D25" s="3">
        <v>0.371</v>
      </c>
      <c r="E25" s="3">
        <v>0.372</v>
      </c>
      <c r="F25" s="3">
        <v>0.255</v>
      </c>
      <c r="L25" s="39" t="s">
        <v>10</v>
      </c>
      <c r="M25" t="s">
        <v>3</v>
      </c>
      <c r="N25">
        <v>3.9377501111605153</v>
      </c>
      <c r="O25">
        <v>2.289017341040462</v>
      </c>
      <c r="P25">
        <v>1.9368608270342371</v>
      </c>
      <c r="Q25">
        <v>2.7212094264117384</v>
      </c>
      <c r="R25">
        <v>1.068167580872037</v>
      </c>
    </row>
    <row r="26" spans="2:18" x14ac:dyDescent="0.25">
      <c r="B26" s="39"/>
      <c r="C26" t="s">
        <v>4</v>
      </c>
      <c r="D26" s="3">
        <v>0.49199999999999999</v>
      </c>
      <c r="E26" s="3">
        <v>0.28599999999999998</v>
      </c>
      <c r="F26" s="3">
        <v>0.24199999999999999</v>
      </c>
      <c r="L26" s="39"/>
      <c r="M26" t="s">
        <v>4</v>
      </c>
      <c r="N26">
        <v>4.2258781680746997</v>
      </c>
      <c r="O26">
        <v>3.1053801689639839</v>
      </c>
      <c r="P26">
        <v>2.4891062694530901</v>
      </c>
      <c r="Q26">
        <v>3.2734548688305911</v>
      </c>
      <c r="R26">
        <v>0.88050041766705955</v>
      </c>
    </row>
    <row r="27" spans="2:18" x14ac:dyDescent="0.25">
      <c r="B27" s="39"/>
      <c r="C27" t="s">
        <v>5</v>
      </c>
      <c r="D27" s="3">
        <v>0.52800000000000002</v>
      </c>
      <c r="E27" s="3">
        <v>0.38800000000000001</v>
      </c>
      <c r="F27" s="3">
        <v>0.311</v>
      </c>
      <c r="L27" s="39"/>
      <c r="M27" t="s">
        <v>5</v>
      </c>
      <c r="N27">
        <v>3.5215651400622496</v>
      </c>
      <c r="O27">
        <v>2.7212094264117384</v>
      </c>
      <c r="P27">
        <v>1.352601156069364</v>
      </c>
      <c r="Q27">
        <v>2.5317919075144508</v>
      </c>
      <c r="R27">
        <v>1.0968183251174624</v>
      </c>
    </row>
    <row r="28" spans="2:18" x14ac:dyDescent="0.25">
      <c r="B28" s="39" t="s">
        <v>11</v>
      </c>
      <c r="C28" t="s">
        <v>3</v>
      </c>
      <c r="D28" s="3">
        <v>0.44</v>
      </c>
      <c r="E28" s="3">
        <v>0.34</v>
      </c>
      <c r="F28" s="3">
        <v>0.16900000000000001</v>
      </c>
      <c r="L28" s="39" t="s">
        <v>11</v>
      </c>
      <c r="M28" t="s">
        <v>3</v>
      </c>
      <c r="N28">
        <v>4.6260560248999552</v>
      </c>
      <c r="O28">
        <v>3.4735437972432188</v>
      </c>
      <c r="P28">
        <v>2.6011560693641615</v>
      </c>
      <c r="Q28">
        <v>3.5669186305024456</v>
      </c>
      <c r="R28">
        <v>1.0156742106093144</v>
      </c>
    </row>
    <row r="29" spans="2:18" x14ac:dyDescent="0.25">
      <c r="B29" s="39"/>
      <c r="C29" t="s">
        <v>4</v>
      </c>
      <c r="D29" s="3">
        <v>0.57799999999999996</v>
      </c>
      <c r="E29" s="3">
        <v>0.434</v>
      </c>
      <c r="F29" s="3">
        <v>0.32500000000000001</v>
      </c>
      <c r="L29" s="39"/>
      <c r="M29" t="s">
        <v>4</v>
      </c>
      <c r="N29">
        <v>5.6665184526456196</v>
      </c>
      <c r="O29">
        <v>3.5375722543352599</v>
      </c>
      <c r="P29">
        <v>3.033348154735438</v>
      </c>
      <c r="Q29">
        <v>4.079146287238772</v>
      </c>
      <c r="R29">
        <v>1.3976313102122577</v>
      </c>
    </row>
    <row r="30" spans="2:18" x14ac:dyDescent="0.25">
      <c r="B30" s="39"/>
      <c r="C30" t="s">
        <v>5</v>
      </c>
      <c r="D30" s="3">
        <v>0.70799999999999996</v>
      </c>
      <c r="E30" s="3">
        <v>0.442</v>
      </c>
      <c r="F30" s="3">
        <v>0.379</v>
      </c>
      <c r="L30" s="39"/>
      <c r="M30" t="s">
        <v>5</v>
      </c>
      <c r="N30">
        <v>4.1298354824366381</v>
      </c>
      <c r="O30">
        <v>3.2494441974210759</v>
      </c>
      <c r="P30">
        <v>1.6007114273010226</v>
      </c>
      <c r="Q30">
        <v>2.9933303690529116</v>
      </c>
      <c r="R30">
        <v>1.2838663642986592</v>
      </c>
    </row>
    <row r="31" spans="2:18" x14ac:dyDescent="0.25">
      <c r="B31" s="39" t="s">
        <v>12</v>
      </c>
      <c r="C31" t="s">
        <v>3</v>
      </c>
      <c r="D31" s="3">
        <v>0.51600000000000001</v>
      </c>
      <c r="E31" s="3">
        <v>0.40600000000000003</v>
      </c>
      <c r="F31" s="3">
        <v>0.2</v>
      </c>
      <c r="L31" s="39" t="s">
        <v>12</v>
      </c>
      <c r="M31" t="s">
        <v>3</v>
      </c>
      <c r="N31">
        <v>5.1542907959092927</v>
      </c>
      <c r="O31">
        <v>3.8737216540684742</v>
      </c>
      <c r="P31">
        <v>4.1938639395286792</v>
      </c>
      <c r="Q31">
        <v>4.4072921298354819</v>
      </c>
      <c r="R31">
        <v>0.66642931063388711</v>
      </c>
    </row>
    <row r="32" spans="2:18" x14ac:dyDescent="0.25">
      <c r="B32" s="39"/>
      <c r="C32" t="s">
        <v>4</v>
      </c>
      <c r="D32" s="3">
        <v>0.64400000000000002</v>
      </c>
      <c r="E32" s="3">
        <v>0.48399999999999999</v>
      </c>
      <c r="F32" s="3">
        <v>0.52400000000000002</v>
      </c>
      <c r="L32" s="39"/>
      <c r="M32" t="s">
        <v>4</v>
      </c>
      <c r="N32">
        <v>5.1062694530902624</v>
      </c>
      <c r="O32">
        <v>4.417963539350823</v>
      </c>
      <c r="P32">
        <v>3.5775900400177854</v>
      </c>
      <c r="Q32">
        <v>4.3672743441529569</v>
      </c>
      <c r="R32">
        <v>0.76559926389088329</v>
      </c>
    </row>
    <row r="33" spans="2:18" x14ac:dyDescent="0.25">
      <c r="B33" s="39"/>
      <c r="C33" t="s">
        <v>5</v>
      </c>
      <c r="D33" s="3">
        <v>0.63800000000000001</v>
      </c>
      <c r="E33" s="3">
        <v>0.55200000000000005</v>
      </c>
      <c r="F33" s="3">
        <v>0.44700000000000001</v>
      </c>
      <c r="L33" s="39"/>
      <c r="M33" t="s">
        <v>5</v>
      </c>
      <c r="N33">
        <v>1.8488216985326811</v>
      </c>
      <c r="O33">
        <v>1.9208537127612271</v>
      </c>
      <c r="P33">
        <v>1.4326367274344152</v>
      </c>
      <c r="Q33">
        <v>1.7341040462427744</v>
      </c>
      <c r="R33">
        <v>0.26355086985358561</v>
      </c>
    </row>
    <row r="34" spans="2:18" x14ac:dyDescent="0.25">
      <c r="B34" s="39" t="s">
        <v>13</v>
      </c>
      <c r="C34" t="s">
        <v>3</v>
      </c>
      <c r="D34" s="3">
        <v>0.23100000000000001</v>
      </c>
      <c r="E34" s="3">
        <v>0.24</v>
      </c>
      <c r="F34" s="3">
        <v>0.17899999999999999</v>
      </c>
      <c r="L34" s="39" t="s">
        <v>13</v>
      </c>
      <c r="M34" t="s">
        <v>3</v>
      </c>
      <c r="N34">
        <v>2.6491774121831924</v>
      </c>
      <c r="O34">
        <v>2.2650066696309468</v>
      </c>
      <c r="P34">
        <v>2.5371276122721209</v>
      </c>
      <c r="Q34">
        <v>2.48377056469542</v>
      </c>
      <c r="R34">
        <v>0.19756523163973638</v>
      </c>
    </row>
    <row r="35" spans="2:18" x14ac:dyDescent="0.25">
      <c r="B35" s="39"/>
      <c r="C35" t="s">
        <v>4</v>
      </c>
      <c r="D35" s="3">
        <v>0.33100000000000002</v>
      </c>
      <c r="E35" s="3">
        <v>0.28299999999999997</v>
      </c>
      <c r="F35" s="3">
        <v>0.317</v>
      </c>
      <c r="L35" s="39"/>
      <c r="M35" t="s">
        <v>4</v>
      </c>
      <c r="N35">
        <v>4.0578034682080926</v>
      </c>
      <c r="O35">
        <v>2.8332592263228098</v>
      </c>
      <c r="P35">
        <v>2.3130280124499776</v>
      </c>
      <c r="Q35">
        <v>3.0680302356602933</v>
      </c>
      <c r="R35">
        <v>0.89576694394970269</v>
      </c>
    </row>
    <row r="36" spans="2:18" x14ac:dyDescent="0.25">
      <c r="B36" s="39"/>
      <c r="C36" t="s">
        <v>5</v>
      </c>
      <c r="D36" s="3">
        <v>0.50700000000000001</v>
      </c>
      <c r="E36" s="3">
        <v>0.35399999999999998</v>
      </c>
      <c r="F36" s="3">
        <v>0.28899999999999998</v>
      </c>
      <c r="L36" s="39"/>
      <c r="M36" t="s">
        <v>5</v>
      </c>
      <c r="N36">
        <v>1.7287683414851043</v>
      </c>
      <c r="O36">
        <v>2.0569141840818141</v>
      </c>
      <c r="P36">
        <v>1.4806580702534458</v>
      </c>
      <c r="Q36">
        <v>1.7554468652734547</v>
      </c>
      <c r="R36">
        <v>0.28905291021677765</v>
      </c>
    </row>
    <row r="37" spans="2:18" x14ac:dyDescent="0.25">
      <c r="B37" s="39" t="s">
        <v>14</v>
      </c>
      <c r="C37" t="s">
        <v>3</v>
      </c>
      <c r="D37" s="3">
        <v>0.216</v>
      </c>
      <c r="E37" s="3">
        <v>0.25700000000000001</v>
      </c>
      <c r="F37" s="3">
        <v>0.185</v>
      </c>
      <c r="L37" s="39" t="s">
        <v>14</v>
      </c>
      <c r="M37" t="s">
        <v>3</v>
      </c>
      <c r="N37">
        <v>3.7936860827034233</v>
      </c>
      <c r="O37">
        <v>2.3130280124499776</v>
      </c>
      <c r="P37">
        <v>1.5366829702089817</v>
      </c>
      <c r="Q37">
        <v>2.5477990217874606</v>
      </c>
      <c r="R37">
        <v>1.146670760319372</v>
      </c>
    </row>
    <row r="38" spans="2:18" x14ac:dyDescent="0.25">
      <c r="B38" s="39"/>
      <c r="C38" t="s">
        <v>4</v>
      </c>
      <c r="D38" s="3">
        <v>0.47399999999999998</v>
      </c>
      <c r="E38" s="3">
        <v>0.28899999999999998</v>
      </c>
      <c r="F38" s="3">
        <v>0.192</v>
      </c>
      <c r="L38" s="39"/>
      <c r="M38" t="s">
        <v>4</v>
      </c>
      <c r="N38">
        <v>5.1382836816362829</v>
      </c>
      <c r="O38">
        <v>2.673188083592708</v>
      </c>
      <c r="P38">
        <v>3.3294797687861268</v>
      </c>
      <c r="Q38">
        <v>3.7136505113383724</v>
      </c>
      <c r="R38">
        <v>1.2766614455086787</v>
      </c>
    </row>
    <row r="39" spans="2:18" x14ac:dyDescent="0.25">
      <c r="B39" s="39"/>
      <c r="C39" t="s">
        <v>5</v>
      </c>
      <c r="D39" s="3">
        <v>0.64200000000000002</v>
      </c>
      <c r="E39" s="3">
        <v>0.33400000000000002</v>
      </c>
      <c r="F39" s="3">
        <v>0.41599999999999998</v>
      </c>
      <c r="L39" s="39"/>
      <c r="M39" t="s">
        <v>5</v>
      </c>
      <c r="N39">
        <v>2.3930635838150285</v>
      </c>
      <c r="O39">
        <v>1.4726545131169406</v>
      </c>
      <c r="P39">
        <v>1.7607825700311248</v>
      </c>
      <c r="Q39">
        <v>1.8755002223210315</v>
      </c>
      <c r="R39">
        <v>0.47080603136112198</v>
      </c>
    </row>
    <row r="40" spans="2:18" x14ac:dyDescent="0.25">
      <c r="B40" s="39" t="s">
        <v>15</v>
      </c>
      <c r="C40" t="s">
        <v>3</v>
      </c>
      <c r="D40" s="3">
        <v>0.29899999999999999</v>
      </c>
      <c r="E40" s="3">
        <v>0.184</v>
      </c>
      <c r="F40" s="3">
        <v>0.22</v>
      </c>
      <c r="L40" s="39" t="s">
        <v>15</v>
      </c>
      <c r="M40" t="s">
        <v>3</v>
      </c>
      <c r="N40">
        <v>3.673632725655847</v>
      </c>
      <c r="O40">
        <v>2.8812805691418406</v>
      </c>
      <c r="P40">
        <v>2.9693196976433969</v>
      </c>
      <c r="Q40">
        <v>3.1747443308136951</v>
      </c>
      <c r="R40">
        <v>0.43428670819858228</v>
      </c>
    </row>
    <row r="41" spans="2:18" x14ac:dyDescent="0.25">
      <c r="B41" s="39"/>
      <c r="C41" t="s">
        <v>4</v>
      </c>
      <c r="D41" s="3">
        <v>0.45900000000000002</v>
      </c>
      <c r="E41" s="3">
        <v>0.36</v>
      </c>
      <c r="F41" s="3">
        <v>0.371</v>
      </c>
      <c r="L41" s="39"/>
      <c r="M41" t="s">
        <v>4</v>
      </c>
      <c r="N41">
        <v>5.5384615384615374</v>
      </c>
      <c r="O41">
        <v>3.7056469542018675</v>
      </c>
      <c r="P41">
        <v>3.0413517118719429</v>
      </c>
      <c r="Q41">
        <v>4.0951534015117828</v>
      </c>
      <c r="R41">
        <v>1.2933196920655692</v>
      </c>
    </row>
    <row r="42" spans="2:18" x14ac:dyDescent="0.25">
      <c r="B42" s="39"/>
      <c r="C42" t="s">
        <v>5</v>
      </c>
      <c r="D42" s="3">
        <v>0.69199999999999995</v>
      </c>
      <c r="E42" s="3">
        <v>0.46300000000000002</v>
      </c>
      <c r="F42" s="3">
        <v>0.38</v>
      </c>
      <c r="L42" s="39"/>
      <c r="M42" t="s">
        <v>5</v>
      </c>
      <c r="N42">
        <v>5.0662516674077365</v>
      </c>
      <c r="O42">
        <v>3.7376611827478881</v>
      </c>
      <c r="P42">
        <v>4.0337927967985765</v>
      </c>
      <c r="Q42">
        <v>4.2792352156514006</v>
      </c>
      <c r="R42">
        <v>0.69747376632487768</v>
      </c>
    </row>
    <row r="43" spans="2:18" x14ac:dyDescent="0.25">
      <c r="B43" s="39" t="s">
        <v>16</v>
      </c>
      <c r="C43" t="s">
        <v>3</v>
      </c>
      <c r="D43" s="3">
        <v>0.63300000000000001</v>
      </c>
      <c r="E43" s="3">
        <v>0.46700000000000003</v>
      </c>
      <c r="F43" s="3">
        <v>0.504</v>
      </c>
      <c r="L43" s="39" t="s">
        <v>16</v>
      </c>
      <c r="M43" t="s">
        <v>3</v>
      </c>
      <c r="N43">
        <v>4.5700311249444185</v>
      </c>
      <c r="O43">
        <v>4.6100489106269444</v>
      </c>
      <c r="P43">
        <v>3.7136505113383724</v>
      </c>
      <c r="Q43">
        <v>4.2979101823032453</v>
      </c>
      <c r="R43">
        <v>0.50637918413943428</v>
      </c>
    </row>
    <row r="44" spans="2:18" x14ac:dyDescent="0.25">
      <c r="B44" s="39"/>
      <c r="C44" t="s">
        <v>4</v>
      </c>
      <c r="D44" s="3">
        <v>0.57099999999999995</v>
      </c>
      <c r="E44" s="3">
        <v>0.57599999999999996</v>
      </c>
      <c r="F44" s="3">
        <v>0.46400000000000002</v>
      </c>
      <c r="L44" s="39"/>
      <c r="M44" t="s">
        <v>4</v>
      </c>
      <c r="N44">
        <v>5.1622943530457981</v>
      </c>
      <c r="O44">
        <v>4.5940417963539346</v>
      </c>
      <c r="P44">
        <v>3.4655402401067139</v>
      </c>
      <c r="Q44">
        <v>4.4072921298354819</v>
      </c>
      <c r="R44">
        <v>0.86365514437331337</v>
      </c>
    </row>
    <row r="45" spans="2:18" x14ac:dyDescent="0.25">
      <c r="B45" s="39"/>
      <c r="C45" t="s">
        <v>5</v>
      </c>
      <c r="D45" s="3">
        <v>0.64500000000000002</v>
      </c>
      <c r="E45" s="3">
        <v>0.57399999999999995</v>
      </c>
      <c r="F45" s="3">
        <v>0.433</v>
      </c>
      <c r="L45" s="39"/>
      <c r="M45" t="s">
        <v>5</v>
      </c>
      <c r="N45">
        <v>3.3054690973766112</v>
      </c>
      <c r="O45">
        <v>2.7532236549577584</v>
      </c>
      <c r="P45">
        <v>2.2730102267674517</v>
      </c>
      <c r="Q45">
        <v>2.7772343263672741</v>
      </c>
      <c r="R45">
        <v>0.5166480563507766</v>
      </c>
    </row>
    <row r="46" spans="2:18" x14ac:dyDescent="0.25">
      <c r="B46" s="39" t="s">
        <v>17</v>
      </c>
      <c r="C46" t="s">
        <v>3</v>
      </c>
      <c r="D46" s="3">
        <v>0.41299999999999998</v>
      </c>
      <c r="E46" s="3">
        <v>0.34399999999999997</v>
      </c>
      <c r="F46" s="3">
        <v>0.28399999999999997</v>
      </c>
      <c r="L46" s="39" t="s">
        <v>17</v>
      </c>
      <c r="M46" t="s">
        <v>3</v>
      </c>
      <c r="N46">
        <v>3.4415295686971983</v>
      </c>
      <c r="O46">
        <v>2.5531347265451312</v>
      </c>
      <c r="P46">
        <v>3.5855935971542907</v>
      </c>
      <c r="Q46">
        <v>3.1934192974655402</v>
      </c>
      <c r="R46">
        <v>0.55916174752290759</v>
      </c>
    </row>
    <row r="47" spans="2:18" x14ac:dyDescent="0.25">
      <c r="B47" s="39"/>
      <c r="C47" t="s">
        <v>4</v>
      </c>
      <c r="D47" s="3">
        <v>0.43</v>
      </c>
      <c r="E47" s="3">
        <v>0.31900000000000001</v>
      </c>
      <c r="F47" s="3">
        <v>0.44800000000000001</v>
      </c>
      <c r="L47" s="39"/>
      <c r="M47" t="s">
        <v>4</v>
      </c>
      <c r="N47">
        <v>4.6660738105824802</v>
      </c>
      <c r="O47">
        <v>3.8817252112049796</v>
      </c>
      <c r="P47">
        <v>2.9533125833703866</v>
      </c>
      <c r="Q47">
        <v>3.8337038683859492</v>
      </c>
      <c r="R47">
        <v>0.85738981355324861</v>
      </c>
    </row>
    <row r="48" spans="2:18" x14ac:dyDescent="0.25">
      <c r="B48" s="39"/>
      <c r="C48" t="s">
        <v>5</v>
      </c>
      <c r="D48" s="3">
        <v>0.58299999999999996</v>
      </c>
      <c r="E48" s="3">
        <v>0.48499999999999999</v>
      </c>
      <c r="F48" s="3">
        <v>0.36899999999999999</v>
      </c>
      <c r="L48" s="39"/>
      <c r="M48" t="s">
        <v>5</v>
      </c>
    </row>
  </sheetData>
  <mergeCells count="28">
    <mergeCell ref="B40:B42"/>
    <mergeCell ref="B7:B9"/>
    <mergeCell ref="B10:B12"/>
    <mergeCell ref="B13:B15"/>
    <mergeCell ref="B16:B18"/>
    <mergeCell ref="B19:B21"/>
    <mergeCell ref="B22:B24"/>
    <mergeCell ref="L46:L48"/>
    <mergeCell ref="B43:B45"/>
    <mergeCell ref="B46:B48"/>
    <mergeCell ref="L7:L9"/>
    <mergeCell ref="L10:L12"/>
    <mergeCell ref="L13:L15"/>
    <mergeCell ref="L16:L18"/>
    <mergeCell ref="L19:L21"/>
    <mergeCell ref="L22:L24"/>
    <mergeCell ref="L25:L27"/>
    <mergeCell ref="L28:L30"/>
    <mergeCell ref="B25:B27"/>
    <mergeCell ref="B28:B30"/>
    <mergeCell ref="B31:B33"/>
    <mergeCell ref="B34:B36"/>
    <mergeCell ref="B37:B39"/>
    <mergeCell ref="L31:L33"/>
    <mergeCell ref="L34:L36"/>
    <mergeCell ref="L37:L39"/>
    <mergeCell ref="L40:L42"/>
    <mergeCell ref="L43:L4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workbookViewId="0">
      <selection activeCell="B6" sqref="B6:B10"/>
    </sheetView>
  </sheetViews>
  <sheetFormatPr baseColWidth="10" defaultRowHeight="15" x14ac:dyDescent="0.25"/>
  <sheetData>
    <row r="1" spans="1:51" x14ac:dyDescent="0.25">
      <c r="A1" s="1" t="s">
        <v>38</v>
      </c>
    </row>
    <row r="3" spans="1:51" x14ac:dyDescent="0.25">
      <c r="B3" t="s">
        <v>45</v>
      </c>
    </row>
    <row r="4" spans="1:51" x14ac:dyDescent="0.25">
      <c r="A4" s="8" t="s">
        <v>18</v>
      </c>
      <c r="B4" s="8"/>
      <c r="C4" s="8" t="s">
        <v>43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x14ac:dyDescent="0.25">
      <c r="A5" s="8"/>
      <c r="B5" s="8"/>
      <c r="C5" s="8">
        <v>0</v>
      </c>
      <c r="D5" s="8">
        <v>0.5</v>
      </c>
      <c r="E5" s="8">
        <v>1</v>
      </c>
      <c r="F5" s="8">
        <v>1.5</v>
      </c>
      <c r="G5" s="8">
        <v>2</v>
      </c>
      <c r="H5" s="8">
        <v>2.5</v>
      </c>
      <c r="I5" s="8">
        <v>3</v>
      </c>
      <c r="J5" s="8">
        <v>3.5</v>
      </c>
      <c r="K5" s="8">
        <v>4</v>
      </c>
      <c r="L5" s="8">
        <v>4.5</v>
      </c>
      <c r="M5" s="8">
        <v>5</v>
      </c>
      <c r="N5" s="8">
        <v>5.5</v>
      </c>
      <c r="O5" s="8">
        <v>6</v>
      </c>
      <c r="P5" s="8">
        <v>6.5</v>
      </c>
      <c r="Q5" s="8">
        <v>7</v>
      </c>
      <c r="R5" s="8">
        <v>7.5</v>
      </c>
      <c r="S5" s="8">
        <v>8</v>
      </c>
      <c r="T5" s="8">
        <v>8.5</v>
      </c>
      <c r="U5" s="8">
        <v>9</v>
      </c>
      <c r="V5" s="8">
        <v>9.5</v>
      </c>
      <c r="W5" s="8">
        <v>10</v>
      </c>
      <c r="X5" s="8">
        <v>10.5</v>
      </c>
      <c r="Y5" s="8">
        <v>11</v>
      </c>
      <c r="Z5" s="8">
        <v>11.5</v>
      </c>
      <c r="AA5" s="8">
        <v>12</v>
      </c>
      <c r="AB5" s="8">
        <v>12.5</v>
      </c>
      <c r="AC5" s="8">
        <v>13</v>
      </c>
      <c r="AD5" s="8">
        <v>13.5</v>
      </c>
      <c r="AE5" s="8">
        <v>14</v>
      </c>
      <c r="AF5" s="8">
        <v>14.5</v>
      </c>
      <c r="AG5" s="8">
        <v>15</v>
      </c>
      <c r="AH5" s="8">
        <v>15.5</v>
      </c>
      <c r="AI5" s="8">
        <v>16</v>
      </c>
      <c r="AJ5" s="8">
        <v>16.5</v>
      </c>
      <c r="AK5" s="8">
        <v>17</v>
      </c>
      <c r="AL5" s="8">
        <v>17.5</v>
      </c>
      <c r="AM5" s="8">
        <v>18</v>
      </c>
      <c r="AN5" s="8">
        <v>18.5</v>
      </c>
      <c r="AO5" s="8">
        <v>19</v>
      </c>
      <c r="AP5" s="8">
        <v>19.5</v>
      </c>
      <c r="AQ5" s="8">
        <v>20</v>
      </c>
      <c r="AR5" s="8">
        <v>20.5</v>
      </c>
      <c r="AS5" s="8">
        <v>21</v>
      </c>
      <c r="AT5" s="8">
        <v>21.5</v>
      </c>
      <c r="AU5" s="8">
        <v>22</v>
      </c>
      <c r="AV5" s="8">
        <v>22.5</v>
      </c>
      <c r="AW5" s="8">
        <v>23</v>
      </c>
      <c r="AX5" s="8">
        <v>23.5</v>
      </c>
      <c r="AY5" s="8">
        <v>24</v>
      </c>
    </row>
    <row r="6" spans="1:51" x14ac:dyDescent="0.25">
      <c r="A6" s="8"/>
      <c r="B6" s="8" t="s">
        <v>44</v>
      </c>
      <c r="C6" s="8">
        <v>3.3333897590637207E-5</v>
      </c>
      <c r="D6" s="8">
        <v>7.9999988277753287E-3</v>
      </c>
      <c r="E6" s="8">
        <v>1.6399999459584563E-2</v>
      </c>
      <c r="F6" s="8">
        <v>2.42166668176651E-2</v>
      </c>
      <c r="G6" s="8">
        <v>3.3733333150545747E-2</v>
      </c>
      <c r="H6" s="8">
        <v>4.6866657833258302E-2</v>
      </c>
      <c r="I6" s="8">
        <v>6.5583333373069763E-2</v>
      </c>
      <c r="J6" s="8">
        <v>8.8449994723002107E-2</v>
      </c>
      <c r="K6" s="8">
        <v>0.11779999732971191</v>
      </c>
      <c r="L6" s="8">
        <v>0.15478333830833435</v>
      </c>
      <c r="M6" s="8">
        <v>0.20275000234444937</v>
      </c>
      <c r="N6" s="8">
        <v>0.26241666575272882</v>
      </c>
      <c r="O6" s="8">
        <v>0.33360000451405847</v>
      </c>
      <c r="P6" s="8">
        <v>0.4154166579246521</v>
      </c>
      <c r="Q6" s="8">
        <v>0.49973333875338233</v>
      </c>
      <c r="R6" s="8">
        <v>0.58389999469121301</v>
      </c>
      <c r="S6" s="8">
        <v>0.66481668253739679</v>
      </c>
      <c r="T6" s="8">
        <v>0.75856667757034302</v>
      </c>
      <c r="U6" s="8">
        <v>0.85348335901896155</v>
      </c>
      <c r="V6" s="8">
        <v>0.86208337545394897</v>
      </c>
      <c r="W6" s="8">
        <v>0.9043166687091192</v>
      </c>
      <c r="X6" s="8">
        <v>0.94008331000804901</v>
      </c>
      <c r="Y6" s="8">
        <v>0.96431669096151984</v>
      </c>
      <c r="Z6" s="8">
        <v>0.98076670865217841</v>
      </c>
      <c r="AA6" s="8">
        <v>0.98951664070288337</v>
      </c>
      <c r="AB6" s="8">
        <v>0.99443336327870691</v>
      </c>
      <c r="AC6" s="8">
        <v>0.99728333453337348</v>
      </c>
      <c r="AD6" s="8">
        <v>0.9988333831230799</v>
      </c>
      <c r="AE6" s="8">
        <v>1.0001666843891144</v>
      </c>
      <c r="AF6" s="8">
        <v>0.99978335201740265</v>
      </c>
      <c r="AG6" s="8">
        <v>1.0003333240747452</v>
      </c>
      <c r="AH6" s="8">
        <v>1.0003833522399266</v>
      </c>
      <c r="AI6" s="8">
        <v>1.0011500020821889</v>
      </c>
      <c r="AJ6" s="8">
        <v>1.0014667163292568</v>
      </c>
      <c r="AK6" s="8">
        <v>1.0015999972820282</v>
      </c>
      <c r="AL6" s="8">
        <v>1.001683344443639</v>
      </c>
      <c r="AM6" s="8">
        <v>1.0013833244641621</v>
      </c>
      <c r="AN6" s="8">
        <v>1.0025500059127808</v>
      </c>
      <c r="AO6" s="8">
        <v>1.0017000138759613</v>
      </c>
      <c r="AP6" s="8">
        <v>1.0018000304698944</v>
      </c>
      <c r="AQ6" s="8">
        <v>1.0021166801452637</v>
      </c>
      <c r="AR6" s="8">
        <v>1.0030166506767273</v>
      </c>
      <c r="AS6" s="8">
        <v>1.0021333495775859</v>
      </c>
      <c r="AT6" s="8">
        <v>1.0033166905244191</v>
      </c>
      <c r="AU6" s="8">
        <v>1.0025000025828679</v>
      </c>
      <c r="AV6" s="8">
        <v>1.0027832885583241</v>
      </c>
      <c r="AW6" s="8">
        <v>1.0032666673262913</v>
      </c>
      <c r="AX6" s="8">
        <v>1.0036999930938084</v>
      </c>
      <c r="AY6" s="8">
        <v>1.0039333403110504</v>
      </c>
    </row>
    <row r="7" spans="1:51" x14ac:dyDescent="0.25">
      <c r="A7" s="8"/>
      <c r="B7" s="8" t="s">
        <v>39</v>
      </c>
      <c r="C7" s="8">
        <v>-2.2700011730194092E-2</v>
      </c>
      <c r="D7" s="8">
        <v>2.200007438659668E-3</v>
      </c>
      <c r="E7" s="8">
        <v>2.3800015449523926E-2</v>
      </c>
      <c r="F7" s="8">
        <v>3.7299990653991699E-2</v>
      </c>
      <c r="G7" s="8">
        <v>5.2599996328353882E-2</v>
      </c>
      <c r="H7" s="8">
        <v>6.7099988460540771E-2</v>
      </c>
      <c r="I7" s="8">
        <v>8.3299994468688965E-2</v>
      </c>
      <c r="J7" s="8">
        <v>0.108800008893013</v>
      </c>
      <c r="K7" s="8">
        <v>0.13350000977516174</v>
      </c>
      <c r="L7" s="8">
        <v>0.17030000686645508</v>
      </c>
      <c r="M7" s="8">
        <v>0.21889999508857727</v>
      </c>
      <c r="N7" s="8">
        <v>0.27220001816749573</v>
      </c>
      <c r="O7" s="8">
        <v>0.33740001916885376</v>
      </c>
      <c r="P7" s="8">
        <v>0.41269999742507935</v>
      </c>
      <c r="Q7" s="8">
        <v>0.49430002272129059</v>
      </c>
      <c r="R7" s="8">
        <v>0.57690002024173737</v>
      </c>
      <c r="S7" s="8">
        <v>0.66029998660087585</v>
      </c>
      <c r="T7" s="8">
        <v>0.76169998943805695</v>
      </c>
      <c r="U7" s="8">
        <v>0.79899996519088745</v>
      </c>
      <c r="V7" s="8">
        <v>0.87980002164840698</v>
      </c>
      <c r="W7" s="8">
        <v>0.91049996018409729</v>
      </c>
      <c r="X7" s="8">
        <v>0.93129995465278625</v>
      </c>
      <c r="Y7" s="8">
        <v>0.94300004839897156</v>
      </c>
      <c r="Z7" s="8">
        <v>0.94909994304180145</v>
      </c>
      <c r="AA7" s="8">
        <v>0.95499999821186066</v>
      </c>
      <c r="AB7" s="8">
        <v>0.95980004966259003</v>
      </c>
      <c r="AC7" s="8">
        <v>0.96320000290870667</v>
      </c>
      <c r="AD7" s="8">
        <v>0.96450003981590271</v>
      </c>
      <c r="AE7" s="8">
        <v>0.96759994328022003</v>
      </c>
      <c r="AF7" s="8">
        <v>0.96889995038509369</v>
      </c>
      <c r="AG7" s="8">
        <v>0.9723999947309494</v>
      </c>
      <c r="AH7" s="8">
        <v>0.97250005602836609</v>
      </c>
      <c r="AI7" s="8">
        <v>0.97599999606609344</v>
      </c>
      <c r="AJ7" s="8">
        <v>0.97600002586841583</v>
      </c>
      <c r="AK7" s="8">
        <v>0.97959999740123749</v>
      </c>
      <c r="AL7" s="8">
        <v>0.98000000417232513</v>
      </c>
      <c r="AM7" s="8">
        <v>0.98179997503757477</v>
      </c>
      <c r="AN7" s="8">
        <v>0.98430001735687256</v>
      </c>
      <c r="AO7" s="8">
        <v>0.98560000956058502</v>
      </c>
      <c r="AP7" s="8">
        <v>0.98660002648830414</v>
      </c>
      <c r="AQ7" s="8">
        <v>0.98940004408359528</v>
      </c>
      <c r="AR7" s="8">
        <v>0.99050001800060272</v>
      </c>
      <c r="AS7" s="8">
        <v>0.98959997296333313</v>
      </c>
      <c r="AT7" s="8">
        <v>0.99219995737075806</v>
      </c>
      <c r="AU7" s="8">
        <v>0.9929000586271286</v>
      </c>
      <c r="AV7" s="8">
        <v>0.99429994821548462</v>
      </c>
      <c r="AW7" s="8">
        <v>0.99760004878044128</v>
      </c>
      <c r="AX7" s="8">
        <v>0.99770002067089081</v>
      </c>
      <c r="AY7" s="8">
        <v>1.0001000314950943</v>
      </c>
    </row>
    <row r="8" spans="1:51" x14ac:dyDescent="0.25">
      <c r="A8" s="8"/>
      <c r="B8" s="8" t="s">
        <v>40</v>
      </c>
      <c r="C8" s="8">
        <v>2.1499991416931152E-2</v>
      </c>
      <c r="D8" s="8">
        <v>2.5899976491928101E-2</v>
      </c>
      <c r="E8" s="8">
        <v>3.4099996089935303E-2</v>
      </c>
      <c r="F8" s="8">
        <v>4.4099986553192139E-2</v>
      </c>
      <c r="G8" s="8">
        <v>5.5100023746490479E-2</v>
      </c>
      <c r="H8" s="8">
        <v>6.6399991512298584E-2</v>
      </c>
      <c r="I8" s="8">
        <v>8.3300009369850159E-2</v>
      </c>
      <c r="J8" s="8">
        <v>0.10289999842643738</v>
      </c>
      <c r="K8" s="8">
        <v>0.13110001385211945</v>
      </c>
      <c r="L8" s="8">
        <v>0.16539999842643738</v>
      </c>
      <c r="M8" s="8">
        <v>0.20770001411437988</v>
      </c>
      <c r="N8" s="8">
        <v>0.26190000772476196</v>
      </c>
      <c r="O8" s="8">
        <v>0.3254999965429306</v>
      </c>
      <c r="P8" s="8">
        <v>0.39809998869895935</v>
      </c>
      <c r="Q8" s="8">
        <v>0.47750000655651093</v>
      </c>
      <c r="R8" s="8">
        <v>0.55769997835159302</v>
      </c>
      <c r="S8" s="8">
        <v>0.63829998672008514</v>
      </c>
      <c r="T8" s="8">
        <v>0.73640002310276031</v>
      </c>
      <c r="U8" s="8">
        <v>0.79000003635883331</v>
      </c>
      <c r="V8" s="8">
        <v>0.84150004386901855</v>
      </c>
      <c r="W8" s="8">
        <v>0.86689995229244232</v>
      </c>
      <c r="X8" s="8">
        <v>0.88210001587867737</v>
      </c>
      <c r="Y8" s="8">
        <v>0.89139999449253082</v>
      </c>
      <c r="Z8" s="8">
        <v>0.89760002493858337</v>
      </c>
      <c r="AA8" s="8">
        <v>0.90220004320144653</v>
      </c>
      <c r="AB8" s="8">
        <v>0.90590003132820129</v>
      </c>
      <c r="AC8" s="8">
        <v>0.90739995241165161</v>
      </c>
      <c r="AD8" s="8">
        <v>0.91089998185634613</v>
      </c>
      <c r="AE8" s="8">
        <v>0.91290000081062317</v>
      </c>
      <c r="AF8" s="8">
        <v>0.91580000519752502</v>
      </c>
      <c r="AG8" s="8">
        <v>0.91649998724460602</v>
      </c>
      <c r="AH8" s="8">
        <v>0.919700026512146</v>
      </c>
      <c r="AI8" s="8">
        <v>0.92139998078346252</v>
      </c>
      <c r="AJ8" s="8">
        <v>0.92309999465942383</v>
      </c>
      <c r="AK8" s="8">
        <v>0.92499996721744537</v>
      </c>
      <c r="AL8" s="8">
        <v>0.92740005254745483</v>
      </c>
      <c r="AM8" s="8">
        <v>0.92850002646446228</v>
      </c>
      <c r="AN8" s="8">
        <v>0.93079999089241028</v>
      </c>
      <c r="AO8" s="8">
        <v>0.93260000646114349</v>
      </c>
      <c r="AP8" s="8">
        <v>0.9340999573469162</v>
      </c>
      <c r="AQ8" s="8">
        <v>0.93640002608299255</v>
      </c>
      <c r="AR8" s="8">
        <v>0.93779997527599335</v>
      </c>
      <c r="AS8" s="8">
        <v>0.93859997391700745</v>
      </c>
      <c r="AT8" s="8">
        <v>0.94050002098083496</v>
      </c>
      <c r="AU8" s="8">
        <v>0.9414999932050705</v>
      </c>
      <c r="AV8" s="8">
        <v>0.94319999217987061</v>
      </c>
      <c r="AW8" s="8">
        <v>0.94489999115467072</v>
      </c>
      <c r="AX8" s="8">
        <v>0.94689999520778656</v>
      </c>
      <c r="AY8" s="8">
        <v>0.94629998505115509</v>
      </c>
    </row>
    <row r="9" spans="1:51" x14ac:dyDescent="0.25">
      <c r="A9" s="8"/>
      <c r="B9" s="8" t="s">
        <v>41</v>
      </c>
      <c r="C9" s="8">
        <v>9.5000267028808594E-3</v>
      </c>
      <c r="D9" s="8">
        <v>1.2999981641769409E-2</v>
      </c>
      <c r="E9" s="8">
        <v>2.3999989032745361E-2</v>
      </c>
      <c r="F9" s="8">
        <v>3.8699984550476074E-2</v>
      </c>
      <c r="G9" s="8">
        <v>5.480000376701355E-2</v>
      </c>
      <c r="H9" s="8">
        <v>6.8500012159347534E-2</v>
      </c>
      <c r="I9" s="8">
        <v>8.2699999213218689E-2</v>
      </c>
      <c r="J9" s="8">
        <v>0.10199999809265137</v>
      </c>
      <c r="K9" s="8">
        <v>0.12370000779628754</v>
      </c>
      <c r="L9" s="8">
        <v>0.15029999613761902</v>
      </c>
      <c r="M9" s="8">
        <v>0.18679998815059662</v>
      </c>
      <c r="N9" s="8">
        <v>0.23139999806880951</v>
      </c>
      <c r="O9" s="8">
        <v>0.28550001978874207</v>
      </c>
      <c r="P9" s="8">
        <v>0.34839998185634613</v>
      </c>
      <c r="Q9" s="8">
        <v>0.41439998149871826</v>
      </c>
      <c r="R9" s="8">
        <v>0.48230001330375671</v>
      </c>
      <c r="S9" s="8">
        <v>0.54909999668598175</v>
      </c>
      <c r="T9" s="8">
        <v>0.62919999659061432</v>
      </c>
      <c r="U9" s="8">
        <v>0.68240001797676086</v>
      </c>
      <c r="V9" s="8">
        <v>0.72450000047683716</v>
      </c>
      <c r="W9" s="8">
        <v>0.76290002465248108</v>
      </c>
      <c r="X9" s="8">
        <v>0.79160003364086151</v>
      </c>
      <c r="Y9" s="8">
        <v>0.80820001661777496</v>
      </c>
      <c r="Z9" s="8">
        <v>0.8200000524520874</v>
      </c>
      <c r="AA9" s="8">
        <v>0.82759997248649597</v>
      </c>
      <c r="AB9" s="8">
        <v>0.8312000036239624</v>
      </c>
      <c r="AC9" s="8">
        <v>0.83330002427101135</v>
      </c>
      <c r="AD9" s="8">
        <v>0.83430005609989166</v>
      </c>
      <c r="AE9" s="8">
        <v>0.83490002155303955</v>
      </c>
      <c r="AF9" s="8">
        <v>0.83590000867843628</v>
      </c>
      <c r="AG9" s="8">
        <v>0.83660005033016205</v>
      </c>
      <c r="AH9" s="8">
        <v>0.83680003881454468</v>
      </c>
      <c r="AI9" s="8">
        <v>0.8369000256061554</v>
      </c>
      <c r="AJ9" s="8">
        <v>0.83709999918937683</v>
      </c>
      <c r="AK9" s="8">
        <v>0.83810004591941833</v>
      </c>
      <c r="AL9" s="8">
        <v>0.83889997005462646</v>
      </c>
      <c r="AM9" s="8">
        <v>0.83940005302429199</v>
      </c>
      <c r="AN9" s="8">
        <v>0.83959993720054626</v>
      </c>
      <c r="AO9" s="8">
        <v>0.8399999737739563</v>
      </c>
      <c r="AP9" s="8">
        <v>0.84049995243549347</v>
      </c>
      <c r="AQ9" s="8">
        <v>0.84130004048347473</v>
      </c>
      <c r="AR9" s="8">
        <v>0.84119999408721924</v>
      </c>
      <c r="AS9" s="8">
        <v>0.84119997918605804</v>
      </c>
      <c r="AT9" s="8">
        <v>0.8419000506401062</v>
      </c>
      <c r="AU9" s="8">
        <v>0.84299997985363007</v>
      </c>
      <c r="AV9" s="8">
        <v>0.84269998967647552</v>
      </c>
      <c r="AW9" s="8">
        <v>0.84399998188018799</v>
      </c>
      <c r="AX9" s="8">
        <v>0.84520001709461212</v>
      </c>
      <c r="AY9" s="8">
        <v>0.84439994394779205</v>
      </c>
    </row>
    <row r="10" spans="1:51" x14ac:dyDescent="0.25">
      <c r="A10" s="8"/>
      <c r="B10" s="8" t="s">
        <v>42</v>
      </c>
      <c r="C10" s="8">
        <v>2.0500004291534424E-2</v>
      </c>
      <c r="D10" s="8">
        <v>2.0200014114379883E-2</v>
      </c>
      <c r="E10" s="8">
        <v>2.7500003576278687E-2</v>
      </c>
      <c r="F10" s="8">
        <v>4.0699988603591919E-2</v>
      </c>
      <c r="G10" s="8">
        <v>5.2300006151199341E-2</v>
      </c>
      <c r="H10" s="8">
        <v>6.3800007104873657E-2</v>
      </c>
      <c r="I10" s="8">
        <v>7.6100006699562073E-2</v>
      </c>
      <c r="J10" s="8">
        <v>9.1499999165534973E-2</v>
      </c>
      <c r="K10" s="8">
        <v>0.11330001056194305</v>
      </c>
      <c r="L10" s="8">
        <v>0.14059999585151672</v>
      </c>
      <c r="M10" s="8">
        <v>0.17479997873306274</v>
      </c>
      <c r="N10" s="8">
        <v>0.21649998426437378</v>
      </c>
      <c r="O10" s="8">
        <v>0.26600000262260437</v>
      </c>
      <c r="P10" s="8">
        <v>0.32099997997283936</v>
      </c>
      <c r="Q10" s="8">
        <v>0.37730002403259277</v>
      </c>
      <c r="R10" s="8">
        <v>0.43360000848770142</v>
      </c>
      <c r="S10" s="8">
        <v>0.48879998922348022</v>
      </c>
      <c r="T10" s="8">
        <v>0.55300003290176392</v>
      </c>
      <c r="U10" s="8">
        <v>0.57989996671676636</v>
      </c>
      <c r="V10" s="8">
        <v>0.63009998202323914</v>
      </c>
      <c r="W10" s="8">
        <v>0.65339997410774231</v>
      </c>
      <c r="X10" s="8">
        <v>0.6689000278711319</v>
      </c>
      <c r="Y10" s="8">
        <v>0.67779998481273651</v>
      </c>
      <c r="Z10" s="8">
        <v>0.68609999120235443</v>
      </c>
      <c r="AA10" s="8">
        <v>0.69089998304843903</v>
      </c>
      <c r="AB10" s="8">
        <v>0.694100022315979</v>
      </c>
      <c r="AC10" s="8">
        <v>0.69649997353553772</v>
      </c>
      <c r="AD10" s="8">
        <v>0.69830001890659332</v>
      </c>
      <c r="AE10" s="8">
        <v>0.6987999826669693</v>
      </c>
      <c r="AF10" s="8">
        <v>0.70099997520446777</v>
      </c>
      <c r="AG10" s="8">
        <v>0.70250001549720764</v>
      </c>
      <c r="AH10" s="8">
        <v>0.70350003242492676</v>
      </c>
      <c r="AI10" s="8">
        <v>0.70439998805522919</v>
      </c>
      <c r="AJ10" s="8">
        <v>0.70580002665519714</v>
      </c>
      <c r="AK10" s="8">
        <v>0.70589999854564667</v>
      </c>
      <c r="AL10" s="8">
        <v>0.70829999446868896</v>
      </c>
      <c r="AM10" s="8">
        <v>0.7095000147819519</v>
      </c>
      <c r="AN10" s="8">
        <v>0.71060001850128174</v>
      </c>
      <c r="AO10" s="8">
        <v>0.71029999852180481</v>
      </c>
      <c r="AP10" s="8">
        <v>0.71240003407001495</v>
      </c>
      <c r="AQ10" s="8">
        <v>0.71260002255439758</v>
      </c>
      <c r="AR10" s="8">
        <v>0.71230001747608185</v>
      </c>
      <c r="AS10" s="8">
        <v>0.71460002660751343</v>
      </c>
      <c r="AT10" s="8">
        <v>0.71540001034736633</v>
      </c>
      <c r="AU10" s="8">
        <v>0.71600000560283661</v>
      </c>
      <c r="AV10" s="8">
        <v>0.71709997951984406</v>
      </c>
      <c r="AW10" s="8">
        <v>0.71790000796318054</v>
      </c>
      <c r="AX10" s="8">
        <v>0.71920002996921539</v>
      </c>
      <c r="AY10" s="8">
        <v>0.71979999542236328</v>
      </c>
    </row>
    <row r="12" spans="1:51" x14ac:dyDescent="0.25">
      <c r="A12" s="8" t="s">
        <v>19</v>
      </c>
      <c r="B12" s="8"/>
      <c r="C12" s="8" t="s">
        <v>43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spans="1:51" x14ac:dyDescent="0.25">
      <c r="A13" s="8"/>
      <c r="B13" s="8"/>
      <c r="C13" s="8">
        <v>0</v>
      </c>
      <c r="D13" s="8">
        <v>0.5</v>
      </c>
      <c r="E13" s="8">
        <v>1</v>
      </c>
      <c r="F13" s="8">
        <v>1.5</v>
      </c>
      <c r="G13" s="8">
        <v>2</v>
      </c>
      <c r="H13" s="8">
        <v>2.5</v>
      </c>
      <c r="I13" s="8">
        <v>3</v>
      </c>
      <c r="J13" s="8">
        <v>3.5</v>
      </c>
      <c r="K13" s="8">
        <v>4</v>
      </c>
      <c r="L13" s="8">
        <v>4.5</v>
      </c>
      <c r="M13" s="8">
        <v>5</v>
      </c>
      <c r="N13" s="8">
        <v>5.5</v>
      </c>
      <c r="O13" s="8">
        <v>6</v>
      </c>
      <c r="P13" s="8">
        <v>6.5</v>
      </c>
      <c r="Q13" s="8">
        <v>7</v>
      </c>
      <c r="R13" s="8">
        <v>7.5</v>
      </c>
      <c r="S13" s="8">
        <v>8</v>
      </c>
      <c r="T13" s="8">
        <v>8.5</v>
      </c>
      <c r="U13" s="8">
        <v>9</v>
      </c>
      <c r="V13" s="8">
        <v>9.5</v>
      </c>
      <c r="W13" s="8">
        <v>10</v>
      </c>
      <c r="X13" s="8">
        <v>10.5</v>
      </c>
      <c r="Y13" s="8">
        <v>11</v>
      </c>
      <c r="Z13" s="8">
        <v>11.5</v>
      </c>
      <c r="AA13" s="8">
        <v>12</v>
      </c>
      <c r="AB13" s="8">
        <v>12.5</v>
      </c>
      <c r="AC13" s="8">
        <v>13</v>
      </c>
      <c r="AD13" s="8">
        <v>13.5</v>
      </c>
      <c r="AE13" s="8">
        <v>14</v>
      </c>
      <c r="AF13" s="8">
        <v>14.5</v>
      </c>
      <c r="AG13" s="8">
        <v>15</v>
      </c>
      <c r="AH13" s="8">
        <v>15.5</v>
      </c>
      <c r="AI13" s="8">
        <v>16</v>
      </c>
      <c r="AJ13" s="8">
        <v>16.5</v>
      </c>
      <c r="AK13" s="8">
        <v>17</v>
      </c>
      <c r="AL13" s="8">
        <v>17.5</v>
      </c>
      <c r="AM13" s="8">
        <v>18</v>
      </c>
      <c r="AN13" s="8">
        <v>18.5</v>
      </c>
      <c r="AO13" s="8">
        <v>19</v>
      </c>
      <c r="AP13" s="8">
        <v>19.5</v>
      </c>
      <c r="AQ13" s="8">
        <v>20</v>
      </c>
      <c r="AR13" s="8">
        <v>20.5</v>
      </c>
      <c r="AS13" s="8">
        <v>21</v>
      </c>
      <c r="AT13" s="8">
        <v>21.5</v>
      </c>
      <c r="AU13" s="8">
        <v>22</v>
      </c>
      <c r="AV13" s="8">
        <v>22.5</v>
      </c>
      <c r="AW13" s="8">
        <v>23</v>
      </c>
      <c r="AX13" s="8">
        <v>23.5</v>
      </c>
      <c r="AY13" s="8">
        <v>24</v>
      </c>
    </row>
    <row r="14" spans="1:51" x14ac:dyDescent="0.25">
      <c r="A14" s="8"/>
      <c r="B14" s="8" t="s">
        <v>44</v>
      </c>
      <c r="C14" s="8">
        <v>8.1266676386197417E-2</v>
      </c>
      <c r="D14" s="8">
        <v>9.7866664330164582E-2</v>
      </c>
      <c r="E14" s="8">
        <v>0.10916667183240256</v>
      </c>
      <c r="F14" s="8">
        <v>0.13748332858085632</v>
      </c>
      <c r="G14" s="8">
        <v>0.18555000921090445</v>
      </c>
      <c r="H14" s="8">
        <v>0.2532333334287008</v>
      </c>
      <c r="I14" s="8">
        <v>0.33356668055057526</v>
      </c>
      <c r="J14" s="8">
        <v>0.42846666276454926</v>
      </c>
      <c r="K14" s="8">
        <v>0.52784997224807739</v>
      </c>
      <c r="L14" s="8">
        <v>0.62069997688134515</v>
      </c>
      <c r="M14" s="8">
        <v>0.70663332939147949</v>
      </c>
      <c r="N14" s="8">
        <v>0.78195001681645715</v>
      </c>
      <c r="O14" s="8">
        <v>0.84538335601488745</v>
      </c>
      <c r="P14" s="8">
        <v>0.90050003925959266</v>
      </c>
      <c r="Q14" s="8">
        <v>0.94146665930747986</v>
      </c>
      <c r="R14" s="8">
        <v>0.96769998470942176</v>
      </c>
      <c r="S14" s="8">
        <v>0.98243336379528046</v>
      </c>
      <c r="T14" s="8">
        <v>0.9885333230098089</v>
      </c>
      <c r="U14" s="8">
        <v>0.99081667761007941</v>
      </c>
      <c r="V14" s="8">
        <v>0.99216664334138238</v>
      </c>
      <c r="W14" s="8">
        <v>0.99245002369085944</v>
      </c>
      <c r="X14" s="8">
        <v>0.99179998536904657</v>
      </c>
      <c r="Y14" s="8">
        <v>0.99260002374649048</v>
      </c>
      <c r="Z14" s="8">
        <v>0.99190003673235572</v>
      </c>
      <c r="AA14" s="8">
        <v>0.99215001364549005</v>
      </c>
      <c r="AB14" s="8">
        <v>0.99261665840943658</v>
      </c>
      <c r="AC14" s="8">
        <v>0.99093332389990485</v>
      </c>
      <c r="AD14" s="8">
        <v>0.99029997984568274</v>
      </c>
      <c r="AE14" s="8">
        <v>0.99023334185282386</v>
      </c>
      <c r="AF14" s="8">
        <v>0.98958333830038703</v>
      </c>
      <c r="AG14" s="8">
        <v>0.99028330544630683</v>
      </c>
      <c r="AH14" s="8">
        <v>0.98958333830038703</v>
      </c>
      <c r="AI14" s="8">
        <v>0.98843333125114441</v>
      </c>
      <c r="AJ14" s="8">
        <v>0.98846670985221863</v>
      </c>
      <c r="AK14" s="8">
        <v>0.98875000079472863</v>
      </c>
      <c r="AL14" s="8">
        <v>0.98849995930989587</v>
      </c>
      <c r="AM14" s="8">
        <v>0.98796668648719788</v>
      </c>
      <c r="AN14" s="8">
        <v>0.98681668440500891</v>
      </c>
      <c r="AO14" s="8">
        <v>0.98770001530647278</v>
      </c>
      <c r="AP14" s="8">
        <v>0.98594997823238373</v>
      </c>
      <c r="AQ14" s="8">
        <v>0.98570000628630317</v>
      </c>
      <c r="AR14" s="8">
        <v>0.98648336033026374</v>
      </c>
      <c r="AS14" s="8">
        <v>0.9854333599408468</v>
      </c>
      <c r="AT14" s="8">
        <v>0.98443333307902015</v>
      </c>
      <c r="AU14" s="8">
        <v>0.98548337320486701</v>
      </c>
      <c r="AV14" s="8">
        <v>0.98563335835933685</v>
      </c>
      <c r="AW14" s="8">
        <v>0.98424998422463739</v>
      </c>
      <c r="AX14" s="8">
        <v>0.9843833098808924</v>
      </c>
      <c r="AY14" s="8">
        <v>0.98481667041778564</v>
      </c>
    </row>
    <row r="15" spans="1:51" x14ac:dyDescent="0.25">
      <c r="A15" s="8"/>
      <c r="B15" s="8" t="s">
        <v>39</v>
      </c>
      <c r="C15" s="8">
        <v>7.4499994516372681E-2</v>
      </c>
      <c r="D15" s="8">
        <v>0.14280001819133759</v>
      </c>
      <c r="E15" s="8">
        <v>0.18380001187324524</v>
      </c>
      <c r="F15" s="8">
        <v>0.22389999032020569</v>
      </c>
      <c r="G15" s="8">
        <v>0.27660000324249268</v>
      </c>
      <c r="H15" s="8">
        <v>0.33279998600482941</v>
      </c>
      <c r="I15" s="8">
        <v>0.39809997379779816</v>
      </c>
      <c r="J15" s="8">
        <v>0.46579998731613159</v>
      </c>
      <c r="K15" s="8">
        <v>0.53699998557567596</v>
      </c>
      <c r="L15" s="8">
        <v>0.60539998114109039</v>
      </c>
      <c r="M15" s="8">
        <v>0.66760002076625824</v>
      </c>
      <c r="N15" s="8">
        <v>0.72179999947547913</v>
      </c>
      <c r="O15" s="8">
        <v>0.77050001919269562</v>
      </c>
      <c r="P15" s="8">
        <v>0.81109996140003204</v>
      </c>
      <c r="Q15" s="8">
        <v>0.84120000898838043</v>
      </c>
      <c r="R15" s="8">
        <v>0.85819998383522034</v>
      </c>
      <c r="S15" s="8">
        <v>0.86769999563694</v>
      </c>
      <c r="T15" s="8">
        <v>0.87250001728534698</v>
      </c>
      <c r="U15" s="8">
        <v>0.87520003318786621</v>
      </c>
      <c r="V15" s="8">
        <v>0.87629996240139008</v>
      </c>
      <c r="W15" s="8">
        <v>0.87600001692771912</v>
      </c>
      <c r="X15" s="8">
        <v>0.8773999810218811</v>
      </c>
      <c r="Y15" s="8">
        <v>0.87650005519390106</v>
      </c>
      <c r="Z15" s="8">
        <v>0.87730005383491516</v>
      </c>
      <c r="AA15" s="8">
        <v>0.87880004942417145</v>
      </c>
      <c r="AB15" s="8">
        <v>0.87939999997615814</v>
      </c>
      <c r="AC15" s="8">
        <v>0.88109996914863586</v>
      </c>
      <c r="AD15" s="8">
        <v>0.88030003011226654</v>
      </c>
      <c r="AE15" s="8">
        <v>0.87999995052814484</v>
      </c>
      <c r="AF15" s="8">
        <v>0.88079997897148132</v>
      </c>
      <c r="AG15" s="8">
        <v>0.88169999420642853</v>
      </c>
      <c r="AH15" s="8">
        <v>0.8814999908208847</v>
      </c>
      <c r="AI15" s="8">
        <v>0.88240000605583191</v>
      </c>
      <c r="AJ15" s="8">
        <v>0.88209997117519379</v>
      </c>
      <c r="AK15" s="8">
        <v>0.88300006091594696</v>
      </c>
      <c r="AL15" s="8">
        <v>0.8832000195980072</v>
      </c>
      <c r="AM15" s="8">
        <v>0.88420003652572632</v>
      </c>
      <c r="AN15" s="8">
        <v>0.88400000333786011</v>
      </c>
      <c r="AO15" s="8">
        <v>0.88359995186328888</v>
      </c>
      <c r="AP15" s="8">
        <v>0.88379998505115509</v>
      </c>
      <c r="AQ15" s="8">
        <v>0.88480000197887421</v>
      </c>
      <c r="AR15" s="8">
        <v>0.88510000705718994</v>
      </c>
      <c r="AS15" s="8">
        <v>0.88459993898868561</v>
      </c>
      <c r="AT15" s="8">
        <v>0.88610002398490906</v>
      </c>
      <c r="AU15" s="8">
        <v>0.88649995625019073</v>
      </c>
      <c r="AV15" s="8">
        <v>0.88590000569820404</v>
      </c>
      <c r="AW15" s="8">
        <v>0.88670004904270172</v>
      </c>
      <c r="AX15" s="8">
        <v>0.88649995625019073</v>
      </c>
      <c r="AY15" s="8">
        <v>0.88669997453689575</v>
      </c>
    </row>
    <row r="16" spans="1:51" x14ac:dyDescent="0.25">
      <c r="A16" s="8"/>
      <c r="B16" s="8" t="s">
        <v>40</v>
      </c>
      <c r="C16" s="8">
        <v>0.14059999585151672</v>
      </c>
      <c r="D16" s="8">
        <v>0.18790000677108765</v>
      </c>
      <c r="E16" s="8">
        <v>0.21279999613761902</v>
      </c>
      <c r="F16" s="8">
        <v>0.25180000066757202</v>
      </c>
      <c r="G16" s="8">
        <v>0.29439997673034668</v>
      </c>
      <c r="H16" s="8">
        <v>0.34299997985363007</v>
      </c>
      <c r="I16" s="8">
        <v>0.41149997711181641</v>
      </c>
      <c r="J16" s="8">
        <v>0.47880001366138458</v>
      </c>
      <c r="K16" s="8">
        <v>0.55689999461174011</v>
      </c>
      <c r="L16" s="8">
        <v>0.63279998302459717</v>
      </c>
      <c r="M16" s="8">
        <v>0.70400002598762512</v>
      </c>
      <c r="N16" s="8">
        <v>0.76340000331401825</v>
      </c>
      <c r="O16" s="8">
        <v>0.81339995563030243</v>
      </c>
      <c r="P16" s="8">
        <v>0.84669995307922363</v>
      </c>
      <c r="Q16" s="8">
        <v>0.86440002918243408</v>
      </c>
      <c r="R16" s="8">
        <v>0.87219998240470886</v>
      </c>
      <c r="S16" s="8">
        <v>0.87219996750354767</v>
      </c>
      <c r="T16" s="8">
        <v>0.87999993562698364</v>
      </c>
      <c r="U16" s="8">
        <v>0.88359999656677246</v>
      </c>
      <c r="V16" s="8">
        <v>0.88699999451637268</v>
      </c>
      <c r="W16" s="8">
        <v>0.88869994878768921</v>
      </c>
      <c r="X16" s="8">
        <v>0.89059996604919434</v>
      </c>
      <c r="Y16" s="8">
        <v>0.89100001752376556</v>
      </c>
      <c r="Z16" s="8">
        <v>0.89290003478527069</v>
      </c>
      <c r="AA16" s="8">
        <v>0.89409996569156647</v>
      </c>
      <c r="AB16" s="8">
        <v>0.89539995789527893</v>
      </c>
      <c r="AC16" s="8">
        <v>0.89890001714229584</v>
      </c>
      <c r="AD16" s="8">
        <v>0.89730004966259003</v>
      </c>
      <c r="AE16" s="8">
        <v>0.89779995381832123</v>
      </c>
      <c r="AF16" s="8">
        <v>0.902399942278862</v>
      </c>
      <c r="AG16" s="8">
        <v>0.90170004963874817</v>
      </c>
      <c r="AH16" s="8">
        <v>0.9034000039100647</v>
      </c>
      <c r="AI16" s="8">
        <v>0.90509998798370361</v>
      </c>
      <c r="AJ16" s="8">
        <v>0.90560004115104675</v>
      </c>
      <c r="AK16" s="8">
        <v>0.90590003132820129</v>
      </c>
      <c r="AL16" s="8">
        <v>0.90700004994869232</v>
      </c>
      <c r="AM16" s="8">
        <v>0.90900005400180817</v>
      </c>
      <c r="AN16" s="8">
        <v>0.91200006008148193</v>
      </c>
      <c r="AO16" s="8">
        <v>0.9109000563621521</v>
      </c>
      <c r="AP16" s="8">
        <v>0.9092000275850296</v>
      </c>
      <c r="AQ16" s="8">
        <v>0.91359996795654297</v>
      </c>
      <c r="AR16" s="8">
        <v>0.91490000486373901</v>
      </c>
      <c r="AS16" s="8">
        <v>0.91589996218681335</v>
      </c>
      <c r="AT16" s="8">
        <v>0.91790002584457397</v>
      </c>
      <c r="AU16" s="8">
        <v>0.91769999265670776</v>
      </c>
      <c r="AV16" s="8">
        <v>0.91669999063014984</v>
      </c>
      <c r="AW16" s="8">
        <v>0.91829995810985565</v>
      </c>
      <c r="AX16" s="8">
        <v>0.92190001904964447</v>
      </c>
      <c r="AY16" s="8">
        <v>0.92029997706413269</v>
      </c>
    </row>
    <row r="17" spans="1:51" x14ac:dyDescent="0.25">
      <c r="A17" s="8"/>
      <c r="B17" s="8" t="s">
        <v>41</v>
      </c>
      <c r="C17" s="8">
        <v>0.14599999785423279</v>
      </c>
      <c r="D17" s="8">
        <v>0.1403999924659729</v>
      </c>
      <c r="E17" s="8">
        <v>0.16249999403953552</v>
      </c>
      <c r="F17" s="8">
        <v>0.19099998474121094</v>
      </c>
      <c r="G17" s="8">
        <v>0.22870001196861267</v>
      </c>
      <c r="H17" s="8">
        <v>0.2742999792098999</v>
      </c>
      <c r="I17" s="8">
        <v>0.32780000567436218</v>
      </c>
      <c r="J17" s="8">
        <v>0.38490000367164612</v>
      </c>
      <c r="K17" s="8">
        <v>0.44440001249313354</v>
      </c>
      <c r="L17" s="8">
        <v>0.50519998371601105</v>
      </c>
      <c r="M17" s="8">
        <v>0.56310002505779266</v>
      </c>
      <c r="N17" s="8">
        <v>0.61499999463558197</v>
      </c>
      <c r="O17" s="8">
        <v>0.66449998319149017</v>
      </c>
      <c r="P17" s="8">
        <v>0.70729999244213104</v>
      </c>
      <c r="Q17" s="8">
        <v>0.73760001361370087</v>
      </c>
      <c r="R17" s="8">
        <v>0.75709997117519379</v>
      </c>
      <c r="S17" s="8">
        <v>0.76889997720718384</v>
      </c>
      <c r="T17" s="8">
        <v>0.77389995753765106</v>
      </c>
      <c r="U17" s="8">
        <v>0.77930000424385071</v>
      </c>
      <c r="V17" s="8">
        <v>0.7810000479221344</v>
      </c>
      <c r="W17" s="8">
        <v>0.78259995579719543</v>
      </c>
      <c r="X17" s="8">
        <v>0.78499995172023773</v>
      </c>
      <c r="Y17" s="8">
        <v>0.78509993851184845</v>
      </c>
      <c r="Z17" s="8">
        <v>0.78699995577335358</v>
      </c>
      <c r="AA17" s="8">
        <v>0.78780001401901245</v>
      </c>
      <c r="AB17" s="8">
        <v>0.78920005261898041</v>
      </c>
      <c r="AC17" s="8">
        <v>0.78909994661808014</v>
      </c>
      <c r="AD17" s="8">
        <v>0.78989998996257782</v>
      </c>
      <c r="AE17" s="8">
        <v>0.7898000031709671</v>
      </c>
      <c r="AF17" s="8">
        <v>0.79109999537467957</v>
      </c>
      <c r="AG17" s="8">
        <v>0.79120004177093506</v>
      </c>
      <c r="AH17" s="8">
        <v>0.79089997708797455</v>
      </c>
      <c r="AI17" s="8">
        <v>0.79020003974437714</v>
      </c>
      <c r="AJ17" s="8">
        <v>0.7921999990940094</v>
      </c>
      <c r="AK17" s="8">
        <v>0.79259999096393585</v>
      </c>
      <c r="AL17" s="8">
        <v>0.79270003736019135</v>
      </c>
      <c r="AM17" s="8">
        <v>0.79329997301101685</v>
      </c>
      <c r="AN17" s="8">
        <v>0.79409994184970856</v>
      </c>
      <c r="AO17" s="8">
        <v>0.79429996013641357</v>
      </c>
      <c r="AP17" s="8">
        <v>0.7929999977350235</v>
      </c>
      <c r="AQ17" s="8">
        <v>0.79419998824596405</v>
      </c>
      <c r="AR17" s="8">
        <v>0.7952999472618103</v>
      </c>
      <c r="AS17" s="8">
        <v>0.79410003125667572</v>
      </c>
      <c r="AT17" s="8">
        <v>0.79469999670982361</v>
      </c>
      <c r="AU17" s="8">
        <v>0.79519996047019958</v>
      </c>
      <c r="AV17" s="8">
        <v>0.79559998214244843</v>
      </c>
      <c r="AW17" s="8">
        <v>0.79409997165203094</v>
      </c>
      <c r="AX17" s="8">
        <v>0.79680004715919495</v>
      </c>
      <c r="AY17" s="8">
        <v>0.79510001838207245</v>
      </c>
    </row>
    <row r="18" spans="1:51" x14ac:dyDescent="0.25">
      <c r="A18" s="8"/>
      <c r="B18" s="8" t="s">
        <v>42</v>
      </c>
      <c r="C18">
        <v>0.12659996747970581</v>
      </c>
      <c r="D18">
        <v>0.12929999828338623</v>
      </c>
      <c r="E18">
        <v>0.14669999480247498</v>
      </c>
      <c r="F18">
        <v>0.17379999160766602</v>
      </c>
      <c r="G18">
        <v>0.21000000834465027</v>
      </c>
      <c r="H18">
        <v>0.2515999972820282</v>
      </c>
      <c r="I18">
        <v>0.29870003461837769</v>
      </c>
      <c r="J18">
        <v>0.34879997372627258</v>
      </c>
      <c r="K18">
        <v>0.4034000039100647</v>
      </c>
      <c r="L18">
        <v>0.45820000767707825</v>
      </c>
      <c r="M18">
        <v>0.51569998264312744</v>
      </c>
      <c r="N18">
        <v>0.56869998574256897</v>
      </c>
      <c r="O18">
        <v>0.61970002949237823</v>
      </c>
      <c r="P18">
        <v>0.65420001745223999</v>
      </c>
      <c r="Q18">
        <v>0.67359998822212219</v>
      </c>
      <c r="R18">
        <v>0.68440002202987671</v>
      </c>
      <c r="S18">
        <v>0.69230002164840698</v>
      </c>
      <c r="T18">
        <v>0.69550001621246338</v>
      </c>
      <c r="U18">
        <v>0.6989000141620636</v>
      </c>
      <c r="V18">
        <v>0.70210002362728119</v>
      </c>
      <c r="W18">
        <v>0.70370002090930939</v>
      </c>
      <c r="X18">
        <v>0.70619998872280121</v>
      </c>
      <c r="Y18">
        <v>0.70789997279644012</v>
      </c>
      <c r="Z18">
        <v>0.7093999832868576</v>
      </c>
      <c r="AA18">
        <v>0.71150003373622894</v>
      </c>
      <c r="AB18">
        <v>0.71349997818470001</v>
      </c>
      <c r="AC18">
        <v>0.71420000493526459</v>
      </c>
      <c r="AD18">
        <v>0.71660001575946808</v>
      </c>
      <c r="AE18">
        <v>0.7174999862909317</v>
      </c>
      <c r="AF18">
        <v>0.72040000557899475</v>
      </c>
      <c r="AG18">
        <v>0.7215999960899353</v>
      </c>
      <c r="AH18">
        <v>0.72370003163814545</v>
      </c>
      <c r="AI18">
        <v>0.72439998388290405</v>
      </c>
      <c r="AJ18">
        <v>0.72669999301433563</v>
      </c>
      <c r="AK18">
        <v>0.72959999740123749</v>
      </c>
      <c r="AL18">
        <v>0.7303999662399292</v>
      </c>
      <c r="AM18">
        <v>0.73279999196529388</v>
      </c>
      <c r="AN18">
        <v>0.73439998924732208</v>
      </c>
      <c r="AO18">
        <v>0.73620001971721649</v>
      </c>
      <c r="AP18">
        <v>0.73740002512931824</v>
      </c>
      <c r="AQ18">
        <v>0.74009999632835388</v>
      </c>
      <c r="AR18">
        <v>0.74210001528263092</v>
      </c>
      <c r="AS18">
        <v>0.74230000376701355</v>
      </c>
      <c r="AT18">
        <v>0.74590000510215759</v>
      </c>
      <c r="AU18">
        <v>0.74820001423358917</v>
      </c>
      <c r="AV18">
        <v>0.7490999698638916</v>
      </c>
      <c r="AW18">
        <v>0.75049997866153717</v>
      </c>
      <c r="AX18">
        <v>0.75349999964237213</v>
      </c>
      <c r="AY18">
        <v>0.75310002267360687</v>
      </c>
    </row>
    <row r="20" spans="1:51" x14ac:dyDescent="0.25">
      <c r="A20" s="8" t="s">
        <v>20</v>
      </c>
      <c r="B20" s="8"/>
      <c r="C20" s="8" t="s">
        <v>43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1" x14ac:dyDescent="0.25">
      <c r="A21" s="8"/>
      <c r="B21" s="8"/>
      <c r="C21" s="8">
        <v>0</v>
      </c>
      <c r="D21" s="8">
        <v>0.5</v>
      </c>
      <c r="E21" s="8">
        <v>1</v>
      </c>
      <c r="F21" s="8">
        <v>1.5</v>
      </c>
      <c r="G21" s="8">
        <v>2</v>
      </c>
      <c r="H21" s="8">
        <v>2.5</v>
      </c>
      <c r="I21" s="8">
        <v>3</v>
      </c>
      <c r="J21" s="8">
        <v>3.5</v>
      </c>
      <c r="K21" s="8">
        <v>4</v>
      </c>
      <c r="L21" s="8">
        <v>4.5</v>
      </c>
      <c r="M21" s="8">
        <v>5</v>
      </c>
      <c r="N21" s="8">
        <v>5.5</v>
      </c>
      <c r="O21" s="8">
        <v>6</v>
      </c>
      <c r="P21" s="8">
        <v>6.5</v>
      </c>
      <c r="Q21" s="8">
        <v>7</v>
      </c>
      <c r="R21" s="8">
        <v>7.5</v>
      </c>
      <c r="S21" s="8">
        <v>8</v>
      </c>
      <c r="T21" s="8">
        <v>8.5</v>
      </c>
      <c r="U21" s="8">
        <v>9</v>
      </c>
      <c r="V21" s="8">
        <v>9.5</v>
      </c>
      <c r="W21" s="8">
        <v>10</v>
      </c>
      <c r="X21" s="8">
        <v>10.5</v>
      </c>
      <c r="Y21" s="8">
        <v>11</v>
      </c>
      <c r="Z21" s="8">
        <v>11.5</v>
      </c>
      <c r="AA21" s="8">
        <v>12</v>
      </c>
      <c r="AB21" s="8">
        <v>12.5</v>
      </c>
      <c r="AC21" s="8">
        <v>13</v>
      </c>
      <c r="AD21" s="8">
        <v>13.5</v>
      </c>
      <c r="AE21" s="8">
        <v>14</v>
      </c>
      <c r="AF21" s="8">
        <v>14.5</v>
      </c>
      <c r="AG21" s="8">
        <v>15</v>
      </c>
      <c r="AH21" s="8">
        <v>15.5</v>
      </c>
      <c r="AI21" s="8">
        <v>16</v>
      </c>
      <c r="AJ21" s="8">
        <v>16.5</v>
      </c>
      <c r="AK21" s="8">
        <v>17</v>
      </c>
      <c r="AL21" s="8">
        <v>17.5</v>
      </c>
      <c r="AM21" s="8">
        <v>18</v>
      </c>
      <c r="AN21" s="8">
        <v>18.5</v>
      </c>
      <c r="AO21" s="8">
        <v>19</v>
      </c>
      <c r="AP21" s="8">
        <v>19.5</v>
      </c>
      <c r="AQ21" s="8">
        <v>20</v>
      </c>
      <c r="AR21" s="8">
        <v>20.5</v>
      </c>
      <c r="AS21" s="8">
        <v>21</v>
      </c>
      <c r="AT21" s="8">
        <v>21.5</v>
      </c>
      <c r="AU21" s="8">
        <v>22</v>
      </c>
      <c r="AV21" s="8">
        <v>22.5</v>
      </c>
      <c r="AW21" s="8">
        <v>23</v>
      </c>
      <c r="AX21" s="8">
        <v>23.5</v>
      </c>
      <c r="AY21" s="8">
        <v>24</v>
      </c>
    </row>
    <row r="22" spans="1:51" x14ac:dyDescent="0.25">
      <c r="A22" s="8"/>
      <c r="B22" s="8" t="s">
        <v>44</v>
      </c>
      <c r="C22">
        <v>-1.7583335439364106E-2</v>
      </c>
      <c r="D22">
        <v>-2.3166711131731577E-3</v>
      </c>
      <c r="E22">
        <v>6.2333395083745413E-3</v>
      </c>
      <c r="F22">
        <v>1.5666661163171142E-2</v>
      </c>
      <c r="G22">
        <v>2.1983335415522248E-2</v>
      </c>
      <c r="H22">
        <v>3.5533328851064055E-2</v>
      </c>
      <c r="I22">
        <v>5.3950006763140351E-2</v>
      </c>
      <c r="J22">
        <v>8.0949996908505767E-2</v>
      </c>
      <c r="K22">
        <v>0.11126666764418283</v>
      </c>
      <c r="L22">
        <v>0.15403333803017935</v>
      </c>
      <c r="M22">
        <v>0.20306665698687235</v>
      </c>
      <c r="N22">
        <v>0.2636500050624212</v>
      </c>
      <c r="O22">
        <v>0.33236664036909735</v>
      </c>
      <c r="P22">
        <v>0.4107666711012522</v>
      </c>
      <c r="Q22">
        <v>0.4972166667381922</v>
      </c>
      <c r="R22">
        <v>0.58045000334580743</v>
      </c>
      <c r="S22">
        <v>0.66211665670077002</v>
      </c>
      <c r="T22">
        <v>0.73278334240118659</v>
      </c>
      <c r="U22">
        <v>0.79584999879201257</v>
      </c>
      <c r="V22">
        <v>0.84901665647824609</v>
      </c>
      <c r="W22">
        <v>0.89246664444605506</v>
      </c>
      <c r="X22">
        <v>0.92106667657693231</v>
      </c>
      <c r="Y22">
        <v>0.93910001715024316</v>
      </c>
      <c r="Z22">
        <v>0.94816671311855316</v>
      </c>
      <c r="AA22">
        <v>0.95370001594225562</v>
      </c>
      <c r="AB22">
        <v>0.95646667977174127</v>
      </c>
      <c r="AC22">
        <v>0.95823333660761512</v>
      </c>
      <c r="AD22">
        <v>0.95793331662813819</v>
      </c>
      <c r="AE22">
        <v>0.9585832953453064</v>
      </c>
      <c r="AF22">
        <v>0.9587499896685282</v>
      </c>
      <c r="AG22">
        <v>0.95918331543604529</v>
      </c>
      <c r="AH22">
        <v>0.95961671074231469</v>
      </c>
      <c r="AI22">
        <v>0.95886668066183722</v>
      </c>
      <c r="AJ22">
        <v>0.95988333225250244</v>
      </c>
      <c r="AK22">
        <v>0.95925005276997888</v>
      </c>
      <c r="AL22">
        <v>0.95856666068236029</v>
      </c>
      <c r="AM22">
        <v>0.9591832856337229</v>
      </c>
      <c r="AN22">
        <v>0.9595667074124018</v>
      </c>
      <c r="AO22">
        <v>0.95873335003852844</v>
      </c>
      <c r="AP22">
        <v>0.95863333841164911</v>
      </c>
      <c r="AQ22">
        <v>0.95951662957668304</v>
      </c>
      <c r="AR22">
        <v>0.95909994840621948</v>
      </c>
      <c r="AS22">
        <v>0.95889999965826667</v>
      </c>
      <c r="AT22">
        <v>0.95941669245560968</v>
      </c>
      <c r="AU22">
        <v>0.95971667269865668</v>
      </c>
      <c r="AV22">
        <v>0.95909998317559564</v>
      </c>
      <c r="AW22">
        <v>0.95951661467552185</v>
      </c>
      <c r="AX22">
        <v>0.95898331205050147</v>
      </c>
      <c r="AY22">
        <v>0.95863330860932672</v>
      </c>
    </row>
    <row r="23" spans="1:51" x14ac:dyDescent="0.25">
      <c r="A23" s="8"/>
      <c r="B23" s="8" t="s">
        <v>39</v>
      </c>
      <c r="C23">
        <v>-1.5200018882751465E-2</v>
      </c>
      <c r="D23">
        <v>-3.300011157989502E-3</v>
      </c>
      <c r="E23">
        <v>1.3399988412857056E-2</v>
      </c>
      <c r="F23">
        <v>2.6200026273727417E-2</v>
      </c>
      <c r="G23">
        <v>3.8599997758865356E-2</v>
      </c>
      <c r="H23">
        <v>5.5500015616416931E-2</v>
      </c>
      <c r="I23">
        <v>7.6500013470649719E-2</v>
      </c>
      <c r="J23">
        <v>0.10250000655651093</v>
      </c>
      <c r="K23">
        <v>0.13629999756813049</v>
      </c>
      <c r="L23">
        <v>0.17700000107288361</v>
      </c>
      <c r="M23">
        <v>0.22579999268054962</v>
      </c>
      <c r="N23">
        <v>0.28439997136592865</v>
      </c>
      <c r="O23">
        <v>0.34789997339248657</v>
      </c>
      <c r="P23">
        <v>0.41840001940727234</v>
      </c>
      <c r="Q23">
        <v>0.49240000545978546</v>
      </c>
      <c r="R23">
        <v>0.56770001351833344</v>
      </c>
      <c r="S23">
        <v>0.64059998095035553</v>
      </c>
      <c r="T23">
        <v>0.71280001103878021</v>
      </c>
      <c r="U23">
        <v>0.77629998326301575</v>
      </c>
      <c r="V23">
        <v>0.81850001215934753</v>
      </c>
      <c r="W23">
        <v>0.84320004284381866</v>
      </c>
      <c r="X23">
        <v>0.85870000720024109</v>
      </c>
      <c r="Y23">
        <v>0.86830005049705505</v>
      </c>
      <c r="Z23">
        <v>0.87449996173381805</v>
      </c>
      <c r="AA23">
        <v>0.88030000030994415</v>
      </c>
      <c r="AB23">
        <v>0.88430000841617584</v>
      </c>
      <c r="AC23">
        <v>0.88809998333454132</v>
      </c>
      <c r="AD23">
        <v>0.8919999748468399</v>
      </c>
      <c r="AE23">
        <v>0.8951999843120575</v>
      </c>
      <c r="AF23">
        <v>0.89790000021457672</v>
      </c>
      <c r="AG23">
        <v>0.90040004253387451</v>
      </c>
      <c r="AH23">
        <v>0.90230004489421844</v>
      </c>
      <c r="AI23">
        <v>0.90489993989467621</v>
      </c>
      <c r="AJ23">
        <v>0.90639999508857727</v>
      </c>
      <c r="AK23">
        <v>0.90879999101161957</v>
      </c>
      <c r="AL23">
        <v>0.91030000150203705</v>
      </c>
      <c r="AM23">
        <v>0.91280001401901245</v>
      </c>
      <c r="AN23">
        <v>0.91340002417564392</v>
      </c>
      <c r="AO23">
        <v>0.91540005803108215</v>
      </c>
      <c r="AP23">
        <v>0.91669999063014984</v>
      </c>
      <c r="AQ23">
        <v>0.91840003430843353</v>
      </c>
      <c r="AR23">
        <v>0.91909995675086975</v>
      </c>
      <c r="AS23">
        <v>0.92000001668930054</v>
      </c>
      <c r="AT23">
        <v>0.92190000414848328</v>
      </c>
      <c r="AU23">
        <v>0.92270000278949738</v>
      </c>
      <c r="AV23">
        <v>0.92320002615451813</v>
      </c>
      <c r="AW23">
        <v>0.92549997568130493</v>
      </c>
      <c r="AX23">
        <v>0.92670002579689026</v>
      </c>
      <c r="AY23">
        <v>0.92829996347427368</v>
      </c>
    </row>
    <row r="24" spans="1:51" x14ac:dyDescent="0.25">
      <c r="A24" s="8"/>
      <c r="B24" s="8" t="s">
        <v>40</v>
      </c>
      <c r="C24">
        <v>-2.9000043869018555E-3</v>
      </c>
      <c r="D24">
        <v>8.3999931812286377E-3</v>
      </c>
      <c r="E24">
        <v>2.4800002574920654E-2</v>
      </c>
      <c r="F24">
        <v>3.7699997425079346E-2</v>
      </c>
      <c r="G24">
        <v>5.1299989223480225E-2</v>
      </c>
      <c r="H24">
        <v>6.4099997282028198E-2</v>
      </c>
      <c r="I24">
        <v>8.5000008344650269E-2</v>
      </c>
      <c r="J24">
        <v>0.10879999399185181</v>
      </c>
      <c r="K24">
        <v>0.14120000600814819</v>
      </c>
      <c r="L24">
        <v>0.17940002679824829</v>
      </c>
      <c r="M24">
        <v>0.22400000691413879</v>
      </c>
      <c r="N24">
        <v>0.27750003337860107</v>
      </c>
      <c r="O24">
        <v>0.33550003170967102</v>
      </c>
      <c r="P24">
        <v>0.39800000190734863</v>
      </c>
      <c r="Q24">
        <v>0.46469998359680176</v>
      </c>
      <c r="R24">
        <v>0.53179997205734253</v>
      </c>
      <c r="S24">
        <v>0.59759998321533203</v>
      </c>
      <c r="T24">
        <v>0.66289998590946198</v>
      </c>
      <c r="U24">
        <v>0.71360000967979431</v>
      </c>
      <c r="V24">
        <v>0.74590000510215759</v>
      </c>
      <c r="W24">
        <v>0.76499998569488525</v>
      </c>
      <c r="X24">
        <v>0.77619995176792145</v>
      </c>
      <c r="Y24">
        <v>0.78489995002746582</v>
      </c>
      <c r="Z24">
        <v>0.79099996387958527</v>
      </c>
      <c r="AA24">
        <v>0.79699994623661041</v>
      </c>
      <c r="AB24">
        <v>0.80150003731250763</v>
      </c>
      <c r="AC24">
        <v>0.80569998919963837</v>
      </c>
      <c r="AD24">
        <v>0.80949999392032623</v>
      </c>
      <c r="AE24">
        <v>0.81349998712539673</v>
      </c>
      <c r="AF24">
        <v>0.81720000505447388</v>
      </c>
      <c r="AG24">
        <v>0.81960003077983856</v>
      </c>
      <c r="AH24">
        <v>0.82260003685951233</v>
      </c>
      <c r="AI24">
        <v>0.8257000595331192</v>
      </c>
      <c r="AJ24">
        <v>0.82809998095035553</v>
      </c>
      <c r="AK24">
        <v>0.83040004968643188</v>
      </c>
      <c r="AL24">
        <v>0.83319994807243347</v>
      </c>
      <c r="AM24">
        <v>0.8361000269651413</v>
      </c>
      <c r="AN24">
        <v>0.83730004727840424</v>
      </c>
      <c r="AO24">
        <v>0.83989997208118439</v>
      </c>
      <c r="AP24">
        <v>0.8416999876499176</v>
      </c>
      <c r="AQ24">
        <v>0.8443000465631485</v>
      </c>
      <c r="AR24">
        <v>0.84509997069835663</v>
      </c>
      <c r="AS24">
        <v>0.84680004417896271</v>
      </c>
      <c r="AT24">
        <v>0.84909994900226593</v>
      </c>
      <c r="AU24">
        <v>0.8515000194311142</v>
      </c>
      <c r="AV24">
        <v>0.8524000495672226</v>
      </c>
      <c r="AW24">
        <v>0.85490001738071442</v>
      </c>
      <c r="AX24">
        <v>0.85639993846416473</v>
      </c>
      <c r="AY24">
        <v>0.85749995708465576</v>
      </c>
    </row>
    <row r="25" spans="1:51" x14ac:dyDescent="0.25">
      <c r="A25" s="8"/>
      <c r="B25" s="8" t="s">
        <v>41</v>
      </c>
      <c r="C25">
        <v>-1.8999874591827393E-3</v>
      </c>
      <c r="D25">
        <v>1.8099993467330933E-2</v>
      </c>
      <c r="E25">
        <v>2.6300013065338135E-2</v>
      </c>
      <c r="F25">
        <v>3.6100000143051147E-2</v>
      </c>
      <c r="G25">
        <v>4.6299993991851807E-2</v>
      </c>
      <c r="H25">
        <v>5.8800011873245239E-2</v>
      </c>
      <c r="I25">
        <v>7.9600006341934204E-2</v>
      </c>
      <c r="J25">
        <v>0.10289999842643738</v>
      </c>
      <c r="K25">
        <v>0.13259997963905334</v>
      </c>
      <c r="L25">
        <v>0.17009997367858887</v>
      </c>
      <c r="M25">
        <v>0.21410000324249268</v>
      </c>
      <c r="N25">
        <v>0.26519998908042908</v>
      </c>
      <c r="O25">
        <v>0.32189998030662537</v>
      </c>
      <c r="P25">
        <v>0.38300001621246338</v>
      </c>
      <c r="Q25">
        <v>0.44660000503063202</v>
      </c>
      <c r="R25">
        <v>0.51079997420310974</v>
      </c>
      <c r="S25">
        <v>0.57179999351501465</v>
      </c>
      <c r="T25">
        <v>0.6267000138759613</v>
      </c>
      <c r="U25">
        <v>0.67000003159046173</v>
      </c>
      <c r="V25">
        <v>0.69540001451969147</v>
      </c>
      <c r="W25">
        <v>0.71009999513626099</v>
      </c>
      <c r="X25">
        <v>0.71979998052120209</v>
      </c>
      <c r="Y25">
        <v>0.72620002925395966</v>
      </c>
      <c r="Z25">
        <v>0.72999998927116394</v>
      </c>
      <c r="AA25">
        <v>0.73419997096061707</v>
      </c>
      <c r="AB25">
        <v>0.73660002648830414</v>
      </c>
      <c r="AC25">
        <v>0.7403000146150589</v>
      </c>
      <c r="AD25">
        <v>0.74380001425743103</v>
      </c>
      <c r="AE25">
        <v>0.74690002202987671</v>
      </c>
      <c r="AF25">
        <v>0.74880002439022064</v>
      </c>
      <c r="AG25">
        <v>0.75089997053146362</v>
      </c>
      <c r="AH25">
        <v>0.75369998812675476</v>
      </c>
      <c r="AI25">
        <v>0.75610004365444183</v>
      </c>
      <c r="AJ25">
        <v>0.75790002942085266</v>
      </c>
      <c r="AK25">
        <v>0.75970004498958588</v>
      </c>
      <c r="AL25">
        <v>0.7622000128030777</v>
      </c>
      <c r="AM25">
        <v>0.76379995048046112</v>
      </c>
      <c r="AN25">
        <v>0.76580002903938293</v>
      </c>
      <c r="AO25">
        <v>0.76730003952980042</v>
      </c>
      <c r="AP25">
        <v>0.76839996874332428</v>
      </c>
      <c r="AQ25">
        <v>0.77059999108314514</v>
      </c>
      <c r="AR25">
        <v>0.77130001783370972</v>
      </c>
      <c r="AS25">
        <v>0.77319996058940887</v>
      </c>
      <c r="AT25">
        <v>0.77339999377727509</v>
      </c>
      <c r="AU25">
        <v>0.77539995312690735</v>
      </c>
      <c r="AV25">
        <v>0.77730001509189606</v>
      </c>
      <c r="AW25">
        <v>0.77859997749328613</v>
      </c>
      <c r="AX25">
        <v>0.77960003912448883</v>
      </c>
      <c r="AY25">
        <v>0.78109997510910034</v>
      </c>
    </row>
    <row r="26" spans="1:51" x14ac:dyDescent="0.25">
      <c r="A26" s="8"/>
      <c r="B26" s="8" t="s">
        <v>42</v>
      </c>
      <c r="C26">
        <v>2.2100001573562622E-2</v>
      </c>
      <c r="D26">
        <v>2.0700007677078247E-2</v>
      </c>
      <c r="E26">
        <v>3.3600002527236938E-2</v>
      </c>
      <c r="F26">
        <v>4.4799983501434326E-2</v>
      </c>
      <c r="G26">
        <v>5.6199997663497925E-2</v>
      </c>
      <c r="H26">
        <v>6.5999984741210938E-2</v>
      </c>
      <c r="I26">
        <v>8.4100008010864258E-2</v>
      </c>
      <c r="J26">
        <v>0.10519999265670776</v>
      </c>
      <c r="K26">
        <v>0.13429999351501465</v>
      </c>
      <c r="L26">
        <v>0.16789999604225159</v>
      </c>
      <c r="M26">
        <v>0.20680001378059387</v>
      </c>
      <c r="N26">
        <v>0.25430001318454742</v>
      </c>
      <c r="O26">
        <v>0.30829998850822449</v>
      </c>
      <c r="P26">
        <v>0.36700001358985901</v>
      </c>
      <c r="Q26">
        <v>0.42980000376701355</v>
      </c>
      <c r="R26">
        <v>0.48999997973442078</v>
      </c>
      <c r="S26">
        <v>0.54950001835823059</v>
      </c>
      <c r="T26">
        <v>0.59980000555515289</v>
      </c>
      <c r="U26">
        <v>0.63110001385211945</v>
      </c>
      <c r="V26">
        <v>0.65029998123645782</v>
      </c>
      <c r="W26">
        <v>0.66150000691413879</v>
      </c>
      <c r="X26">
        <v>0.66709998250007629</v>
      </c>
      <c r="Y26">
        <v>0.67219999432563782</v>
      </c>
      <c r="Z26">
        <v>0.67590001225471497</v>
      </c>
      <c r="AA26">
        <v>0.67809998989105225</v>
      </c>
      <c r="AB26">
        <v>0.68119996786117554</v>
      </c>
      <c r="AC26">
        <v>0.68290001153945923</v>
      </c>
      <c r="AD26">
        <v>0.68659999966621399</v>
      </c>
      <c r="AE26">
        <v>0.68860001862049103</v>
      </c>
      <c r="AF26">
        <v>0.68970000743865967</v>
      </c>
      <c r="AG26">
        <v>0.69209998846054077</v>
      </c>
      <c r="AH26">
        <v>0.69500002264976501</v>
      </c>
      <c r="AI26">
        <v>0.69619998335838318</v>
      </c>
      <c r="AJ26">
        <v>0.69840000569820404</v>
      </c>
      <c r="AK26">
        <v>0.70040002465248108</v>
      </c>
      <c r="AL26">
        <v>0.70160003006458282</v>
      </c>
      <c r="AM26">
        <v>0.70369997620582581</v>
      </c>
      <c r="AN26">
        <v>0.70560002326965332</v>
      </c>
      <c r="AO26">
        <v>0.70730002224445343</v>
      </c>
      <c r="AP26">
        <v>0.70809999108314514</v>
      </c>
      <c r="AQ26">
        <v>0.71119998395442963</v>
      </c>
      <c r="AR26">
        <v>0.71330000460147858</v>
      </c>
      <c r="AS26">
        <v>0.71389999985694885</v>
      </c>
      <c r="AT26">
        <v>0.71610002219676971</v>
      </c>
      <c r="AU26">
        <v>0.71810001134872437</v>
      </c>
      <c r="AV26">
        <v>0.71869999170303345</v>
      </c>
      <c r="AW26">
        <v>0.72269999980926514</v>
      </c>
      <c r="AX26">
        <v>0.72370003163814545</v>
      </c>
      <c r="AY26">
        <v>0.72530001401901245</v>
      </c>
    </row>
    <row r="29" spans="1:51" x14ac:dyDescent="0.25">
      <c r="A29" t="s">
        <v>26</v>
      </c>
      <c r="B29" s="8"/>
      <c r="C29" s="8" t="s">
        <v>43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 x14ac:dyDescent="0.25">
      <c r="B30" s="8"/>
      <c r="C30" s="8">
        <v>0</v>
      </c>
      <c r="D30" s="8">
        <v>0.5</v>
      </c>
      <c r="E30" s="8">
        <v>1</v>
      </c>
      <c r="F30" s="8">
        <v>1.5</v>
      </c>
      <c r="G30" s="8">
        <v>2</v>
      </c>
      <c r="H30" s="8">
        <v>2.5</v>
      </c>
      <c r="I30" s="8">
        <v>3</v>
      </c>
      <c r="J30" s="8">
        <v>3.5</v>
      </c>
      <c r="K30" s="8">
        <v>4</v>
      </c>
      <c r="L30" s="8">
        <v>4.5</v>
      </c>
      <c r="M30" s="8">
        <v>5</v>
      </c>
      <c r="N30" s="8">
        <v>5.5</v>
      </c>
      <c r="O30" s="8">
        <v>6</v>
      </c>
      <c r="P30" s="8">
        <v>6.5</v>
      </c>
      <c r="Q30" s="8">
        <v>7</v>
      </c>
      <c r="R30" s="8">
        <v>7.5</v>
      </c>
      <c r="S30" s="8">
        <v>8</v>
      </c>
      <c r="T30" s="8">
        <v>8.5</v>
      </c>
      <c r="U30" s="8">
        <v>9</v>
      </c>
      <c r="V30" s="8">
        <v>9.5</v>
      </c>
      <c r="W30" s="8">
        <v>10</v>
      </c>
      <c r="X30" s="8">
        <v>10.5</v>
      </c>
      <c r="Y30" s="8">
        <v>11</v>
      </c>
      <c r="Z30" s="8">
        <v>11.5</v>
      </c>
      <c r="AA30" s="8">
        <v>12</v>
      </c>
      <c r="AB30" s="8">
        <v>12.5</v>
      </c>
      <c r="AC30" s="8">
        <v>13</v>
      </c>
      <c r="AD30" s="8">
        <v>13.5</v>
      </c>
      <c r="AE30" s="8">
        <v>14</v>
      </c>
      <c r="AF30" s="8">
        <v>14.5</v>
      </c>
      <c r="AG30" s="8">
        <v>15</v>
      </c>
      <c r="AH30" s="8">
        <v>15.5</v>
      </c>
      <c r="AI30" s="8">
        <v>16</v>
      </c>
      <c r="AJ30" s="8">
        <v>16.5</v>
      </c>
      <c r="AK30" s="8">
        <v>17</v>
      </c>
      <c r="AL30" s="8">
        <v>17.5</v>
      </c>
      <c r="AM30" s="8">
        <v>18</v>
      </c>
      <c r="AN30" s="8">
        <v>18.5</v>
      </c>
      <c r="AO30" s="8">
        <v>19</v>
      </c>
      <c r="AP30" s="8">
        <v>19.5</v>
      </c>
      <c r="AQ30" s="8">
        <v>20</v>
      </c>
      <c r="AR30" s="8">
        <v>20.5</v>
      </c>
      <c r="AS30" s="8">
        <v>21</v>
      </c>
      <c r="AT30" s="8">
        <v>21.5</v>
      </c>
      <c r="AU30" s="8">
        <v>22</v>
      </c>
      <c r="AV30" s="8">
        <v>22.5</v>
      </c>
      <c r="AW30" s="8">
        <v>23</v>
      </c>
      <c r="AX30" s="8">
        <v>23.5</v>
      </c>
      <c r="AY30" s="8">
        <v>24</v>
      </c>
    </row>
    <row r="31" spans="1:51" x14ac:dyDescent="0.25">
      <c r="B31" s="8" t="s">
        <v>44</v>
      </c>
      <c r="C31">
        <v>2.1238891614807982E-2</v>
      </c>
      <c r="D31">
        <v>3.4516664014922253E-2</v>
      </c>
      <c r="E31">
        <v>4.3933336933453887E-2</v>
      </c>
      <c r="F31">
        <v>5.9122218853897519E-2</v>
      </c>
      <c r="G31">
        <v>8.0422225925657481E-2</v>
      </c>
      <c r="H31">
        <v>0.11187777337100772</v>
      </c>
      <c r="I31">
        <v>0.15103334022892845</v>
      </c>
      <c r="J31">
        <v>0.1992888847986857</v>
      </c>
      <c r="K31">
        <v>0.25230554574065739</v>
      </c>
      <c r="L31">
        <v>0.30983888440661961</v>
      </c>
      <c r="M31">
        <v>0.3708166629076004</v>
      </c>
      <c r="N31">
        <v>0.43600556254386902</v>
      </c>
      <c r="O31">
        <v>0.50378333363268102</v>
      </c>
      <c r="P31">
        <v>0.57556112276183224</v>
      </c>
      <c r="Q31">
        <v>0.64613888826635135</v>
      </c>
      <c r="R31">
        <v>0.71068332758214747</v>
      </c>
      <c r="S31">
        <v>0.76978890101114905</v>
      </c>
      <c r="T31">
        <v>0.82662778099377954</v>
      </c>
      <c r="U31">
        <v>0.88005001180701781</v>
      </c>
      <c r="V31">
        <v>0.90108889175785922</v>
      </c>
      <c r="W31">
        <v>0.92974444561534453</v>
      </c>
      <c r="X31">
        <v>0.950983323984676</v>
      </c>
      <c r="Y31">
        <v>0.96533891061941779</v>
      </c>
      <c r="Z31">
        <v>0.97361115283436239</v>
      </c>
      <c r="AA31">
        <v>0.97845555676354301</v>
      </c>
      <c r="AB31">
        <v>0.98117223381996155</v>
      </c>
      <c r="AC31">
        <v>0.98214999834696448</v>
      </c>
      <c r="AD31">
        <v>0.98235555986563361</v>
      </c>
      <c r="AE31">
        <v>0.98299444052908147</v>
      </c>
      <c r="AF31">
        <v>0.98270555999543918</v>
      </c>
      <c r="AG31">
        <v>0.98326664831903232</v>
      </c>
      <c r="AH31">
        <v>0.98319446709420955</v>
      </c>
      <c r="AI31">
        <v>0.98281667133172357</v>
      </c>
      <c r="AJ31">
        <v>0.98327225281132602</v>
      </c>
      <c r="AK31">
        <v>0.98320001694891201</v>
      </c>
      <c r="AL31">
        <v>0.982916654811965</v>
      </c>
      <c r="AM31">
        <v>0.98284443219502771</v>
      </c>
      <c r="AN31">
        <v>0.98297779924339712</v>
      </c>
      <c r="AO31">
        <v>0.98271112640698755</v>
      </c>
      <c r="AP31">
        <v>0.98212778237130915</v>
      </c>
      <c r="AQ31">
        <v>0.98244443866941655</v>
      </c>
      <c r="AR31">
        <v>0.9828666531377368</v>
      </c>
      <c r="AS31">
        <v>0.98215556972556639</v>
      </c>
      <c r="AT31">
        <v>0.98238890535301637</v>
      </c>
      <c r="AU31">
        <v>0.98256668282879722</v>
      </c>
      <c r="AV31">
        <v>0.98250554336441887</v>
      </c>
      <c r="AW31">
        <v>0.98234442207548345</v>
      </c>
      <c r="AX31">
        <v>0.98235553834173406</v>
      </c>
      <c r="AY31">
        <v>0.98246110644605433</v>
      </c>
    </row>
    <row r="32" spans="1:51" x14ac:dyDescent="0.25">
      <c r="B32" s="8" t="s">
        <v>39</v>
      </c>
      <c r="C32">
        <v>1.2199987967809042E-2</v>
      </c>
      <c r="D32">
        <v>4.7233338157335915E-2</v>
      </c>
      <c r="E32">
        <v>7.3666671911875412E-2</v>
      </c>
      <c r="F32">
        <v>9.580000241597493E-2</v>
      </c>
      <c r="G32">
        <v>0.12259999910990398</v>
      </c>
      <c r="H32">
        <v>0.15179999669392905</v>
      </c>
      <c r="I32">
        <v>0.18596666057904562</v>
      </c>
      <c r="J32">
        <v>0.22570000092188516</v>
      </c>
      <c r="K32">
        <v>0.26893333097298938</v>
      </c>
      <c r="L32">
        <v>0.31756666302680969</v>
      </c>
      <c r="M32">
        <v>0.37076666951179504</v>
      </c>
      <c r="N32">
        <v>0.42613332966963452</v>
      </c>
      <c r="O32">
        <v>0.48526667058467865</v>
      </c>
      <c r="P32">
        <v>0.54739999274412787</v>
      </c>
      <c r="Q32">
        <v>0.60930001238981879</v>
      </c>
      <c r="R32">
        <v>0.66760000586509705</v>
      </c>
      <c r="S32">
        <v>0.72286665439605713</v>
      </c>
      <c r="T32">
        <v>0.78233333925406134</v>
      </c>
      <c r="U32">
        <v>0.8168333272139231</v>
      </c>
      <c r="V32">
        <v>0.85819999873638153</v>
      </c>
      <c r="W32">
        <v>0.87656667331854499</v>
      </c>
      <c r="X32">
        <v>0.88913331429163611</v>
      </c>
      <c r="Y32">
        <v>0.89593338469664252</v>
      </c>
      <c r="Z32">
        <v>0.90029998620351159</v>
      </c>
      <c r="AA32">
        <v>0.90470001598199212</v>
      </c>
      <c r="AB32">
        <v>0.90783335268497467</v>
      </c>
      <c r="AC32">
        <v>0.91079998513062799</v>
      </c>
      <c r="AD32">
        <v>0.91226668159166968</v>
      </c>
      <c r="AE32">
        <v>0.91426662604014075</v>
      </c>
      <c r="AF32">
        <v>0.91586664319038391</v>
      </c>
      <c r="AG32">
        <v>0.91816667715708411</v>
      </c>
      <c r="AH32">
        <v>0.91876669724782312</v>
      </c>
      <c r="AI32">
        <v>0.92109998067220056</v>
      </c>
      <c r="AJ32">
        <v>0.92149999737739563</v>
      </c>
      <c r="AK32">
        <v>0.92380001644293464</v>
      </c>
      <c r="AL32">
        <v>0.92450000842412317</v>
      </c>
      <c r="AM32">
        <v>0.92626667519410455</v>
      </c>
      <c r="AN32">
        <v>0.92723334829012549</v>
      </c>
      <c r="AO32">
        <v>0.92820000648498535</v>
      </c>
      <c r="AP32">
        <v>0.92903333405653632</v>
      </c>
      <c r="AQ32">
        <v>0.93086669345696771</v>
      </c>
      <c r="AR32">
        <v>0.93156666060288751</v>
      </c>
      <c r="AS32">
        <v>0.93139997621377313</v>
      </c>
      <c r="AT32">
        <v>0.93339999516805017</v>
      </c>
      <c r="AU32">
        <v>0.93403333922227227</v>
      </c>
      <c r="AV32">
        <v>0.9344666600227356</v>
      </c>
      <c r="AW32">
        <v>0.93660002450148261</v>
      </c>
      <c r="AX32">
        <v>0.93696666757265723</v>
      </c>
      <c r="AY32">
        <v>0.93836665650208795</v>
      </c>
    </row>
    <row r="33" spans="2:51" x14ac:dyDescent="0.25">
      <c r="B33" s="8" t="s">
        <v>40</v>
      </c>
      <c r="C33">
        <v>5.3066660960515342E-2</v>
      </c>
      <c r="D33">
        <v>7.4066658814748124E-2</v>
      </c>
      <c r="E33">
        <v>9.0566664934158325E-2</v>
      </c>
      <c r="F33">
        <v>0.11119999488194783</v>
      </c>
      <c r="G33">
        <v>0.13359999656677246</v>
      </c>
      <c r="H33">
        <v>0.15783332288265228</v>
      </c>
      <c r="I33">
        <v>0.19326666494210562</v>
      </c>
      <c r="J33">
        <v>0.23016666869322458</v>
      </c>
      <c r="K33">
        <v>0.27640000482400257</v>
      </c>
      <c r="L33">
        <v>0.32586666941642761</v>
      </c>
      <c r="M33">
        <v>0.3785666823387146</v>
      </c>
      <c r="N33">
        <v>0.43426668147246045</v>
      </c>
      <c r="O33">
        <v>0.49146666129430133</v>
      </c>
      <c r="P33">
        <v>0.5475999812285105</v>
      </c>
      <c r="Q33">
        <v>0.60220000644524896</v>
      </c>
      <c r="R33">
        <v>0.6538999776045481</v>
      </c>
      <c r="S33">
        <v>0.70269997914632165</v>
      </c>
      <c r="T33">
        <v>0.75976664821306861</v>
      </c>
      <c r="U33">
        <v>0.79573334753513336</v>
      </c>
      <c r="V33">
        <v>0.82480001449584961</v>
      </c>
      <c r="W33">
        <v>0.84019996225833893</v>
      </c>
      <c r="X33">
        <v>0.84963331123193109</v>
      </c>
      <c r="Y33">
        <v>0.8557666540145874</v>
      </c>
      <c r="Z33">
        <v>0.86050000786781311</v>
      </c>
      <c r="AA33">
        <v>0.86443331837654114</v>
      </c>
      <c r="AB33">
        <v>0.86760000884532928</v>
      </c>
      <c r="AC33">
        <v>0.87066665291786194</v>
      </c>
      <c r="AD33">
        <v>0.87256667514642083</v>
      </c>
      <c r="AE33">
        <v>0.87473331391811371</v>
      </c>
      <c r="AF33">
        <v>0.8784666508436203</v>
      </c>
      <c r="AG33">
        <v>0.87926668922106421</v>
      </c>
      <c r="AH33">
        <v>0.88190002242724097</v>
      </c>
      <c r="AI33">
        <v>0.88406667610009515</v>
      </c>
      <c r="AJ33">
        <v>0.88560000558694207</v>
      </c>
      <c r="AK33">
        <v>0.88710001607735955</v>
      </c>
      <c r="AL33">
        <v>0.88920001685619354</v>
      </c>
      <c r="AM33">
        <v>0.89120003581047058</v>
      </c>
      <c r="AN33">
        <v>0.89336669941743219</v>
      </c>
      <c r="AO33">
        <v>0.89446667830149329</v>
      </c>
      <c r="AP33">
        <v>0.8949999908606211</v>
      </c>
      <c r="AQ33">
        <v>0.89810001353422797</v>
      </c>
      <c r="AR33">
        <v>0.89926665027936303</v>
      </c>
      <c r="AS33">
        <v>0.9004333267609278</v>
      </c>
      <c r="AT33">
        <v>0.90249999860922492</v>
      </c>
      <c r="AU33">
        <v>0.90356666843096412</v>
      </c>
      <c r="AV33">
        <v>0.90410001079241431</v>
      </c>
      <c r="AW33">
        <v>0.90603332221508026</v>
      </c>
      <c r="AX33">
        <v>0.90839998424053192</v>
      </c>
      <c r="AY33">
        <v>0.90803330639998114</v>
      </c>
    </row>
    <row r="34" spans="2:51" x14ac:dyDescent="0.25">
      <c r="B34" s="8" t="s">
        <v>41</v>
      </c>
      <c r="C34">
        <v>5.1200012365976967E-2</v>
      </c>
      <c r="D34">
        <v>5.716665585835775E-2</v>
      </c>
      <c r="E34">
        <v>7.0933332045873002E-2</v>
      </c>
      <c r="F34">
        <v>8.8599989811579391E-2</v>
      </c>
      <c r="G34">
        <v>0.109933336575826</v>
      </c>
      <c r="H34">
        <v>0.13386666774749756</v>
      </c>
      <c r="I34">
        <v>0.16336667040983835</v>
      </c>
      <c r="J34">
        <v>0.19660000006357828</v>
      </c>
      <c r="K34">
        <v>0.2335666666428248</v>
      </c>
      <c r="L34">
        <v>0.27519998451073963</v>
      </c>
      <c r="M34">
        <v>0.32133333881696063</v>
      </c>
      <c r="N34">
        <v>0.37053332726160687</v>
      </c>
      <c r="O34">
        <v>0.4239666610956192</v>
      </c>
      <c r="P34">
        <v>0.47956666350364685</v>
      </c>
      <c r="Q34">
        <v>0.53286666671435035</v>
      </c>
      <c r="R34">
        <v>0.58339998622735345</v>
      </c>
      <c r="S34">
        <v>0.62993332246939338</v>
      </c>
      <c r="T34">
        <v>0.67659998933474219</v>
      </c>
      <c r="U34">
        <v>0.7105666846036911</v>
      </c>
      <c r="V34">
        <v>0.73363335430622101</v>
      </c>
      <c r="W34">
        <v>0.75186665852864587</v>
      </c>
      <c r="X34">
        <v>0.76546665529410041</v>
      </c>
      <c r="Y34">
        <v>0.77316666146119439</v>
      </c>
      <c r="Z34">
        <v>0.77899999916553497</v>
      </c>
      <c r="AA34">
        <v>0.78319998582204187</v>
      </c>
      <c r="AB34">
        <v>0.78566669424374902</v>
      </c>
      <c r="AC34">
        <v>0.7875666618347168</v>
      </c>
      <c r="AD34">
        <v>0.7893333534399668</v>
      </c>
      <c r="AE34">
        <v>0.79053334891796112</v>
      </c>
      <c r="AF34">
        <v>0.7919333428144455</v>
      </c>
      <c r="AG34">
        <v>0.79290002087752021</v>
      </c>
      <c r="AH34">
        <v>0.79380000134309137</v>
      </c>
      <c r="AI34">
        <v>0.79440003633499146</v>
      </c>
      <c r="AJ34">
        <v>0.79573334256807959</v>
      </c>
      <c r="AK34">
        <v>0.79680002729097998</v>
      </c>
      <c r="AL34">
        <v>0.79793334007263184</v>
      </c>
      <c r="AM34">
        <v>0.79883332550525665</v>
      </c>
      <c r="AN34">
        <v>0.79983330269654596</v>
      </c>
      <c r="AO34">
        <v>0.80053332448005676</v>
      </c>
      <c r="AP34">
        <v>0.80063330630461371</v>
      </c>
      <c r="AQ34">
        <v>0.80203333993752801</v>
      </c>
      <c r="AR34">
        <v>0.80259998639424646</v>
      </c>
      <c r="AS34">
        <v>0.80283332367738092</v>
      </c>
      <c r="AT34">
        <v>0.80333334704240167</v>
      </c>
      <c r="AU34">
        <v>0.8045332978169123</v>
      </c>
      <c r="AV34">
        <v>0.80519999563694</v>
      </c>
      <c r="AW34">
        <v>0.80556664367516839</v>
      </c>
      <c r="AX34">
        <v>0.807200034459432</v>
      </c>
      <c r="AY34">
        <v>0.80686664581298828</v>
      </c>
    </row>
    <row r="35" spans="2:51" x14ac:dyDescent="0.25">
      <c r="B35" s="8" t="s">
        <v>42</v>
      </c>
      <c r="C35">
        <v>5.6399991114934288E-2</v>
      </c>
      <c r="D35">
        <v>5.673334002494812E-2</v>
      </c>
      <c r="E35">
        <v>6.9266666968663529E-2</v>
      </c>
      <c r="F35">
        <v>8.6433321237564087E-2</v>
      </c>
      <c r="G35">
        <v>0.10616667071978252</v>
      </c>
      <c r="H35">
        <v>0.12713332970937094</v>
      </c>
      <c r="I35">
        <v>0.15296668310960135</v>
      </c>
      <c r="J35">
        <v>0.1818333218495051</v>
      </c>
      <c r="K35">
        <v>0.21700000266234079</v>
      </c>
      <c r="L35">
        <v>0.25556666652361554</v>
      </c>
      <c r="M35">
        <v>0.29909999171892804</v>
      </c>
      <c r="N35">
        <v>0.34649999439716339</v>
      </c>
      <c r="O35">
        <v>0.39800000687440235</v>
      </c>
      <c r="P35">
        <v>0.44740000367164612</v>
      </c>
      <c r="Q35">
        <v>0.49356667200724286</v>
      </c>
      <c r="R35">
        <v>0.536000003417333</v>
      </c>
      <c r="S35">
        <v>0.5768666764100393</v>
      </c>
      <c r="T35">
        <v>0.61610001822312677</v>
      </c>
      <c r="U35">
        <v>0.6366333315769831</v>
      </c>
      <c r="V35">
        <v>0.66083332896232605</v>
      </c>
      <c r="W35">
        <v>0.67286666731039679</v>
      </c>
      <c r="X35">
        <v>0.68073333303133643</v>
      </c>
      <c r="Y35">
        <v>0.68596665064493811</v>
      </c>
      <c r="Z35">
        <v>0.6904666622479757</v>
      </c>
      <c r="AA35">
        <v>0.69350000222524011</v>
      </c>
      <c r="AB35">
        <v>0.69626665612061822</v>
      </c>
      <c r="AC35">
        <v>0.69786666333675385</v>
      </c>
      <c r="AD35">
        <v>0.7005000114440918</v>
      </c>
      <c r="AE35">
        <v>0.70163332919279731</v>
      </c>
      <c r="AF35">
        <v>0.70369999607404077</v>
      </c>
      <c r="AG35">
        <v>0.70540000001589453</v>
      </c>
      <c r="AH35">
        <v>0.70740002890427911</v>
      </c>
      <c r="AI35">
        <v>0.70833331843217218</v>
      </c>
      <c r="AJ35">
        <v>0.71030000845591224</v>
      </c>
      <c r="AK35">
        <v>0.71196667353312171</v>
      </c>
      <c r="AL35">
        <v>0.7134333302577337</v>
      </c>
      <c r="AM35">
        <v>0.71533332765102386</v>
      </c>
      <c r="AN35">
        <v>0.71686667700608575</v>
      </c>
      <c r="AO35">
        <v>0.71793334682782495</v>
      </c>
      <c r="AP35">
        <v>0.71930001676082611</v>
      </c>
      <c r="AQ35">
        <v>0.72130000094572699</v>
      </c>
      <c r="AR35">
        <v>0.72256667912006378</v>
      </c>
      <c r="AS35">
        <v>0.72360001007715857</v>
      </c>
      <c r="AT35">
        <v>0.72580001254876458</v>
      </c>
      <c r="AU35">
        <v>0.72743334372838342</v>
      </c>
      <c r="AV35">
        <v>0.72829998036225641</v>
      </c>
      <c r="AW35">
        <v>0.73036666214466095</v>
      </c>
      <c r="AX35">
        <v>0.73213335374991095</v>
      </c>
      <c r="AY35">
        <v>0.73273334403832757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workbookViewId="0">
      <selection activeCell="B6" sqref="B6"/>
    </sheetView>
  </sheetViews>
  <sheetFormatPr baseColWidth="10" defaultRowHeight="15" x14ac:dyDescent="0.25"/>
  <sheetData>
    <row r="1" spans="1:51" x14ac:dyDescent="0.25">
      <c r="A1" s="1" t="s">
        <v>50</v>
      </c>
    </row>
    <row r="3" spans="1:51" x14ac:dyDescent="0.25">
      <c r="B3" t="s">
        <v>45</v>
      </c>
    </row>
    <row r="4" spans="1:51" x14ac:dyDescent="0.25">
      <c r="A4" s="8" t="s">
        <v>18</v>
      </c>
      <c r="B4" s="8"/>
      <c r="C4" s="8" t="s">
        <v>43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x14ac:dyDescent="0.25">
      <c r="A5" s="8"/>
      <c r="B5" s="8"/>
      <c r="C5" s="8">
        <v>0</v>
      </c>
      <c r="D5" s="8">
        <v>0.5</v>
      </c>
      <c r="E5" s="8">
        <v>1</v>
      </c>
      <c r="F5" s="8">
        <v>1.5</v>
      </c>
      <c r="G5" s="8">
        <v>2</v>
      </c>
      <c r="H5" s="8">
        <v>2.5</v>
      </c>
      <c r="I5" s="8">
        <v>3</v>
      </c>
      <c r="J5" s="8">
        <v>3.5</v>
      </c>
      <c r="K5" s="8">
        <v>4</v>
      </c>
      <c r="L5" s="8">
        <v>4.5</v>
      </c>
      <c r="M5" s="8">
        <v>5</v>
      </c>
      <c r="N5" s="8">
        <v>5.5</v>
      </c>
      <c r="O5" s="8">
        <v>6</v>
      </c>
      <c r="P5" s="8">
        <v>6.5</v>
      </c>
      <c r="Q5" s="8">
        <v>7</v>
      </c>
      <c r="R5" s="8">
        <v>7.5</v>
      </c>
      <c r="S5" s="8">
        <v>8</v>
      </c>
      <c r="T5" s="8">
        <v>8.5</v>
      </c>
      <c r="U5" s="8">
        <v>9</v>
      </c>
      <c r="V5" s="8">
        <v>9.5</v>
      </c>
      <c r="W5" s="8">
        <v>10</v>
      </c>
      <c r="X5" s="8">
        <v>10.5</v>
      </c>
      <c r="Y5" s="8">
        <v>11</v>
      </c>
      <c r="Z5" s="8">
        <v>11.5</v>
      </c>
      <c r="AA5" s="8">
        <v>12</v>
      </c>
      <c r="AB5" s="8">
        <v>12.5</v>
      </c>
      <c r="AC5" s="8">
        <v>13</v>
      </c>
      <c r="AD5" s="8">
        <v>13.5</v>
      </c>
      <c r="AE5" s="8">
        <v>14</v>
      </c>
      <c r="AF5" s="8">
        <v>14.5</v>
      </c>
      <c r="AG5" s="8">
        <v>15</v>
      </c>
      <c r="AH5" s="8">
        <v>15.5</v>
      </c>
      <c r="AI5" s="8">
        <v>16</v>
      </c>
      <c r="AJ5" s="8">
        <v>16.5</v>
      </c>
      <c r="AK5" s="8">
        <v>17</v>
      </c>
      <c r="AL5" s="8">
        <v>17.5</v>
      </c>
      <c r="AM5" s="8">
        <v>18</v>
      </c>
      <c r="AN5" s="8">
        <v>18.5</v>
      </c>
      <c r="AO5" s="8">
        <v>19</v>
      </c>
      <c r="AP5" s="8">
        <v>19.5</v>
      </c>
      <c r="AQ5" s="8">
        <v>20</v>
      </c>
      <c r="AR5" s="8">
        <v>20.5</v>
      </c>
      <c r="AS5" s="8">
        <v>21</v>
      </c>
      <c r="AT5" s="8">
        <v>21.5</v>
      </c>
      <c r="AU5" s="8">
        <v>22</v>
      </c>
      <c r="AV5" s="8">
        <v>22.5</v>
      </c>
      <c r="AW5" s="8">
        <v>23</v>
      </c>
      <c r="AX5" s="8">
        <v>23.5</v>
      </c>
      <c r="AY5" s="8">
        <v>24</v>
      </c>
    </row>
    <row r="6" spans="1:51" x14ac:dyDescent="0.25">
      <c r="A6" s="8"/>
      <c r="B6" s="8" t="s">
        <v>44</v>
      </c>
      <c r="C6">
        <v>3.5350002348423004E-2</v>
      </c>
      <c r="D6">
        <v>4.2249999940395355E-2</v>
      </c>
      <c r="E6">
        <v>5.540001392364502E-2</v>
      </c>
      <c r="F6">
        <v>7.040000706911087E-2</v>
      </c>
      <c r="G6">
        <v>9.08999964594841E-2</v>
      </c>
      <c r="H6">
        <v>0.12169999629259109</v>
      </c>
      <c r="I6">
        <v>0.16465000063180923</v>
      </c>
      <c r="J6">
        <v>0.2176000103354454</v>
      </c>
      <c r="K6">
        <v>0.28314999490976334</v>
      </c>
      <c r="L6">
        <v>0.36104997992515564</v>
      </c>
      <c r="M6">
        <v>0.44884998351335526</v>
      </c>
      <c r="N6">
        <v>0.54634999483823776</v>
      </c>
      <c r="O6">
        <v>0.64919999241828918</v>
      </c>
      <c r="P6">
        <v>0.74684999138116837</v>
      </c>
      <c r="Q6">
        <v>0.83475001156330109</v>
      </c>
      <c r="R6">
        <v>0.91379997879266739</v>
      </c>
      <c r="S6">
        <v>0.9828999862074852</v>
      </c>
      <c r="T6">
        <v>1.0351000502705574</v>
      </c>
      <c r="U6">
        <v>1.0652499720454216</v>
      </c>
      <c r="V6">
        <v>1.0810499861836433</v>
      </c>
      <c r="W6">
        <v>1.0885999873280525</v>
      </c>
      <c r="X6">
        <v>1.091949962079525</v>
      </c>
      <c r="Y6">
        <v>1.0949000418186188</v>
      </c>
      <c r="Z6">
        <v>1.0960999727249146</v>
      </c>
      <c r="AA6">
        <v>1.097599983215332</v>
      </c>
      <c r="AB6">
        <v>1.0972500145435333</v>
      </c>
      <c r="AC6">
        <v>1.099650003015995</v>
      </c>
      <c r="AD6">
        <v>1.0992500260472298</v>
      </c>
      <c r="AE6">
        <v>1.0994499623775482</v>
      </c>
      <c r="AF6">
        <v>1.1014499962329865</v>
      </c>
      <c r="AG6">
        <v>1.1017499715089798</v>
      </c>
      <c r="AH6">
        <v>1.1018000170588493</v>
      </c>
      <c r="AI6">
        <v>1.1019000038504601</v>
      </c>
      <c r="AJ6">
        <v>1.1025500297546387</v>
      </c>
      <c r="AK6">
        <v>1.1037999764084816</v>
      </c>
      <c r="AL6">
        <v>1.1044500544667244</v>
      </c>
      <c r="AM6">
        <v>1.1049500107765198</v>
      </c>
      <c r="AN6">
        <v>1.1052000224590302</v>
      </c>
      <c r="AO6">
        <v>1.1058000475168228</v>
      </c>
      <c r="AP6">
        <v>1.1065999716520309</v>
      </c>
      <c r="AQ6">
        <v>1.1071000471711159</v>
      </c>
      <c r="AR6">
        <v>1.1072000339627266</v>
      </c>
      <c r="AS6">
        <v>1.1091499999165535</v>
      </c>
      <c r="AT6">
        <v>1.1082999557256699</v>
      </c>
      <c r="AU6">
        <v>1.1091500073671341</v>
      </c>
      <c r="AV6">
        <v>1.1090000122785568</v>
      </c>
      <c r="AW6">
        <v>1.1102999970316887</v>
      </c>
      <c r="AX6">
        <v>1.1101000159978867</v>
      </c>
      <c r="AY6">
        <v>1.111250028014183</v>
      </c>
    </row>
    <row r="7" spans="1:51" x14ac:dyDescent="0.25">
      <c r="A7" s="8"/>
      <c r="B7" t="s">
        <v>46</v>
      </c>
      <c r="C7">
        <v>5.0899997353553772E-2</v>
      </c>
      <c r="D7">
        <v>4.5000001788139343E-2</v>
      </c>
      <c r="E7">
        <v>5.1000013947486877E-2</v>
      </c>
      <c r="F7">
        <v>5.9000015258789063E-2</v>
      </c>
      <c r="G7">
        <v>7.8300014138221741E-2</v>
      </c>
      <c r="H7">
        <v>0.10839998722076416</v>
      </c>
      <c r="I7">
        <v>0.14950001239776611</v>
      </c>
      <c r="J7">
        <v>0.19909998774528503</v>
      </c>
      <c r="K7">
        <v>0.25840002298355103</v>
      </c>
      <c r="L7">
        <v>0.3278999924659729</v>
      </c>
      <c r="M7">
        <v>0.40799999237060547</v>
      </c>
      <c r="N7">
        <v>0.50110000371932983</v>
      </c>
      <c r="O7">
        <v>0.60680001974105835</v>
      </c>
      <c r="P7">
        <v>0.71099996566772461</v>
      </c>
      <c r="Q7">
        <v>0.80990001559257507</v>
      </c>
      <c r="R7">
        <v>0.89540004730224609</v>
      </c>
      <c r="S7">
        <v>0.95879998803138733</v>
      </c>
      <c r="T7">
        <v>0.9927000105381012</v>
      </c>
      <c r="U7">
        <v>1.0121000111103058</v>
      </c>
      <c r="V7">
        <v>1.022500067949295</v>
      </c>
      <c r="W7">
        <v>1.0275000333786011</v>
      </c>
      <c r="X7">
        <v>1.0312000513076782</v>
      </c>
      <c r="Y7">
        <v>1.0330000221729279</v>
      </c>
      <c r="Z7">
        <v>1.0344000458717346</v>
      </c>
      <c r="AA7">
        <v>1.0349000096321106</v>
      </c>
      <c r="AB7">
        <v>1.0354999601840973</v>
      </c>
      <c r="AC7">
        <v>1.0364000499248505</v>
      </c>
      <c r="AD7">
        <v>1.0364000499248505</v>
      </c>
      <c r="AE7">
        <v>1.0368000566959381</v>
      </c>
      <c r="AF7">
        <v>1.0384999811649323</v>
      </c>
      <c r="AG7">
        <v>1.0389999449253082</v>
      </c>
      <c r="AH7">
        <v>1.0392000377178192</v>
      </c>
      <c r="AI7">
        <v>1.0392999649047852</v>
      </c>
      <c r="AJ7">
        <v>1.0409000217914581</v>
      </c>
      <c r="AK7">
        <v>1.0417999625205994</v>
      </c>
      <c r="AL7">
        <v>1.0423999428749084</v>
      </c>
      <c r="AM7">
        <v>1.0426000356674194</v>
      </c>
      <c r="AN7">
        <v>1.044299989938736</v>
      </c>
      <c r="AO7">
        <v>1.0441000461578369</v>
      </c>
      <c r="AP7">
        <v>1.0443000495433807</v>
      </c>
      <c r="AQ7">
        <v>1.0453999638557434</v>
      </c>
      <c r="AR7">
        <v>1.0458000302314758</v>
      </c>
      <c r="AS7">
        <v>1.0466000139713287</v>
      </c>
      <c r="AT7">
        <v>1.0477999448776245</v>
      </c>
      <c r="AU7">
        <v>1.0474999845027924</v>
      </c>
      <c r="AV7">
        <v>1.0490000247955322</v>
      </c>
      <c r="AW7">
        <v>1.0490999817848206</v>
      </c>
      <c r="AX7">
        <v>1.0514000505208969</v>
      </c>
      <c r="AY7">
        <v>1.0514999330043793</v>
      </c>
    </row>
    <row r="8" spans="1:51" x14ac:dyDescent="0.25">
      <c r="A8" s="8"/>
      <c r="B8" t="s">
        <v>47</v>
      </c>
      <c r="C8">
        <v>1.3799995183944702E-2</v>
      </c>
      <c r="D8">
        <v>3.269997239112854E-2</v>
      </c>
      <c r="E8">
        <v>4.2899996042251587E-2</v>
      </c>
      <c r="F8">
        <v>5.1999986171722412E-2</v>
      </c>
      <c r="G8">
        <v>7.0699989795684814E-2</v>
      </c>
      <c r="H8">
        <v>0.1005999743938446</v>
      </c>
      <c r="I8">
        <v>0.14120000600814819</v>
      </c>
      <c r="J8">
        <v>0.1914999783039093</v>
      </c>
      <c r="K8">
        <v>0.25099998712539673</v>
      </c>
      <c r="L8">
        <v>0.3207000195980072</v>
      </c>
      <c r="M8">
        <v>0.40100002288818359</v>
      </c>
      <c r="N8">
        <v>0.48870003223419189</v>
      </c>
      <c r="O8">
        <v>0.5851999819278717</v>
      </c>
      <c r="P8">
        <v>0.68119999766349792</v>
      </c>
      <c r="Q8">
        <v>0.77109995484352112</v>
      </c>
      <c r="R8">
        <v>0.85109996795654297</v>
      </c>
      <c r="S8">
        <v>0.90649998188018799</v>
      </c>
      <c r="T8">
        <v>0.93879997730255127</v>
      </c>
      <c r="U8">
        <v>0.95690000057220459</v>
      </c>
      <c r="V8">
        <v>0.96730002760887146</v>
      </c>
      <c r="W8">
        <v>0.97319996356964111</v>
      </c>
      <c r="X8">
        <v>0.97800004482269287</v>
      </c>
      <c r="Y8">
        <v>0.98020002245903015</v>
      </c>
      <c r="Z8">
        <v>0.98179998993873596</v>
      </c>
      <c r="AA8">
        <v>0.98330000042915344</v>
      </c>
      <c r="AB8">
        <v>0.98339995741844177</v>
      </c>
      <c r="AC8">
        <v>0.98539999127388</v>
      </c>
      <c r="AD8">
        <v>0.98560002446174622</v>
      </c>
      <c r="AE8">
        <v>0.98610004782676697</v>
      </c>
      <c r="AF8">
        <v>0.98750001192092896</v>
      </c>
      <c r="AG8">
        <v>0.98659995198249817</v>
      </c>
      <c r="AH8">
        <v>0.98829996585845947</v>
      </c>
      <c r="AI8">
        <v>0.98879998922348022</v>
      </c>
      <c r="AJ8">
        <v>0.98799997568130493</v>
      </c>
      <c r="AK8">
        <v>0.98859995603561401</v>
      </c>
      <c r="AL8">
        <v>0.98830005526542664</v>
      </c>
      <c r="AM8">
        <v>0.98870003223419189</v>
      </c>
      <c r="AN8">
        <v>0.98739999532699585</v>
      </c>
      <c r="AO8">
        <v>0.98750001192092896</v>
      </c>
      <c r="AP8">
        <v>0.98569998145103455</v>
      </c>
      <c r="AQ8">
        <v>0.9855000376701355</v>
      </c>
      <c r="AR8">
        <v>0.9843999445438385</v>
      </c>
      <c r="AS8">
        <v>0.98379999399185181</v>
      </c>
      <c r="AT8">
        <v>0.98209995031356812</v>
      </c>
      <c r="AU8">
        <v>0.98099994659423828</v>
      </c>
      <c r="AV8">
        <v>0.97909995913505554</v>
      </c>
      <c r="AW8">
        <v>0.97779995203018188</v>
      </c>
      <c r="AX8">
        <v>0.97599995136260986</v>
      </c>
      <c r="AY8">
        <v>0.97509995102882385</v>
      </c>
    </row>
    <row r="9" spans="1:51" x14ac:dyDescent="0.25">
      <c r="A9" s="8"/>
      <c r="B9" t="s">
        <v>48</v>
      </c>
      <c r="C9">
        <v>4.1800022125244141E-2</v>
      </c>
      <c r="D9">
        <v>4.159998893737793E-2</v>
      </c>
      <c r="E9">
        <v>5.1799982786178589E-2</v>
      </c>
      <c r="F9">
        <v>6.2700003385543823E-2</v>
      </c>
      <c r="G9">
        <v>8.1400007009506226E-2</v>
      </c>
      <c r="H9">
        <v>0.11059999465942383</v>
      </c>
      <c r="I9">
        <v>0.15040001273155212</v>
      </c>
      <c r="J9">
        <v>0.20059999823570251</v>
      </c>
      <c r="K9">
        <v>0.26159998774528503</v>
      </c>
      <c r="L9">
        <v>0.33300000429153442</v>
      </c>
      <c r="M9">
        <v>0.41470003128051758</v>
      </c>
      <c r="N9">
        <v>0.50150001049041748</v>
      </c>
      <c r="O9">
        <v>0.59470000863075256</v>
      </c>
      <c r="P9">
        <v>0.6857999861240387</v>
      </c>
      <c r="Q9">
        <v>0.7688000500202179</v>
      </c>
      <c r="R9">
        <v>0.84019997715950012</v>
      </c>
      <c r="S9">
        <v>0.88570001721382141</v>
      </c>
      <c r="T9">
        <v>0.911700040102005</v>
      </c>
      <c r="U9">
        <v>0.92629995942115784</v>
      </c>
      <c r="V9">
        <v>0.93579995632171631</v>
      </c>
      <c r="W9">
        <v>0.94119998812675476</v>
      </c>
      <c r="X9">
        <v>0.94469994306564331</v>
      </c>
      <c r="Y9">
        <v>0.94769996404647827</v>
      </c>
      <c r="Z9">
        <v>0.94919994473457336</v>
      </c>
      <c r="AA9">
        <v>0.9506000280380249</v>
      </c>
      <c r="AB9">
        <v>0.95110002160072327</v>
      </c>
      <c r="AC9">
        <v>0.95280000567436218</v>
      </c>
      <c r="AD9">
        <v>0.95269998908042908</v>
      </c>
      <c r="AE9">
        <v>0.95389997959136963</v>
      </c>
      <c r="AF9">
        <v>0.95520004630088806</v>
      </c>
      <c r="AG9">
        <v>0.95589998364448547</v>
      </c>
      <c r="AH9">
        <v>0.95670002698898315</v>
      </c>
      <c r="AI9">
        <v>0.95789995789527893</v>
      </c>
      <c r="AJ9">
        <v>0.95800000429153442</v>
      </c>
      <c r="AK9">
        <v>0.95930001139640808</v>
      </c>
      <c r="AL9">
        <v>0.96049997210502625</v>
      </c>
      <c r="AM9">
        <v>0.96189999580383301</v>
      </c>
      <c r="AN9">
        <v>0.96260005235671997</v>
      </c>
      <c r="AO9">
        <v>0.96389997005462646</v>
      </c>
      <c r="AP9">
        <v>0.96430006623268127</v>
      </c>
      <c r="AQ9">
        <v>0.96519997715950012</v>
      </c>
      <c r="AR9">
        <v>0.96679994463920593</v>
      </c>
      <c r="AS9">
        <v>0.96840003132820129</v>
      </c>
      <c r="AT9">
        <v>0.96909993886947632</v>
      </c>
      <c r="AU9">
        <v>0.97119998931884766</v>
      </c>
      <c r="AV9">
        <v>0.9717000424861908</v>
      </c>
      <c r="AW9">
        <v>0.97290003299713135</v>
      </c>
      <c r="AX9">
        <v>0.97470000386238098</v>
      </c>
      <c r="AY9">
        <v>0.97609993815422058</v>
      </c>
    </row>
    <row r="10" spans="1:51" x14ac:dyDescent="0.25">
      <c r="A10" s="8"/>
      <c r="B10" t="s">
        <v>49</v>
      </c>
      <c r="C10">
        <v>5.1099985837936401E-2</v>
      </c>
      <c r="D10">
        <v>4.0699988603591919E-2</v>
      </c>
      <c r="E10">
        <v>4.6899974346160889E-2</v>
      </c>
      <c r="F10">
        <v>5.630001425743103E-2</v>
      </c>
      <c r="G10">
        <v>7.5000017881393433E-2</v>
      </c>
      <c r="H10">
        <v>0.10339999198913574</v>
      </c>
      <c r="I10">
        <v>0.14629998803138733</v>
      </c>
      <c r="J10">
        <v>0.19789999723434448</v>
      </c>
      <c r="K10">
        <v>0.26030001044273376</v>
      </c>
      <c r="L10">
        <v>0.33349999785423279</v>
      </c>
      <c r="M10">
        <v>0.4138999879360199</v>
      </c>
      <c r="N10">
        <v>0.49759998917579651</v>
      </c>
      <c r="O10">
        <v>0.58510002493858337</v>
      </c>
      <c r="P10">
        <v>0.66839993000030518</v>
      </c>
      <c r="Q10">
        <v>0.74140003323554993</v>
      </c>
      <c r="R10">
        <v>0.79669997096061707</v>
      </c>
      <c r="S10">
        <v>0.82829996943473816</v>
      </c>
      <c r="T10">
        <v>0.84730002284049988</v>
      </c>
      <c r="U10">
        <v>0.86010003089904785</v>
      </c>
      <c r="V10">
        <v>0.8677000105381012</v>
      </c>
      <c r="W10">
        <v>0.87149995565414429</v>
      </c>
      <c r="X10">
        <v>0.87480002641677856</v>
      </c>
      <c r="Y10">
        <v>0.87729993462562561</v>
      </c>
      <c r="Z10">
        <v>0.87979999184608459</v>
      </c>
      <c r="AA10">
        <v>0.88040006160736084</v>
      </c>
      <c r="AB10">
        <v>0.88199996948242188</v>
      </c>
      <c r="AC10">
        <v>0.8832000195980072</v>
      </c>
      <c r="AD10">
        <v>0.88430002331733704</v>
      </c>
      <c r="AE10">
        <v>0.88409996032714844</v>
      </c>
      <c r="AF10">
        <v>0.88539999723434448</v>
      </c>
      <c r="AG10">
        <v>0.88520002365112305</v>
      </c>
      <c r="AH10">
        <v>0.88659995794296265</v>
      </c>
      <c r="AI10">
        <v>0.8880000114440918</v>
      </c>
      <c r="AJ10">
        <v>0.88869994878768921</v>
      </c>
      <c r="AK10">
        <v>0.89020004868507385</v>
      </c>
      <c r="AL10">
        <v>0.89010003209114075</v>
      </c>
      <c r="AM10">
        <v>0.89080002903938293</v>
      </c>
      <c r="AN10">
        <v>0.89180004596710205</v>
      </c>
      <c r="AO10">
        <v>0.89310005307197571</v>
      </c>
      <c r="AP10">
        <v>0.89340004324913025</v>
      </c>
      <c r="AQ10">
        <v>0.89490002393722534</v>
      </c>
      <c r="AR10">
        <v>0.89590001106262207</v>
      </c>
      <c r="AS10">
        <v>0.89780005812644958</v>
      </c>
      <c r="AT10">
        <v>0.8979000449180603</v>
      </c>
      <c r="AU10">
        <v>0.89849996566772461</v>
      </c>
      <c r="AV10">
        <v>0.90049999952316284</v>
      </c>
      <c r="AW10">
        <v>0.90080001950263977</v>
      </c>
      <c r="AX10">
        <v>0.90229997038841248</v>
      </c>
      <c r="AY10">
        <v>0.90349999070167542</v>
      </c>
    </row>
    <row r="12" spans="1:51" x14ac:dyDescent="0.25">
      <c r="A12" s="8" t="s">
        <v>19</v>
      </c>
      <c r="B12" s="8"/>
      <c r="C12" s="8" t="s">
        <v>43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spans="1:51" x14ac:dyDescent="0.25">
      <c r="A13" s="8"/>
      <c r="B13" s="8"/>
      <c r="C13" s="8">
        <v>0</v>
      </c>
      <c r="D13" s="8">
        <v>0.5</v>
      </c>
      <c r="E13" s="8">
        <v>1</v>
      </c>
      <c r="F13" s="8">
        <v>1.5</v>
      </c>
      <c r="G13" s="8">
        <v>2</v>
      </c>
      <c r="H13" s="8">
        <v>2.5</v>
      </c>
      <c r="I13" s="8">
        <v>3</v>
      </c>
      <c r="J13" s="8">
        <v>3.5</v>
      </c>
      <c r="K13" s="8">
        <v>4</v>
      </c>
      <c r="L13" s="8">
        <v>4.5</v>
      </c>
      <c r="M13" s="8">
        <v>5</v>
      </c>
      <c r="N13" s="8">
        <v>5.5</v>
      </c>
      <c r="O13" s="8">
        <v>6</v>
      </c>
      <c r="P13" s="8">
        <v>6.5</v>
      </c>
      <c r="Q13" s="8">
        <v>7</v>
      </c>
      <c r="R13" s="8">
        <v>7.5</v>
      </c>
      <c r="S13" s="8">
        <v>8</v>
      </c>
      <c r="T13" s="8">
        <v>8.5</v>
      </c>
      <c r="U13" s="8">
        <v>9</v>
      </c>
      <c r="V13" s="8">
        <v>9.5</v>
      </c>
      <c r="W13" s="8">
        <v>10</v>
      </c>
      <c r="X13" s="8">
        <v>10.5</v>
      </c>
      <c r="Y13" s="8">
        <v>11</v>
      </c>
      <c r="Z13" s="8">
        <v>11.5</v>
      </c>
      <c r="AA13" s="8">
        <v>12</v>
      </c>
      <c r="AB13" s="8">
        <v>12.5</v>
      </c>
      <c r="AC13" s="8">
        <v>13</v>
      </c>
      <c r="AD13" s="8">
        <v>13.5</v>
      </c>
      <c r="AE13" s="8">
        <v>14</v>
      </c>
      <c r="AF13" s="8">
        <v>14.5</v>
      </c>
      <c r="AG13" s="8">
        <v>15</v>
      </c>
      <c r="AH13" s="8">
        <v>15.5</v>
      </c>
      <c r="AI13" s="8">
        <v>16</v>
      </c>
      <c r="AJ13" s="8">
        <v>16.5</v>
      </c>
      <c r="AK13" s="8">
        <v>17</v>
      </c>
      <c r="AL13" s="8">
        <v>17.5</v>
      </c>
      <c r="AM13" s="8">
        <v>18</v>
      </c>
      <c r="AN13" s="8">
        <v>18.5</v>
      </c>
      <c r="AO13" s="8">
        <v>19</v>
      </c>
      <c r="AP13" s="8">
        <v>19.5</v>
      </c>
      <c r="AQ13" s="8">
        <v>20</v>
      </c>
      <c r="AR13" s="8">
        <v>20.5</v>
      </c>
      <c r="AS13" s="8">
        <v>21</v>
      </c>
      <c r="AT13" s="8">
        <v>21.5</v>
      </c>
      <c r="AU13" s="8">
        <v>22</v>
      </c>
      <c r="AV13" s="8">
        <v>22.5</v>
      </c>
      <c r="AW13" s="8">
        <v>23</v>
      </c>
      <c r="AX13" s="8">
        <v>23.5</v>
      </c>
      <c r="AY13" s="8">
        <v>24</v>
      </c>
    </row>
    <row r="14" spans="1:51" x14ac:dyDescent="0.25">
      <c r="A14" s="8"/>
      <c r="B14" s="8" t="s">
        <v>44</v>
      </c>
      <c r="C14" s="8">
        <v>2.6800006628036499E-2</v>
      </c>
      <c r="D14" s="8">
        <v>3.0750006437301636E-2</v>
      </c>
      <c r="E14" s="8">
        <v>3.9200000464916229E-2</v>
      </c>
      <c r="F14" s="8">
        <v>5.2500002086162567E-2</v>
      </c>
      <c r="G14" s="8">
        <v>6.9299995899200439E-2</v>
      </c>
      <c r="H14" s="8">
        <v>9.5849998295307159E-2</v>
      </c>
      <c r="I14" s="8">
        <v>0.12755000591278076</v>
      </c>
      <c r="J14" s="8">
        <v>0.1683499813079834</v>
      </c>
      <c r="K14" s="8">
        <v>0.21989999711513519</v>
      </c>
      <c r="L14" s="8">
        <v>0.28100001066923141</v>
      </c>
      <c r="M14" s="8">
        <v>0.35460000485181808</v>
      </c>
      <c r="N14" s="8">
        <v>0.43665000051259995</v>
      </c>
      <c r="O14" s="8">
        <v>0.52459999173879623</v>
      </c>
      <c r="P14" s="8">
        <v>0.61464998871088028</v>
      </c>
      <c r="Q14" s="8">
        <v>0.70135001093149185</v>
      </c>
      <c r="R14" s="8">
        <v>0.78240001201629639</v>
      </c>
      <c r="S14" s="8">
        <v>0.85480000078678131</v>
      </c>
      <c r="T14" s="8">
        <v>0.91855001449584961</v>
      </c>
      <c r="U14" s="8">
        <v>0.96985001116991043</v>
      </c>
      <c r="V14" s="8">
        <v>1.0071500167250633</v>
      </c>
      <c r="W14" s="8">
        <v>1.0331500321626663</v>
      </c>
      <c r="X14" s="8">
        <v>1.0487500131130219</v>
      </c>
      <c r="Y14" s="8">
        <v>1.0580999776721001</v>
      </c>
      <c r="Z14" s="8">
        <v>1.0620999783277512</v>
      </c>
      <c r="AA14" s="8">
        <v>1.0648999735713005</v>
      </c>
      <c r="AB14" s="8">
        <v>1.0664500519633293</v>
      </c>
      <c r="AC14" s="8">
        <v>1.0675500556826591</v>
      </c>
      <c r="AD14" s="8">
        <v>1.0673499926924706</v>
      </c>
      <c r="AE14" s="8">
        <v>1.0690499916672707</v>
      </c>
      <c r="AF14" s="8">
        <v>1.069150023162365</v>
      </c>
      <c r="AG14" s="8">
        <v>1.0708500221371651</v>
      </c>
      <c r="AH14" s="8">
        <v>1.0713000148534775</v>
      </c>
      <c r="AI14" s="8">
        <v>1.0718999728560448</v>
      </c>
      <c r="AJ14" s="8">
        <v>1.0719000101089478</v>
      </c>
      <c r="AK14" s="8">
        <v>1.0726000145077705</v>
      </c>
      <c r="AL14" s="8">
        <v>1.073199987411499</v>
      </c>
      <c r="AM14" s="8">
        <v>1.073649987578392</v>
      </c>
      <c r="AN14" s="8">
        <v>1.0747999921441078</v>
      </c>
      <c r="AO14" s="8">
        <v>1.0754000395536423</v>
      </c>
      <c r="AP14" s="8">
        <v>1.0755500122904778</v>
      </c>
      <c r="AQ14" s="8">
        <v>1.0767499804496765</v>
      </c>
      <c r="AR14" s="8">
        <v>1.0765500217676163</v>
      </c>
      <c r="AS14" s="8">
        <v>1.0774999633431435</v>
      </c>
      <c r="AT14" s="8">
        <v>1.0777999460697174</v>
      </c>
      <c r="AU14" s="8">
        <v>1.0801500082015991</v>
      </c>
      <c r="AV14" s="8">
        <v>1.0797500014305115</v>
      </c>
      <c r="AW14" s="8">
        <v>1.0811999887228012</v>
      </c>
      <c r="AX14" s="8">
        <v>1.0815499871969223</v>
      </c>
      <c r="AY14" s="8">
        <v>1.0819499865174294</v>
      </c>
    </row>
    <row r="15" spans="1:51" x14ac:dyDescent="0.25">
      <c r="A15" s="8"/>
      <c r="B15" s="8" t="s">
        <v>39</v>
      </c>
      <c r="C15" s="8">
        <v>4.4999986886978149E-2</v>
      </c>
      <c r="D15" s="8">
        <v>3.8100004196166992E-2</v>
      </c>
      <c r="E15" s="8">
        <v>4.529997706413269E-2</v>
      </c>
      <c r="F15" s="8">
        <v>5.3900003433227539E-2</v>
      </c>
      <c r="G15" s="8">
        <v>6.8899989128112793E-2</v>
      </c>
      <c r="H15" s="8">
        <v>8.809998631477356E-2</v>
      </c>
      <c r="I15" s="8">
        <v>0.11430001258850098</v>
      </c>
      <c r="J15" s="8">
        <v>0.14789998531341553</v>
      </c>
      <c r="K15" s="8">
        <v>0.19189998507499695</v>
      </c>
      <c r="L15" s="8">
        <v>0.24570000171661377</v>
      </c>
      <c r="M15" s="8">
        <v>0.31099995970726013</v>
      </c>
      <c r="N15" s="8">
        <v>0.38679999113082886</v>
      </c>
      <c r="O15" s="8">
        <v>0.47269997000694275</v>
      </c>
      <c r="P15" s="8">
        <v>0.5674000084400177</v>
      </c>
      <c r="Q15" s="8">
        <v>0.66390001773834229</v>
      </c>
      <c r="R15" s="8">
        <v>0.75750002264976501</v>
      </c>
      <c r="S15" s="8">
        <v>0.84530001878738403</v>
      </c>
      <c r="T15" s="8">
        <v>0.91859999299049377</v>
      </c>
      <c r="U15" s="8">
        <v>0.96930006146430969</v>
      </c>
      <c r="V15" s="8">
        <v>0.99740004539489746</v>
      </c>
      <c r="W15" s="8">
        <v>1.0135000646114349</v>
      </c>
      <c r="X15" s="8">
        <v>1.0233000218868256</v>
      </c>
      <c r="Y15" s="8">
        <v>1.0295000076293945</v>
      </c>
      <c r="Z15" s="8">
        <v>1.0327999889850616</v>
      </c>
      <c r="AA15" s="8">
        <v>1.0352000296115875</v>
      </c>
      <c r="AB15" s="8">
        <v>1.035400003194809</v>
      </c>
      <c r="AC15" s="8">
        <v>1.0365000069141388</v>
      </c>
      <c r="AD15" s="8">
        <v>1.0382000505924225</v>
      </c>
      <c r="AE15" s="8">
        <v>1.0384000241756439</v>
      </c>
      <c r="AF15" s="8">
        <v>1.0401000380516052</v>
      </c>
      <c r="AG15" s="8">
        <v>1.0398000180721283</v>
      </c>
      <c r="AH15" s="8">
        <v>1.0401000082492828</v>
      </c>
      <c r="AI15" s="8">
        <v>1.0413999855518341</v>
      </c>
      <c r="AJ15" s="8">
        <v>1.0426999926567078</v>
      </c>
      <c r="AK15" s="8">
        <v>1.0430000126361847</v>
      </c>
      <c r="AL15" s="8">
        <v>1.0445999801158905</v>
      </c>
      <c r="AM15" s="8">
        <v>1.0452999770641327</v>
      </c>
      <c r="AN15" s="8">
        <v>1.0463999807834625</v>
      </c>
      <c r="AO15" s="8">
        <v>1.0467000305652618</v>
      </c>
      <c r="AP15" s="8">
        <v>1.0478000044822693</v>
      </c>
      <c r="AQ15" s="8">
        <v>1.047700047492981</v>
      </c>
      <c r="AR15" s="8">
        <v>1.0497000217437744</v>
      </c>
      <c r="AS15" s="8">
        <v>1.0495000183582306</v>
      </c>
      <c r="AT15" s="8">
        <v>1.051499992609024</v>
      </c>
      <c r="AU15" s="8">
        <v>1.0524000525474548</v>
      </c>
      <c r="AV15" s="8">
        <v>1.052700012922287</v>
      </c>
      <c r="AW15" s="8">
        <v>1.0539000332355499</v>
      </c>
      <c r="AX15" s="8">
        <v>1.0550999939441681</v>
      </c>
      <c r="AY15" s="8">
        <v>1.0560999810695648</v>
      </c>
    </row>
    <row r="16" spans="1:51" x14ac:dyDescent="0.25">
      <c r="A16" s="8"/>
      <c r="B16" s="8" t="s">
        <v>40</v>
      </c>
      <c r="C16" s="8">
        <v>1.7300009727478027E-2</v>
      </c>
      <c r="D16" s="8">
        <v>1.04999840259552E-2</v>
      </c>
      <c r="E16" s="8">
        <v>2.2499978542327881E-2</v>
      </c>
      <c r="F16" s="8">
        <v>3.5899996757507324E-2</v>
      </c>
      <c r="G16" s="8">
        <v>5.1600009202957153E-2</v>
      </c>
      <c r="H16" s="8">
        <v>7.5199991464614868E-2</v>
      </c>
      <c r="I16" s="8">
        <v>0.10519999265670776</v>
      </c>
      <c r="J16" s="8">
        <v>0.14440000057220459</v>
      </c>
      <c r="K16" s="8">
        <v>0.19100001454353333</v>
      </c>
      <c r="L16" s="8">
        <v>0.24910002946853638</v>
      </c>
      <c r="M16" s="8">
        <v>0.31749999523162842</v>
      </c>
      <c r="N16" s="8">
        <v>0.39530003070831299</v>
      </c>
      <c r="O16" s="8">
        <v>0.48050001263618469</v>
      </c>
      <c r="P16" s="8">
        <v>0.57109999656677246</v>
      </c>
      <c r="Q16" s="8">
        <v>0.66330000758171082</v>
      </c>
      <c r="R16" s="8">
        <v>0.75000002980232239</v>
      </c>
      <c r="S16" s="8">
        <v>0.82990005612373352</v>
      </c>
      <c r="T16" s="8">
        <v>0.89239996671676636</v>
      </c>
      <c r="U16" s="8">
        <v>0.92929995059967041</v>
      </c>
      <c r="V16" s="8">
        <v>0.95020005106925964</v>
      </c>
      <c r="W16" s="8">
        <v>0.96300002932548523</v>
      </c>
      <c r="X16" s="8">
        <v>0.97059997916221619</v>
      </c>
      <c r="Y16" s="8">
        <v>0.97570005059242249</v>
      </c>
      <c r="Z16" s="8">
        <v>0.97870004177093506</v>
      </c>
      <c r="AA16" s="8">
        <v>0.98109999299049377</v>
      </c>
      <c r="AB16" s="8">
        <v>0.98310002684593201</v>
      </c>
      <c r="AC16" s="8">
        <v>0.98330000042915344</v>
      </c>
      <c r="AD16" s="8">
        <v>0.98539996147155762</v>
      </c>
      <c r="AE16" s="8">
        <v>0.98669993877410889</v>
      </c>
      <c r="AF16" s="8">
        <v>0.98779997229576111</v>
      </c>
      <c r="AG16" s="8">
        <v>0.98830002546310425</v>
      </c>
      <c r="AH16" s="8">
        <v>0.98969992995262146</v>
      </c>
      <c r="AI16" s="8">
        <v>0.99069997668266296</v>
      </c>
      <c r="AJ16" s="8">
        <v>0.99149996042251587</v>
      </c>
      <c r="AK16" s="8">
        <v>0.99230000376701355</v>
      </c>
      <c r="AL16" s="8">
        <v>0.99320000410079956</v>
      </c>
      <c r="AM16" s="8">
        <v>0.9941999614238739</v>
      </c>
      <c r="AN16" s="8">
        <v>0.99550002813339233</v>
      </c>
      <c r="AO16" s="8">
        <v>0.995400071144104</v>
      </c>
      <c r="AP16" s="8">
        <v>0.99689996242523193</v>
      </c>
      <c r="AQ16" s="8">
        <v>0.99730002880096436</v>
      </c>
      <c r="AR16" s="8">
        <v>0.99820002913475037</v>
      </c>
      <c r="AS16" s="8">
        <v>0.99979999661445618</v>
      </c>
      <c r="AT16" s="8">
        <v>1.0012000501155853</v>
      </c>
      <c r="AU16" s="8">
        <v>1.0026000440120697</v>
      </c>
      <c r="AV16" s="8">
        <v>1.0020999610424042</v>
      </c>
      <c r="AW16" s="8">
        <v>1.0042999684810638</v>
      </c>
      <c r="AX16" s="8">
        <v>1.0060999989509583</v>
      </c>
      <c r="AY16" s="8">
        <v>1.0064000487327576</v>
      </c>
    </row>
    <row r="17" spans="1:51" x14ac:dyDescent="0.25">
      <c r="A17" s="8"/>
      <c r="B17" s="8" t="s">
        <v>41</v>
      </c>
      <c r="C17">
        <v>1.6499996185302734E-2</v>
      </c>
      <c r="D17">
        <v>1.3900011777877808E-2</v>
      </c>
      <c r="E17">
        <v>1.8399983644485474E-2</v>
      </c>
      <c r="F17">
        <v>2.8599977493286133E-2</v>
      </c>
      <c r="G17">
        <v>4.3300002813339233E-2</v>
      </c>
      <c r="H17">
        <v>6.3900023698806763E-2</v>
      </c>
      <c r="I17">
        <v>9.1800004243850708E-2</v>
      </c>
      <c r="J17">
        <v>0.12929999828338623</v>
      </c>
      <c r="K17">
        <v>0.17770001292228699</v>
      </c>
      <c r="L17">
        <v>0.23459997773170471</v>
      </c>
      <c r="M17">
        <v>0.30259999632835388</v>
      </c>
      <c r="N17">
        <v>0.37920001149177551</v>
      </c>
      <c r="O17">
        <v>0.46330001950263977</v>
      </c>
      <c r="P17">
        <v>0.55239999294281006</v>
      </c>
      <c r="Q17">
        <v>0.64220002293586731</v>
      </c>
      <c r="R17">
        <v>0.72629997134208679</v>
      </c>
      <c r="S17">
        <v>0.80260002613067627</v>
      </c>
      <c r="T17">
        <v>0.85889995098114014</v>
      </c>
      <c r="U17">
        <v>0.89089998602867126</v>
      </c>
      <c r="V17">
        <v>0.90979993343353271</v>
      </c>
      <c r="W17">
        <v>0.92179998755455017</v>
      </c>
      <c r="X17">
        <v>0.9287000298500061</v>
      </c>
      <c r="Y17">
        <v>0.93429997563362122</v>
      </c>
      <c r="Z17">
        <v>0.93719998002052307</v>
      </c>
      <c r="AA17">
        <v>0.93960002064704895</v>
      </c>
      <c r="AB17">
        <v>0.94200000166893005</v>
      </c>
      <c r="AC17">
        <v>0.94400003552436829</v>
      </c>
      <c r="AD17">
        <v>0.94499999284744263</v>
      </c>
      <c r="AE17">
        <v>0.94710001349449158</v>
      </c>
      <c r="AF17">
        <v>0.94750005006790161</v>
      </c>
      <c r="AG17">
        <v>0.94900000095367432</v>
      </c>
      <c r="AH17">
        <v>0.95059999823570251</v>
      </c>
      <c r="AI17">
        <v>0.95120000839233398</v>
      </c>
      <c r="AJ17">
        <v>0.95230004191398621</v>
      </c>
      <c r="AK17">
        <v>0.95379996299743652</v>
      </c>
      <c r="AL17">
        <v>0.95459994673728943</v>
      </c>
      <c r="AM17">
        <v>0.95680001378059387</v>
      </c>
      <c r="AN17">
        <v>0.95759999752044678</v>
      </c>
      <c r="AO17">
        <v>0.95800000429153442</v>
      </c>
      <c r="AP17">
        <v>0.95969998836517334</v>
      </c>
      <c r="AQ17">
        <v>0.96059998869895935</v>
      </c>
      <c r="AR17">
        <v>0.96159997582435608</v>
      </c>
      <c r="AS17">
        <v>0.96439999341964722</v>
      </c>
      <c r="AT17">
        <v>0.96510004997253418</v>
      </c>
      <c r="AU17">
        <v>0.96649995446205139</v>
      </c>
      <c r="AV17">
        <v>0.96710002422332764</v>
      </c>
      <c r="AW17">
        <v>0.96889996528625488</v>
      </c>
      <c r="AX17">
        <v>0.97019997239112854</v>
      </c>
      <c r="AY17">
        <v>0.97199997305870056</v>
      </c>
    </row>
    <row r="18" spans="1:51" x14ac:dyDescent="0.25">
      <c r="A18" s="8"/>
      <c r="B18" s="8" t="s">
        <v>42</v>
      </c>
      <c r="C18">
        <v>3.5499989986419678E-2</v>
      </c>
      <c r="D18">
        <v>3.0800014734268188E-2</v>
      </c>
      <c r="E18">
        <v>3.5499989986419678E-2</v>
      </c>
      <c r="F18">
        <v>4.529997706413269E-2</v>
      </c>
      <c r="G18">
        <v>6.0299992561340332E-2</v>
      </c>
      <c r="H18">
        <v>8.2300007343292236E-2</v>
      </c>
      <c r="I18">
        <v>0.11219999194145203</v>
      </c>
      <c r="J18">
        <v>0.15170001983642578</v>
      </c>
      <c r="K18">
        <v>0.20020002126693726</v>
      </c>
      <c r="L18">
        <v>0.25699999928474426</v>
      </c>
      <c r="M18">
        <v>0.32559999823570251</v>
      </c>
      <c r="N18">
        <v>0.39980000257492065</v>
      </c>
      <c r="O18">
        <v>0.47699999809265137</v>
      </c>
      <c r="P18">
        <v>0.55590003728866577</v>
      </c>
      <c r="Q18">
        <v>0.63220000267028809</v>
      </c>
      <c r="R18">
        <v>0.70280006527900696</v>
      </c>
      <c r="S18">
        <v>0.76520001888275146</v>
      </c>
      <c r="T18">
        <v>0.81210005283355713</v>
      </c>
      <c r="U18">
        <v>0.83959996700286865</v>
      </c>
      <c r="V18">
        <v>0.8569999635219574</v>
      </c>
      <c r="W18">
        <v>0.86899995803833008</v>
      </c>
      <c r="X18">
        <v>0.87660005688667297</v>
      </c>
      <c r="Y18">
        <v>0.8832000195980072</v>
      </c>
      <c r="Z18">
        <v>0.88660001754760742</v>
      </c>
      <c r="AA18">
        <v>0.88950002193450928</v>
      </c>
      <c r="AB18">
        <v>0.89160001277923584</v>
      </c>
      <c r="AC18">
        <v>0.89380002021789551</v>
      </c>
      <c r="AD18">
        <v>0.89529997110366821</v>
      </c>
      <c r="AE18">
        <v>0.89630001783370972</v>
      </c>
      <c r="AF18">
        <v>0.89659997820854187</v>
      </c>
      <c r="AG18">
        <v>0.89870002865791321</v>
      </c>
      <c r="AH18">
        <v>0.8986000120639801</v>
      </c>
      <c r="AI18">
        <v>0.89959999918937683</v>
      </c>
      <c r="AJ18">
        <v>0.90060001611709595</v>
      </c>
      <c r="AK18">
        <v>0.90139999985694885</v>
      </c>
      <c r="AL18">
        <v>0.90220004320144653</v>
      </c>
      <c r="AM18">
        <v>0.90360003709793091</v>
      </c>
      <c r="AN18">
        <v>0.90410003066062927</v>
      </c>
      <c r="AO18">
        <v>0.9056999683380127</v>
      </c>
      <c r="AP18">
        <v>0.90659999847412109</v>
      </c>
      <c r="AQ18">
        <v>0.90730002522468567</v>
      </c>
      <c r="AR18">
        <v>0.90860000252723694</v>
      </c>
      <c r="AS18">
        <v>0.91040003299713135</v>
      </c>
      <c r="AT18">
        <v>0.91099998354911804</v>
      </c>
      <c r="AU18">
        <v>0.9125000536441803</v>
      </c>
      <c r="AV18">
        <v>0.91300004720687866</v>
      </c>
      <c r="AW18">
        <v>0.91419997811317444</v>
      </c>
      <c r="AX18">
        <v>0.91500002145767212</v>
      </c>
      <c r="AY18">
        <v>0.91650006175041199</v>
      </c>
    </row>
    <row r="20" spans="1:51" x14ac:dyDescent="0.25">
      <c r="A20" s="8" t="s">
        <v>20</v>
      </c>
      <c r="B20" s="8"/>
      <c r="C20" s="8" t="s">
        <v>43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1" x14ac:dyDescent="0.25">
      <c r="A21" s="8"/>
      <c r="B21" s="8"/>
      <c r="C21" s="8">
        <v>0</v>
      </c>
      <c r="D21" s="8">
        <v>0.5</v>
      </c>
      <c r="E21" s="8">
        <v>1</v>
      </c>
      <c r="F21" s="8">
        <v>1.5</v>
      </c>
      <c r="G21" s="8">
        <v>2</v>
      </c>
      <c r="H21" s="8">
        <v>2.5</v>
      </c>
      <c r="I21" s="8">
        <v>3</v>
      </c>
      <c r="J21" s="8">
        <v>3.5</v>
      </c>
      <c r="K21" s="8">
        <v>4</v>
      </c>
      <c r="L21" s="8">
        <v>4.5</v>
      </c>
      <c r="M21" s="8">
        <v>5</v>
      </c>
      <c r="N21" s="8">
        <v>5.5</v>
      </c>
      <c r="O21" s="8">
        <v>6</v>
      </c>
      <c r="P21" s="8">
        <v>6.5</v>
      </c>
      <c r="Q21" s="8">
        <v>7</v>
      </c>
      <c r="R21" s="8">
        <v>7.5</v>
      </c>
      <c r="S21" s="8">
        <v>8</v>
      </c>
      <c r="T21" s="8">
        <v>8.5</v>
      </c>
      <c r="U21" s="8">
        <v>9</v>
      </c>
      <c r="V21" s="8">
        <v>9.5</v>
      </c>
      <c r="W21" s="8">
        <v>10</v>
      </c>
      <c r="X21" s="8">
        <v>10.5</v>
      </c>
      <c r="Y21" s="8">
        <v>11</v>
      </c>
      <c r="Z21" s="8">
        <v>11.5</v>
      </c>
      <c r="AA21" s="8">
        <v>12</v>
      </c>
      <c r="AB21" s="8">
        <v>12.5</v>
      </c>
      <c r="AC21" s="8">
        <v>13</v>
      </c>
      <c r="AD21" s="8">
        <v>13.5</v>
      </c>
      <c r="AE21" s="8">
        <v>14</v>
      </c>
      <c r="AF21" s="8">
        <v>14.5</v>
      </c>
      <c r="AG21" s="8">
        <v>15</v>
      </c>
      <c r="AH21" s="8">
        <v>15.5</v>
      </c>
      <c r="AI21" s="8">
        <v>16</v>
      </c>
      <c r="AJ21" s="8">
        <v>16.5</v>
      </c>
      <c r="AK21" s="8">
        <v>17</v>
      </c>
      <c r="AL21" s="8">
        <v>17.5</v>
      </c>
      <c r="AM21" s="8">
        <v>18</v>
      </c>
      <c r="AN21" s="8">
        <v>18.5</v>
      </c>
      <c r="AO21" s="8">
        <v>19</v>
      </c>
      <c r="AP21" s="8">
        <v>19.5</v>
      </c>
      <c r="AQ21" s="8">
        <v>20</v>
      </c>
      <c r="AR21" s="8">
        <v>20.5</v>
      </c>
      <c r="AS21" s="8">
        <v>21</v>
      </c>
      <c r="AT21" s="8">
        <v>21.5</v>
      </c>
      <c r="AU21" s="8">
        <v>22</v>
      </c>
      <c r="AV21" s="8">
        <v>22.5</v>
      </c>
      <c r="AW21" s="8">
        <v>23</v>
      </c>
      <c r="AX21" s="8">
        <v>23.5</v>
      </c>
      <c r="AY21" s="8">
        <v>24</v>
      </c>
    </row>
    <row r="22" spans="1:51" x14ac:dyDescent="0.25">
      <c r="A22" s="8"/>
      <c r="B22" s="8" t="s">
        <v>44</v>
      </c>
      <c r="C22">
        <v>4.1699998080730438E-2</v>
      </c>
      <c r="D22">
        <v>4.0350005030632019E-2</v>
      </c>
      <c r="E22">
        <v>4.3199993669986725E-2</v>
      </c>
      <c r="F22">
        <v>5.0700001418590546E-2</v>
      </c>
      <c r="G22">
        <v>5.9299997985363007E-2</v>
      </c>
      <c r="H22">
        <v>7.0849999785423279E-2</v>
      </c>
      <c r="I22">
        <v>8.6849994957447052E-2</v>
      </c>
      <c r="J22">
        <v>0.11240000277757645</v>
      </c>
      <c r="K22">
        <v>0.14364999532699585</v>
      </c>
      <c r="L22">
        <v>0.18279999494552612</v>
      </c>
      <c r="M22">
        <v>0.23220000416040421</v>
      </c>
      <c r="N22">
        <v>0.289699986577034</v>
      </c>
      <c r="O22">
        <v>0.35935000330209732</v>
      </c>
      <c r="P22">
        <v>0.44095001369714737</v>
      </c>
      <c r="Q22">
        <v>0.52729999274015427</v>
      </c>
      <c r="R22">
        <v>0.61514999717473984</v>
      </c>
      <c r="S22">
        <v>0.69900000095367432</v>
      </c>
      <c r="T22">
        <v>0.77784997969865799</v>
      </c>
      <c r="U22">
        <v>0.84679996222257614</v>
      </c>
      <c r="V22">
        <v>0.90895000100135803</v>
      </c>
      <c r="W22">
        <v>0.9631500244140625</v>
      </c>
      <c r="X22">
        <v>1.0032500252127647</v>
      </c>
      <c r="Y22">
        <v>1.0304000079631805</v>
      </c>
      <c r="Z22">
        <v>1.0502499639987946</v>
      </c>
      <c r="AA22">
        <v>1.0619500130414963</v>
      </c>
      <c r="AB22">
        <v>1.0689500197768211</v>
      </c>
      <c r="AC22">
        <v>1.0745500102639198</v>
      </c>
      <c r="AD22">
        <v>1.0767500028014183</v>
      </c>
      <c r="AE22">
        <v>1.0781000033020973</v>
      </c>
      <c r="AF22">
        <v>1.0807000249624252</v>
      </c>
      <c r="AG22">
        <v>1.0809499844908714</v>
      </c>
      <c r="AH22">
        <v>1.0827499851584435</v>
      </c>
      <c r="AI22">
        <v>1.0826999843120575</v>
      </c>
      <c r="AJ22">
        <v>1.0833000466227531</v>
      </c>
      <c r="AK22">
        <v>1.0847000181674957</v>
      </c>
      <c r="AL22">
        <v>1.0842999517917633</v>
      </c>
      <c r="AM22">
        <v>1.0850999876856804</v>
      </c>
      <c r="AN22">
        <v>1.0853500291705132</v>
      </c>
      <c r="AO22">
        <v>1.0861999839544296</v>
      </c>
      <c r="AP22">
        <v>1.085800014436245</v>
      </c>
      <c r="AQ22">
        <v>1.0865500047802925</v>
      </c>
      <c r="AR22">
        <v>1.0870500355958939</v>
      </c>
      <c r="AS22">
        <v>1.0864500105381012</v>
      </c>
      <c r="AT22">
        <v>1.087799996137619</v>
      </c>
      <c r="AU22">
        <v>1.0869500190019608</v>
      </c>
      <c r="AV22">
        <v>1.0883999764919281</v>
      </c>
      <c r="AW22">
        <v>1.0882000103592873</v>
      </c>
      <c r="AX22">
        <v>1.0885000452399254</v>
      </c>
      <c r="AY22">
        <v>1.0900999903678894</v>
      </c>
    </row>
    <row r="23" spans="1:51" x14ac:dyDescent="0.25">
      <c r="A23" s="8"/>
      <c r="B23" t="s">
        <v>46</v>
      </c>
      <c r="C23">
        <v>1.0500013828277588E-2</v>
      </c>
      <c r="D23">
        <v>2.709999680519104E-2</v>
      </c>
      <c r="E23">
        <v>3.4599989652633667E-2</v>
      </c>
      <c r="F23">
        <v>4.1099995374679565E-2</v>
      </c>
      <c r="G23">
        <v>4.8500001430511475E-2</v>
      </c>
      <c r="H23">
        <v>5.9900015592575073E-2</v>
      </c>
      <c r="I23">
        <v>7.5599998235702515E-2</v>
      </c>
      <c r="J23">
        <v>9.7600013017654419E-2</v>
      </c>
      <c r="K23">
        <v>0.12780001759529114</v>
      </c>
      <c r="L23">
        <v>0.16619998216629028</v>
      </c>
      <c r="M23">
        <v>0.21449998021125793</v>
      </c>
      <c r="N23">
        <v>0.27189996838569641</v>
      </c>
      <c r="O23">
        <v>0.34049999713897705</v>
      </c>
      <c r="P23">
        <v>0.42099997401237488</v>
      </c>
      <c r="Q23">
        <v>0.5098000168800354</v>
      </c>
      <c r="R23">
        <v>0.60179999470710754</v>
      </c>
      <c r="S23">
        <v>0.6898999810218811</v>
      </c>
      <c r="T23">
        <v>0.77359995245933533</v>
      </c>
      <c r="U23">
        <v>0.85130003094673157</v>
      </c>
      <c r="V23">
        <v>0.92009997367858887</v>
      </c>
      <c r="W23">
        <v>0.97120004892349243</v>
      </c>
      <c r="X23">
        <v>1.0028999447822571</v>
      </c>
      <c r="Y23">
        <v>1.0208000540733337</v>
      </c>
      <c r="Z23">
        <v>1.0323000252246857</v>
      </c>
      <c r="AA23">
        <v>1.0409999489784241</v>
      </c>
      <c r="AB23">
        <v>1.0455999672412872</v>
      </c>
      <c r="AC23">
        <v>1.0495999753475189</v>
      </c>
      <c r="AD23">
        <v>1.0527000427246094</v>
      </c>
      <c r="AE23">
        <v>1.0540000200271606</v>
      </c>
      <c r="AF23">
        <v>1.0561000108718872</v>
      </c>
      <c r="AG23">
        <v>1.0576999485492706</v>
      </c>
      <c r="AH23">
        <v>1.0579000115394592</v>
      </c>
      <c r="AI23">
        <v>1.0584000051021576</v>
      </c>
      <c r="AJ23">
        <v>1.0588000416755676</v>
      </c>
      <c r="AK23">
        <v>1.0595999658107758</v>
      </c>
      <c r="AL23">
        <v>1.0618999600410461</v>
      </c>
      <c r="AM23">
        <v>1.0627000331878662</v>
      </c>
      <c r="AN23">
        <v>1.0632000267505646</v>
      </c>
      <c r="AO23">
        <v>1.0636000484228134</v>
      </c>
      <c r="AP23">
        <v>1.0643999576568604</v>
      </c>
      <c r="AQ23">
        <v>1.0644000172615051</v>
      </c>
      <c r="AR23">
        <v>1.0656999796628952</v>
      </c>
      <c r="AS23">
        <v>1.0660000145435333</v>
      </c>
      <c r="AT23">
        <v>1.0671000182628632</v>
      </c>
      <c r="AU23">
        <v>1.0673999786376953</v>
      </c>
      <c r="AV23">
        <v>1.0681999921798706</v>
      </c>
      <c r="AW23">
        <v>1.068600058555603</v>
      </c>
      <c r="AX23">
        <v>1.068399965763092</v>
      </c>
      <c r="AY23">
        <v>1.0692999511957169</v>
      </c>
    </row>
    <row r="24" spans="1:51" x14ac:dyDescent="0.25">
      <c r="A24" s="8"/>
      <c r="B24" t="s">
        <v>47</v>
      </c>
      <c r="C24">
        <v>3.8700014352798462E-2</v>
      </c>
      <c r="D24">
        <v>5.0400018692016602E-2</v>
      </c>
      <c r="E24">
        <v>5.7000011205673218E-2</v>
      </c>
      <c r="F24">
        <v>5.9000015258789063E-2</v>
      </c>
      <c r="G24">
        <v>6.7600011825561523E-2</v>
      </c>
      <c r="H24">
        <v>7.9500019550323486E-2</v>
      </c>
      <c r="I24">
        <v>9.7200006246566772E-2</v>
      </c>
      <c r="J24">
        <v>0.12139999866485596</v>
      </c>
      <c r="K24">
        <v>0.15210002660751343</v>
      </c>
      <c r="L24">
        <v>0.19040000438690186</v>
      </c>
      <c r="M24">
        <v>0.23910003900527954</v>
      </c>
      <c r="N24">
        <v>0.29749998450279236</v>
      </c>
      <c r="O24">
        <v>0.36480000615119934</v>
      </c>
      <c r="P24">
        <v>0.4456000030040741</v>
      </c>
      <c r="Q24">
        <v>0.53460001945495605</v>
      </c>
      <c r="R24">
        <v>0.62250000238418579</v>
      </c>
      <c r="S24">
        <v>0.70629999041557312</v>
      </c>
      <c r="T24">
        <v>0.78520002961158752</v>
      </c>
      <c r="U24">
        <v>0.85420000553131104</v>
      </c>
      <c r="V24">
        <v>0.91429999470710754</v>
      </c>
      <c r="W24">
        <v>0.95919999480247498</v>
      </c>
      <c r="X24">
        <v>0.98530003428459167</v>
      </c>
      <c r="Y24">
        <v>1.00040003657341</v>
      </c>
      <c r="Z24">
        <v>1.0110999643802643</v>
      </c>
      <c r="AA24">
        <v>1.0186999440193176</v>
      </c>
      <c r="AB24">
        <v>1.022199958562851</v>
      </c>
      <c r="AC24">
        <v>1.0263000130653381</v>
      </c>
      <c r="AD24">
        <v>1.0290999710559845</v>
      </c>
      <c r="AE24">
        <v>1.0306000411510468</v>
      </c>
      <c r="AF24">
        <v>1.0327000021934509</v>
      </c>
      <c r="AG24">
        <v>1.0334999859333038</v>
      </c>
      <c r="AH24">
        <v>1.0349999964237213</v>
      </c>
      <c r="AI24">
        <v>1.0365000665187836</v>
      </c>
      <c r="AJ24">
        <v>1.0365000069141388</v>
      </c>
      <c r="AK24">
        <v>1.0378999710083008</v>
      </c>
      <c r="AL24">
        <v>1.0399999618530273</v>
      </c>
      <c r="AM24">
        <v>1.039900004863739</v>
      </c>
      <c r="AN24">
        <v>1.0410000681877136</v>
      </c>
      <c r="AO24">
        <v>1.0413000583648682</v>
      </c>
      <c r="AP24">
        <v>1.041700005531311</v>
      </c>
      <c r="AQ24">
        <v>1.0439000427722931</v>
      </c>
      <c r="AR24">
        <v>1.0445000231266022</v>
      </c>
      <c r="AS24">
        <v>1.0458000600337982</v>
      </c>
      <c r="AT24">
        <v>1.0474000573158264</v>
      </c>
      <c r="AU24">
        <v>1.0482999980449677</v>
      </c>
      <c r="AV24">
        <v>1.0493000149726868</v>
      </c>
      <c r="AW24">
        <v>1.0502000153064728</v>
      </c>
      <c r="AX24">
        <v>1.0508999526500702</v>
      </c>
      <c r="AY24">
        <v>1.0522000193595886</v>
      </c>
    </row>
    <row r="25" spans="1:51" x14ac:dyDescent="0.25">
      <c r="A25" s="8"/>
      <c r="B25" t="s">
        <v>48</v>
      </c>
      <c r="C25">
        <v>1.5500009059906006E-2</v>
      </c>
      <c r="D25">
        <v>3.5000026226043701E-2</v>
      </c>
      <c r="E25">
        <v>4.1200011968612671E-2</v>
      </c>
      <c r="F25">
        <v>4.4999986886978149E-2</v>
      </c>
      <c r="G25">
        <v>5.1899999380111694E-2</v>
      </c>
      <c r="H25">
        <v>6.3699990510940552E-2</v>
      </c>
      <c r="I25">
        <v>8.1099987030029297E-2</v>
      </c>
      <c r="J25">
        <v>0.10600000619888306</v>
      </c>
      <c r="K25">
        <v>0.13749998807907104</v>
      </c>
      <c r="L25">
        <v>0.17620000243186951</v>
      </c>
      <c r="M25">
        <v>0.22360000014305115</v>
      </c>
      <c r="N25">
        <v>0.28050002455711365</v>
      </c>
      <c r="O25">
        <v>0.34700000286102295</v>
      </c>
      <c r="P25">
        <v>0.42490002512931824</v>
      </c>
      <c r="Q25">
        <v>0.51079997420310974</v>
      </c>
      <c r="R25">
        <v>0.59609997272491455</v>
      </c>
      <c r="S25">
        <v>0.67730000615119934</v>
      </c>
      <c r="T25">
        <v>0.75290000438690186</v>
      </c>
      <c r="U25">
        <v>0.81929996609687805</v>
      </c>
      <c r="V25">
        <v>0.87690001726150513</v>
      </c>
      <c r="W25">
        <v>0.91869997978210449</v>
      </c>
      <c r="X25">
        <v>0.94289994239807129</v>
      </c>
      <c r="Y25">
        <v>0.95840004086494446</v>
      </c>
      <c r="Z25">
        <v>0.96890002489089966</v>
      </c>
      <c r="AA25">
        <v>0.97589996457099915</v>
      </c>
      <c r="AB25">
        <v>0.98010003566741943</v>
      </c>
      <c r="AC25">
        <v>0.98400005698204041</v>
      </c>
      <c r="AD25">
        <v>0.98649999499320984</v>
      </c>
      <c r="AE25">
        <v>0.98939999938011169</v>
      </c>
      <c r="AF25">
        <v>0.99130004644393921</v>
      </c>
      <c r="AG25">
        <v>0.99170002341270447</v>
      </c>
      <c r="AH25">
        <v>0.99349996447563171</v>
      </c>
      <c r="AI25">
        <v>0.99500003457069397</v>
      </c>
      <c r="AJ25">
        <v>0.99589994549751282</v>
      </c>
      <c r="AK25">
        <v>0.99660000205039978</v>
      </c>
      <c r="AL25">
        <v>0.99780005216598511</v>
      </c>
      <c r="AM25">
        <v>0.99779996275901794</v>
      </c>
      <c r="AN25">
        <v>0.9993000328540802</v>
      </c>
      <c r="AO25">
        <v>0.99929997324943542</v>
      </c>
      <c r="AP25">
        <v>1.0009000301361084</v>
      </c>
      <c r="AQ25">
        <v>1.0019000470638275</v>
      </c>
      <c r="AR25">
        <v>1.0023000240325928</v>
      </c>
      <c r="AS25">
        <v>1.0037999749183655</v>
      </c>
      <c r="AT25">
        <v>1.0053000152111053</v>
      </c>
      <c r="AU25">
        <v>1.0051000118255615</v>
      </c>
      <c r="AV25">
        <v>1.0067000389099121</v>
      </c>
      <c r="AW25">
        <v>1.0067000091075897</v>
      </c>
      <c r="AX25">
        <v>1.0072999894618988</v>
      </c>
      <c r="AY25">
        <v>1.008899986743927</v>
      </c>
    </row>
    <row r="26" spans="1:51" x14ac:dyDescent="0.25">
      <c r="A26" s="8"/>
      <c r="B26" t="s">
        <v>49</v>
      </c>
      <c r="C26">
        <v>1.1299997568130493E-2</v>
      </c>
      <c r="D26">
        <v>2.2600024938583374E-2</v>
      </c>
      <c r="E26">
        <v>2.920001745223999E-2</v>
      </c>
      <c r="F26">
        <v>3.4999996423721313E-2</v>
      </c>
      <c r="G26">
        <v>4.4299989938735962E-2</v>
      </c>
      <c r="H26">
        <v>5.5900007486343384E-2</v>
      </c>
      <c r="I26">
        <v>7.359999418258667E-2</v>
      </c>
      <c r="J26">
        <v>9.7200006246566772E-2</v>
      </c>
      <c r="K26">
        <v>0.12779998779296875</v>
      </c>
      <c r="L26">
        <v>0.16659998893737793</v>
      </c>
      <c r="M26">
        <v>0.21230000257492065</v>
      </c>
      <c r="N26">
        <v>0.26620000600814819</v>
      </c>
      <c r="O26">
        <v>0.32890000939369202</v>
      </c>
      <c r="P26">
        <v>0.40110000967979431</v>
      </c>
      <c r="Q26">
        <v>0.47930002212524414</v>
      </c>
      <c r="R26">
        <v>0.55660003423690796</v>
      </c>
      <c r="S26">
        <v>0.63230001926422119</v>
      </c>
      <c r="T26">
        <v>0.70090004801750183</v>
      </c>
      <c r="U26">
        <v>0.76280003786087036</v>
      </c>
      <c r="V26">
        <v>0.81290003657341003</v>
      </c>
      <c r="W26">
        <v>0.84660002589225769</v>
      </c>
      <c r="X26">
        <v>0.86720004677772522</v>
      </c>
      <c r="Y26">
        <v>0.88010004162788391</v>
      </c>
      <c r="Z26">
        <v>0.88880005478858948</v>
      </c>
      <c r="AA26">
        <v>0.89550003409385681</v>
      </c>
      <c r="AB26">
        <v>0.89959999918937683</v>
      </c>
      <c r="AC26">
        <v>0.90259996056556702</v>
      </c>
      <c r="AD26">
        <v>0.90529999136924744</v>
      </c>
      <c r="AE26">
        <v>0.90720000863075256</v>
      </c>
      <c r="AF26">
        <v>0.9084000289440155</v>
      </c>
      <c r="AG26">
        <v>0.90949997305870056</v>
      </c>
      <c r="AH26">
        <v>0.91080003976821899</v>
      </c>
      <c r="AI26">
        <v>0.91190001368522644</v>
      </c>
      <c r="AJ26">
        <v>0.91250002384185791</v>
      </c>
      <c r="AK26">
        <v>0.91419994831085205</v>
      </c>
      <c r="AL26">
        <v>0.91600003838539124</v>
      </c>
      <c r="AM26">
        <v>0.916299968957901</v>
      </c>
      <c r="AN26">
        <v>0.91710001230239868</v>
      </c>
      <c r="AO26">
        <v>0.91800001263618469</v>
      </c>
      <c r="AP26">
        <v>0.91940000653266907</v>
      </c>
      <c r="AQ26">
        <v>0.92110005021095276</v>
      </c>
      <c r="AR26">
        <v>0.92120000720024109</v>
      </c>
      <c r="AS26">
        <v>0.9237000048160553</v>
      </c>
      <c r="AT26">
        <v>0.92440000176429749</v>
      </c>
      <c r="AU26">
        <v>0.92539995908737183</v>
      </c>
      <c r="AV26">
        <v>0.92739999294281006</v>
      </c>
      <c r="AW26">
        <v>0.92829993367195129</v>
      </c>
      <c r="AX26">
        <v>0.92899999022483826</v>
      </c>
      <c r="AY26">
        <v>0.93070000410079956</v>
      </c>
    </row>
    <row r="29" spans="1:51" x14ac:dyDescent="0.25">
      <c r="A29" t="s">
        <v>26</v>
      </c>
      <c r="B29" s="8"/>
      <c r="C29" s="8" t="s">
        <v>43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 x14ac:dyDescent="0.25">
      <c r="B30" s="8"/>
      <c r="C30" s="8">
        <v>0</v>
      </c>
      <c r="D30" s="8">
        <v>0.5</v>
      </c>
      <c r="E30" s="8">
        <v>1</v>
      </c>
      <c r="F30" s="8">
        <v>1.5</v>
      </c>
      <c r="G30" s="8">
        <v>2</v>
      </c>
      <c r="H30" s="8">
        <v>2.5</v>
      </c>
      <c r="I30" s="8">
        <v>3</v>
      </c>
      <c r="J30" s="8">
        <v>3.5</v>
      </c>
      <c r="K30" s="8">
        <v>4</v>
      </c>
      <c r="L30" s="8">
        <v>4.5</v>
      </c>
      <c r="M30" s="8">
        <v>5</v>
      </c>
      <c r="N30" s="8">
        <v>5.5</v>
      </c>
      <c r="O30" s="8">
        <v>6</v>
      </c>
      <c r="P30" s="8">
        <v>6.5</v>
      </c>
      <c r="Q30" s="8">
        <v>7</v>
      </c>
      <c r="R30" s="8">
        <v>7.5</v>
      </c>
      <c r="S30" s="8">
        <v>8</v>
      </c>
      <c r="T30" s="8">
        <v>8.5</v>
      </c>
      <c r="U30" s="8">
        <v>9</v>
      </c>
      <c r="V30" s="8">
        <v>9.5</v>
      </c>
      <c r="W30" s="8">
        <v>10</v>
      </c>
      <c r="X30" s="8">
        <v>10.5</v>
      </c>
      <c r="Y30" s="8">
        <v>11</v>
      </c>
      <c r="Z30" s="8">
        <v>11.5</v>
      </c>
      <c r="AA30" s="8">
        <v>12</v>
      </c>
      <c r="AB30" s="8">
        <v>12.5</v>
      </c>
      <c r="AC30" s="8">
        <v>13</v>
      </c>
      <c r="AD30" s="8">
        <v>13.5</v>
      </c>
      <c r="AE30" s="8">
        <v>14</v>
      </c>
      <c r="AF30" s="8">
        <v>14.5</v>
      </c>
      <c r="AG30" s="8">
        <v>15</v>
      </c>
      <c r="AH30" s="8">
        <v>15.5</v>
      </c>
      <c r="AI30" s="8">
        <v>16</v>
      </c>
      <c r="AJ30" s="8">
        <v>16.5</v>
      </c>
      <c r="AK30" s="8">
        <v>17</v>
      </c>
      <c r="AL30" s="8">
        <v>17.5</v>
      </c>
      <c r="AM30" s="8">
        <v>18</v>
      </c>
      <c r="AN30" s="8">
        <v>18.5</v>
      </c>
      <c r="AO30" s="8">
        <v>19</v>
      </c>
      <c r="AP30" s="8">
        <v>19.5</v>
      </c>
      <c r="AQ30" s="8">
        <v>20</v>
      </c>
      <c r="AR30" s="8">
        <v>20.5</v>
      </c>
      <c r="AS30" s="8">
        <v>21</v>
      </c>
      <c r="AT30" s="8">
        <v>21.5</v>
      </c>
      <c r="AU30" s="8">
        <v>22</v>
      </c>
      <c r="AV30" s="8">
        <v>22.5</v>
      </c>
      <c r="AW30" s="8">
        <v>23</v>
      </c>
      <c r="AX30" s="8">
        <v>23.5</v>
      </c>
      <c r="AY30" s="8">
        <v>24</v>
      </c>
    </row>
    <row r="31" spans="1:51" x14ac:dyDescent="0.25">
      <c r="B31" s="8" t="s">
        <v>44</v>
      </c>
      <c r="C31">
        <v>3.4616669019063316E-2</v>
      </c>
      <c r="D31">
        <v>3.7783337136109672E-2</v>
      </c>
      <c r="E31">
        <v>4.5933336019515991E-2</v>
      </c>
      <c r="F31">
        <v>5.7866670191287994E-2</v>
      </c>
      <c r="G31">
        <v>7.3166663448015853E-2</v>
      </c>
      <c r="H31">
        <v>9.6133331457773849E-2</v>
      </c>
      <c r="I31">
        <v>0.12635000050067902</v>
      </c>
      <c r="J31">
        <v>0.16611666480700174</v>
      </c>
      <c r="K31">
        <v>0.21556666245063147</v>
      </c>
      <c r="L31">
        <v>0.27494999517997104</v>
      </c>
      <c r="M31">
        <v>0.34521666417519253</v>
      </c>
      <c r="N31">
        <v>0.42423332730929059</v>
      </c>
      <c r="O31">
        <v>0.51104999581972754</v>
      </c>
      <c r="P31">
        <v>0.60081666459639871</v>
      </c>
      <c r="Q31">
        <v>0.68780000507831573</v>
      </c>
      <c r="R31">
        <v>0.77044999599456787</v>
      </c>
      <c r="S31">
        <v>0.84556666264931357</v>
      </c>
      <c r="T31">
        <v>0.9105000148216883</v>
      </c>
      <c r="U31">
        <v>0.96063331514596939</v>
      </c>
      <c r="V31">
        <v>0.99905000130335486</v>
      </c>
      <c r="W31">
        <v>1.028300014634927</v>
      </c>
      <c r="X31">
        <v>1.0479833334684372</v>
      </c>
      <c r="Y31">
        <v>1.0611333424846332</v>
      </c>
      <c r="Z31">
        <v>1.0694833050171535</v>
      </c>
      <c r="AA31">
        <v>1.0748166566093762</v>
      </c>
      <c r="AB31">
        <v>1.0775500287612279</v>
      </c>
      <c r="AC31">
        <v>1.080583356320858</v>
      </c>
      <c r="AD31">
        <v>1.0811166738470395</v>
      </c>
      <c r="AE31">
        <v>1.0821999857823055</v>
      </c>
      <c r="AF31">
        <v>1.0837666814525921</v>
      </c>
      <c r="AG31">
        <v>1.0845166593790054</v>
      </c>
      <c r="AH31">
        <v>1.0852833390235901</v>
      </c>
      <c r="AI31">
        <v>1.0854999870061874</v>
      </c>
      <c r="AJ31">
        <v>1.0859166954954464</v>
      </c>
      <c r="AK31">
        <v>1.0870333363612492</v>
      </c>
      <c r="AL31">
        <v>1.0873166645566623</v>
      </c>
      <c r="AM31">
        <v>1.087899995346864</v>
      </c>
      <c r="AN31">
        <v>1.088450014591217</v>
      </c>
      <c r="AO31">
        <v>1.0891333570082982</v>
      </c>
      <c r="AP31">
        <v>1.0893166661262512</v>
      </c>
      <c r="AQ31">
        <v>1.0901333441336949</v>
      </c>
      <c r="AR31">
        <v>1.0902666971087456</v>
      </c>
      <c r="AS31">
        <v>1.0910333245992661</v>
      </c>
      <c r="AT31">
        <v>1.0912999659776688</v>
      </c>
      <c r="AU31">
        <v>1.0920833448568981</v>
      </c>
      <c r="AV31">
        <v>1.0923833300669987</v>
      </c>
      <c r="AW31">
        <v>1.0932333320379257</v>
      </c>
      <c r="AX31">
        <v>1.0933833494782448</v>
      </c>
      <c r="AY31">
        <v>1.0944333349665005</v>
      </c>
    </row>
    <row r="32" spans="1:51" x14ac:dyDescent="0.25">
      <c r="B32" t="s">
        <v>46</v>
      </c>
      <c r="C32">
        <v>3.5466666022936501E-2</v>
      </c>
      <c r="D32">
        <v>3.6733334263165794E-2</v>
      </c>
      <c r="E32">
        <v>4.3633326888084412E-2</v>
      </c>
      <c r="F32">
        <v>5.1333338022232056E-2</v>
      </c>
      <c r="G32">
        <v>6.5233334898948669E-2</v>
      </c>
      <c r="H32">
        <v>8.5466663042704269E-2</v>
      </c>
      <c r="I32">
        <v>0.11313334107398987</v>
      </c>
      <c r="J32">
        <v>0.148199995358785</v>
      </c>
      <c r="K32">
        <v>0.19270000855127969</v>
      </c>
      <c r="L32">
        <v>0.24659999211629233</v>
      </c>
      <c r="M32">
        <v>0.31116664409637451</v>
      </c>
      <c r="N32">
        <v>0.38659998774528503</v>
      </c>
      <c r="O32">
        <v>0.47333332896232605</v>
      </c>
      <c r="P32">
        <v>0.56646664937337243</v>
      </c>
      <c r="Q32">
        <v>0.66120001673698425</v>
      </c>
      <c r="R32">
        <v>0.75156668821970618</v>
      </c>
      <c r="S32">
        <v>0.83133332928021753</v>
      </c>
      <c r="T32">
        <v>0.8949666519959768</v>
      </c>
      <c r="U32">
        <v>0.94423336784044898</v>
      </c>
      <c r="V32">
        <v>0.98000002900759375</v>
      </c>
      <c r="W32">
        <v>1.0040667156378429</v>
      </c>
      <c r="X32">
        <v>1.019133339325587</v>
      </c>
      <c r="Y32">
        <v>1.0277666946252186</v>
      </c>
      <c r="Z32">
        <v>1.0331666866938274</v>
      </c>
      <c r="AA32">
        <v>1.0370333294073741</v>
      </c>
      <c r="AB32">
        <v>1.0388333102067311</v>
      </c>
      <c r="AC32">
        <v>1.0408333440621693</v>
      </c>
      <c r="AD32">
        <v>1.0424333810806274</v>
      </c>
      <c r="AE32">
        <v>1.0430667002995808</v>
      </c>
      <c r="AF32">
        <v>1.044900010029475</v>
      </c>
      <c r="AG32">
        <v>1.045499970515569</v>
      </c>
      <c r="AH32">
        <v>1.045733352502187</v>
      </c>
      <c r="AI32">
        <v>1.0463666518529255</v>
      </c>
      <c r="AJ32">
        <v>1.0474666853745778</v>
      </c>
      <c r="AK32">
        <v>1.0481333136558533</v>
      </c>
      <c r="AL32">
        <v>1.0496332943439484</v>
      </c>
      <c r="AM32">
        <v>1.0502000153064728</v>
      </c>
      <c r="AN32">
        <v>1.0512999991575878</v>
      </c>
      <c r="AO32">
        <v>1.0514667083819706</v>
      </c>
      <c r="AP32">
        <v>1.0521666705608368</v>
      </c>
      <c r="AQ32">
        <v>1.0525000095367432</v>
      </c>
      <c r="AR32">
        <v>1.0537333438793819</v>
      </c>
      <c r="AS32">
        <v>1.0540333489576976</v>
      </c>
      <c r="AT32">
        <v>1.0554666519165039</v>
      </c>
      <c r="AU32">
        <v>1.0557666718959808</v>
      </c>
      <c r="AV32">
        <v>1.0566333432992299</v>
      </c>
      <c r="AW32">
        <v>1.0572000245253246</v>
      </c>
      <c r="AX32">
        <v>1.0583000034093857</v>
      </c>
      <c r="AY32">
        <v>1.0589666217565536</v>
      </c>
    </row>
    <row r="33" spans="2:51" x14ac:dyDescent="0.25">
      <c r="B33" t="s">
        <v>47</v>
      </c>
      <c r="C33">
        <v>2.326667308807373E-2</v>
      </c>
      <c r="D33">
        <v>3.1199991703033447E-2</v>
      </c>
      <c r="E33">
        <v>4.0799995263417564E-2</v>
      </c>
      <c r="F33">
        <v>4.8966666062672935E-2</v>
      </c>
      <c r="G33">
        <v>6.3300003608067826E-2</v>
      </c>
      <c r="H33">
        <v>8.5099995136260986E-2</v>
      </c>
      <c r="I33">
        <v>0.11453333497047424</v>
      </c>
      <c r="J33">
        <v>0.15243332584698996</v>
      </c>
      <c r="K33">
        <v>0.19803334275881448</v>
      </c>
      <c r="L33">
        <v>0.25340001781781513</v>
      </c>
      <c r="M33">
        <v>0.3192000190416972</v>
      </c>
      <c r="N33">
        <v>0.39383334914843243</v>
      </c>
      <c r="O33">
        <v>0.47683333357175189</v>
      </c>
      <c r="P33">
        <v>0.56596666574478149</v>
      </c>
      <c r="Q33">
        <v>0.656333327293396</v>
      </c>
      <c r="R33">
        <v>0.74120000004768372</v>
      </c>
      <c r="S33">
        <v>0.81423334280649817</v>
      </c>
      <c r="T33">
        <v>0.87213332454363501</v>
      </c>
      <c r="U33">
        <v>0.91346665223439538</v>
      </c>
      <c r="V33">
        <v>0.94393335779507959</v>
      </c>
      <c r="W33">
        <v>0.96513332923253381</v>
      </c>
      <c r="X33">
        <v>0.97796668608983361</v>
      </c>
      <c r="Y33">
        <v>0.98543336987495422</v>
      </c>
      <c r="Z33">
        <v>0.9905333320299784</v>
      </c>
      <c r="AA33">
        <v>0.99436664581298828</v>
      </c>
      <c r="AB33">
        <v>0.99623331427574158</v>
      </c>
      <c r="AC33">
        <v>0.99833333492279053</v>
      </c>
      <c r="AD33">
        <v>1.0000333189964294</v>
      </c>
      <c r="AE33">
        <v>1.0011333425839741</v>
      </c>
      <c r="AF33">
        <v>1.0026666621367137</v>
      </c>
      <c r="AG33">
        <v>1.0027999877929688</v>
      </c>
      <c r="AH33">
        <v>1.0043332974116008</v>
      </c>
      <c r="AI33">
        <v>1.0053333441416423</v>
      </c>
      <c r="AJ33">
        <v>1.0053333143393199</v>
      </c>
      <c r="AK33">
        <v>1.0062666436036427</v>
      </c>
      <c r="AL33">
        <v>1.0071666737397511</v>
      </c>
      <c r="AM33">
        <v>1.0075999995072682</v>
      </c>
      <c r="AN33">
        <v>1.0079666972160339</v>
      </c>
      <c r="AO33">
        <v>1.008066713809967</v>
      </c>
      <c r="AP33">
        <v>1.0080999831358592</v>
      </c>
      <c r="AQ33">
        <v>1.0089000364144642</v>
      </c>
      <c r="AR33">
        <v>1.0090333322683971</v>
      </c>
      <c r="AS33">
        <v>1.0098000168800354</v>
      </c>
      <c r="AT33">
        <v>1.01023335258166</v>
      </c>
      <c r="AU33">
        <v>1.0106333295504253</v>
      </c>
      <c r="AV33">
        <v>1.0101666450500488</v>
      </c>
      <c r="AW33">
        <v>1.0107666452725728</v>
      </c>
      <c r="AX33">
        <v>1.010999967654546</v>
      </c>
      <c r="AY33">
        <v>1.0112333397070568</v>
      </c>
    </row>
    <row r="34" spans="2:51" x14ac:dyDescent="0.25">
      <c r="B34" t="s">
        <v>48</v>
      </c>
      <c r="C34">
        <v>2.4600009123484295E-2</v>
      </c>
      <c r="D34">
        <v>3.0166675647099812E-2</v>
      </c>
      <c r="E34">
        <v>3.7133326133092247E-2</v>
      </c>
      <c r="F34">
        <v>4.54333225886027E-2</v>
      </c>
      <c r="G34">
        <v>5.8866669734319053E-2</v>
      </c>
      <c r="H34">
        <v>7.9400002956390381E-2</v>
      </c>
      <c r="I34">
        <v>0.10776666800181071</v>
      </c>
      <c r="J34">
        <v>0.1453000009059906</v>
      </c>
      <c r="K34">
        <v>0.1922666629155477</v>
      </c>
      <c r="L34">
        <v>0.24793332815170288</v>
      </c>
      <c r="M34">
        <v>0.31363334258397418</v>
      </c>
      <c r="N34">
        <v>0.38706668217976886</v>
      </c>
      <c r="O34">
        <v>0.46833334366480511</v>
      </c>
      <c r="P34">
        <v>0.55436666806538903</v>
      </c>
      <c r="Q34">
        <v>0.64060001571973169</v>
      </c>
      <c r="R34">
        <v>0.72086664040883386</v>
      </c>
      <c r="S34">
        <v>0.78853334983189904</v>
      </c>
      <c r="T34">
        <v>0.84116666515668237</v>
      </c>
      <c r="U34">
        <v>0.87883330384890235</v>
      </c>
      <c r="V34">
        <v>0.90749996900558472</v>
      </c>
      <c r="W34">
        <v>0.9272333184878031</v>
      </c>
      <c r="X34">
        <v>0.93876663843790686</v>
      </c>
      <c r="Y34">
        <v>0.94679999351501465</v>
      </c>
      <c r="Z34">
        <v>0.95176664988199866</v>
      </c>
      <c r="AA34">
        <v>0.95536667108535767</v>
      </c>
      <c r="AB34">
        <v>0.95773335297902429</v>
      </c>
      <c r="AC34">
        <v>0.96026669939359033</v>
      </c>
      <c r="AD34">
        <v>0.96139999230702722</v>
      </c>
      <c r="AE34">
        <v>0.96346666415532434</v>
      </c>
      <c r="AF34">
        <v>0.96466671427090966</v>
      </c>
      <c r="AG34">
        <v>0.96553333600362146</v>
      </c>
      <c r="AH34">
        <v>0.96693332990010583</v>
      </c>
      <c r="AI34">
        <v>0.96803333361943567</v>
      </c>
      <c r="AJ34">
        <v>0.96873333056767785</v>
      </c>
      <c r="AK34">
        <v>0.96989999214808142</v>
      </c>
      <c r="AL34">
        <v>0.97096665700276696</v>
      </c>
      <c r="AM34">
        <v>0.97216665744781494</v>
      </c>
      <c r="AN34">
        <v>0.97316669424374902</v>
      </c>
      <c r="AO34">
        <v>0.97373331586519873</v>
      </c>
      <c r="AP34">
        <v>0.97496669491132104</v>
      </c>
      <c r="AQ34">
        <v>0.97590000430742896</v>
      </c>
      <c r="AR34">
        <v>0.97689998149871826</v>
      </c>
      <c r="AS34">
        <v>0.97886666655540466</v>
      </c>
      <c r="AT34">
        <v>0.97983333468437195</v>
      </c>
      <c r="AU34">
        <v>0.98093331853548682</v>
      </c>
      <c r="AV34">
        <v>0.98183336853981018</v>
      </c>
      <c r="AW34">
        <v>0.98283333579699195</v>
      </c>
      <c r="AX34">
        <v>0.98406665523846948</v>
      </c>
      <c r="AY34">
        <v>0.98566663265228271</v>
      </c>
    </row>
    <row r="35" spans="2:51" x14ac:dyDescent="0.25">
      <c r="B35" t="s">
        <v>49</v>
      </c>
      <c r="C35">
        <v>3.2633324464162193E-2</v>
      </c>
      <c r="D35">
        <v>3.1366676092147827E-2</v>
      </c>
      <c r="E35">
        <v>3.7199993928273521E-2</v>
      </c>
      <c r="F35">
        <v>4.5533329248428345E-2</v>
      </c>
      <c r="G35">
        <v>5.9866666793823242E-2</v>
      </c>
      <c r="H35">
        <v>8.0533335606257125E-2</v>
      </c>
      <c r="I35">
        <v>0.11069999138514201</v>
      </c>
      <c r="J35">
        <v>0.14893334110577902</v>
      </c>
      <c r="K35">
        <v>0.19610000650087991</v>
      </c>
      <c r="L35">
        <v>0.25236666202545166</v>
      </c>
      <c r="M35">
        <v>0.31726666291554767</v>
      </c>
      <c r="N35">
        <v>0.38786666591962177</v>
      </c>
      <c r="O35">
        <v>0.46366667747497559</v>
      </c>
      <c r="P35">
        <v>0.54179999232292175</v>
      </c>
      <c r="Q35">
        <v>0.61763335267702735</v>
      </c>
      <c r="R35">
        <v>0.68536669015884399</v>
      </c>
      <c r="S35">
        <v>0.74193333586057031</v>
      </c>
      <c r="T35">
        <v>0.78676670789718628</v>
      </c>
      <c r="U35">
        <v>0.82083334525426233</v>
      </c>
      <c r="V35">
        <v>0.84586667021115625</v>
      </c>
      <c r="W35">
        <v>0.86236664652824402</v>
      </c>
      <c r="X35">
        <v>0.87286671002705896</v>
      </c>
      <c r="Y35">
        <v>0.88019999861717224</v>
      </c>
      <c r="Z35">
        <v>0.8850666880607605</v>
      </c>
      <c r="AA35">
        <v>0.88846670587857568</v>
      </c>
      <c r="AB35">
        <v>0.89106666048367822</v>
      </c>
      <c r="AC35">
        <v>0.89320000012715661</v>
      </c>
      <c r="AD35">
        <v>0.89496666193008423</v>
      </c>
      <c r="AE35">
        <v>0.89586666226387024</v>
      </c>
      <c r="AF35">
        <v>0.89680000146230066</v>
      </c>
      <c r="AG35">
        <v>0.89780000845591224</v>
      </c>
      <c r="AH35">
        <v>0.89866666992505395</v>
      </c>
      <c r="AI35">
        <v>0.89983334143956506</v>
      </c>
      <c r="AJ35">
        <v>0.90059999624888099</v>
      </c>
      <c r="AK35">
        <v>0.90193333228429162</v>
      </c>
      <c r="AL35">
        <v>0.90276670455932617</v>
      </c>
      <c r="AM35">
        <v>0.90356667836507165</v>
      </c>
      <c r="AN35">
        <v>0.90433336297670996</v>
      </c>
      <c r="AO35">
        <v>0.90560001134872437</v>
      </c>
      <c r="AP35">
        <v>0.90646668275197351</v>
      </c>
      <c r="AQ35">
        <v>0.90776669979095459</v>
      </c>
      <c r="AR35">
        <v>0.90856667359670007</v>
      </c>
      <c r="AS35">
        <v>0.91063336531321204</v>
      </c>
      <c r="AT35">
        <v>0.91110001007715857</v>
      </c>
      <c r="AU35">
        <v>0.91213332613309228</v>
      </c>
      <c r="AV35">
        <v>0.91363334655761719</v>
      </c>
      <c r="AW35">
        <v>0.91443331042925513</v>
      </c>
      <c r="AX35">
        <v>0.91543332735697425</v>
      </c>
      <c r="AY35">
        <v>0.91690001885096228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/>
  </sheetViews>
  <sheetFormatPr baseColWidth="10" defaultRowHeight="15" x14ac:dyDescent="0.25"/>
  <sheetData>
    <row r="1" spans="1:17" x14ac:dyDescent="0.25">
      <c r="A1" s="1" t="s">
        <v>51</v>
      </c>
    </row>
    <row r="3" spans="1:17" x14ac:dyDescent="0.25">
      <c r="B3" t="s">
        <v>52</v>
      </c>
      <c r="H3" t="s">
        <v>37</v>
      </c>
      <c r="L3" t="s">
        <v>55</v>
      </c>
    </row>
    <row r="5" spans="1:17" x14ac:dyDescent="0.25">
      <c r="C5" t="s">
        <v>18</v>
      </c>
      <c r="D5" t="s">
        <v>19</v>
      </c>
      <c r="E5" t="s">
        <v>20</v>
      </c>
      <c r="F5" t="s">
        <v>26</v>
      </c>
      <c r="M5" t="s">
        <v>18</v>
      </c>
      <c r="N5" t="s">
        <v>19</v>
      </c>
      <c r="O5" t="s">
        <v>20</v>
      </c>
      <c r="P5" t="s">
        <v>26</v>
      </c>
      <c r="Q5" t="s">
        <v>27</v>
      </c>
    </row>
    <row r="6" spans="1:17" x14ac:dyDescent="0.25">
      <c r="B6" s="8" t="s">
        <v>44</v>
      </c>
      <c r="C6">
        <v>0.98951664070288337</v>
      </c>
      <c r="D6">
        <v>0.99215001364549005</v>
      </c>
      <c r="E6">
        <v>0.95370001594225562</v>
      </c>
      <c r="F6" s="9">
        <v>0.97845555676354301</v>
      </c>
      <c r="H6" t="s">
        <v>53</v>
      </c>
      <c r="J6" s="10">
        <f>AVERAGE(C6:E6)</f>
        <v>0.97845555676354301</v>
      </c>
      <c r="L6" t="s">
        <v>44</v>
      </c>
      <c r="M6">
        <v>1.0113046360285667</v>
      </c>
      <c r="N6">
        <v>1.0139959927533597</v>
      </c>
      <c r="O6">
        <v>0.97469937121807371</v>
      </c>
      <c r="P6">
        <v>1.0000000000000002</v>
      </c>
    </row>
    <row r="7" spans="1:17" x14ac:dyDescent="0.25">
      <c r="B7" s="8" t="s">
        <v>39</v>
      </c>
      <c r="C7">
        <v>0.95499999821186066</v>
      </c>
      <c r="D7">
        <v>0.87880004942417145</v>
      </c>
      <c r="E7">
        <v>0.88030000030994415</v>
      </c>
      <c r="F7">
        <v>0.90470001598199212</v>
      </c>
      <c r="L7" t="s">
        <v>39</v>
      </c>
      <c r="M7">
        <v>0.97602797757185134</v>
      </c>
      <c r="N7">
        <v>0.89815019532516727</v>
      </c>
      <c r="O7">
        <v>0.89968317336939663</v>
      </c>
      <c r="P7">
        <v>0.92462044875547178</v>
      </c>
      <c r="Q7">
        <v>4.4526823597424915E-2</v>
      </c>
    </row>
    <row r="8" spans="1:17" x14ac:dyDescent="0.25">
      <c r="B8" s="8" t="s">
        <v>40</v>
      </c>
      <c r="C8">
        <v>0.90220004320144653</v>
      </c>
      <c r="D8">
        <v>0.89409996569156647</v>
      </c>
      <c r="E8">
        <v>0.79699994623661041</v>
      </c>
      <c r="F8">
        <v>0.86443331837654114</v>
      </c>
      <c r="L8" t="s">
        <v>40</v>
      </c>
      <c r="M8">
        <v>0.92206542950777615</v>
      </c>
      <c r="N8">
        <v>0.91378699779579031</v>
      </c>
      <c r="O8">
        <v>0.81454894984996873</v>
      </c>
      <c r="P8">
        <v>0.88346712571784503</v>
      </c>
      <c r="Q8">
        <v>5.9828248608990317E-2</v>
      </c>
    </row>
    <row r="9" spans="1:17" x14ac:dyDescent="0.25">
      <c r="B9" s="8" t="s">
        <v>41</v>
      </c>
      <c r="C9">
        <v>0.82759997248649597</v>
      </c>
      <c r="D9">
        <v>0.78780001401901245</v>
      </c>
      <c r="E9">
        <v>0.73419997096061707</v>
      </c>
      <c r="F9">
        <v>0.78319998582204187</v>
      </c>
      <c r="L9" t="s">
        <v>41</v>
      </c>
      <c r="M9">
        <v>0.84582275277168939</v>
      </c>
      <c r="N9">
        <v>0.8051464459201747</v>
      </c>
      <c r="O9">
        <v>0.75036619280812811</v>
      </c>
      <c r="P9">
        <v>0.80044513049999744</v>
      </c>
      <c r="Q9">
        <v>4.7901622989510916E-2</v>
      </c>
    </row>
    <row r="10" spans="1:17" x14ac:dyDescent="0.25">
      <c r="B10" s="8" t="s">
        <v>42</v>
      </c>
      <c r="C10">
        <v>0.69089998304843903</v>
      </c>
      <c r="D10">
        <v>0.71150003373622894</v>
      </c>
      <c r="E10">
        <v>0.67809998989105225</v>
      </c>
      <c r="F10">
        <v>0.69350000222524011</v>
      </c>
      <c r="L10" t="s">
        <v>42</v>
      </c>
      <c r="M10">
        <v>0.70611278997049465</v>
      </c>
      <c r="N10">
        <v>0.72716642960225175</v>
      </c>
      <c r="O10">
        <v>0.69303095598334286</v>
      </c>
      <c r="P10">
        <v>0.70877005851869646</v>
      </c>
      <c r="Q10">
        <v>1.7222178924275321E-2</v>
      </c>
    </row>
    <row r="11" spans="1:17" x14ac:dyDescent="0.25">
      <c r="B11" s="8" t="s">
        <v>44</v>
      </c>
      <c r="C11">
        <v>1.097599983215332</v>
      </c>
      <c r="D11">
        <v>1.0648999735713005</v>
      </c>
      <c r="E11">
        <v>1.0619500130414963</v>
      </c>
      <c r="F11" s="9">
        <v>1.0748166566093762</v>
      </c>
      <c r="H11" t="s">
        <v>54</v>
      </c>
      <c r="J11" s="10">
        <f>AVERAGE(C11:E11)</f>
        <v>1.0748166566093762</v>
      </c>
      <c r="L11" t="s">
        <v>44</v>
      </c>
      <c r="M11">
        <v>1.0211974074516377</v>
      </c>
      <c r="N11">
        <v>0.99077360498919054</v>
      </c>
      <c r="O11">
        <v>0.98802898755917212</v>
      </c>
      <c r="P11">
        <v>1.0000000000000002</v>
      </c>
    </row>
    <row r="12" spans="1:17" x14ac:dyDescent="0.25">
      <c r="B12" t="s">
        <v>46</v>
      </c>
      <c r="C12">
        <v>1.0349000096321106</v>
      </c>
      <c r="D12">
        <v>1.0352000296115875</v>
      </c>
      <c r="E12">
        <v>1.0409999489784241</v>
      </c>
      <c r="F12">
        <v>1.0370333294073741</v>
      </c>
      <c r="L12" t="s">
        <v>46</v>
      </c>
      <c r="M12">
        <v>0.96286190139331584</v>
      </c>
      <c r="N12">
        <v>0.96314103735351153</v>
      </c>
      <c r="O12">
        <v>0.96853723151478643</v>
      </c>
      <c r="P12">
        <v>0.9648467234205379</v>
      </c>
      <c r="Q12">
        <v>3.199119678341817E-3</v>
      </c>
    </row>
    <row r="13" spans="1:17" x14ac:dyDescent="0.25">
      <c r="B13" t="s">
        <v>47</v>
      </c>
      <c r="C13">
        <v>0.98330000042915344</v>
      </c>
      <c r="D13">
        <v>0.98109999299049377</v>
      </c>
      <c r="E13">
        <v>1.0186999440193176</v>
      </c>
      <c r="F13">
        <v>0.99436664581298828</v>
      </c>
      <c r="L13" t="s">
        <v>47</v>
      </c>
      <c r="M13">
        <v>0.91485370493892249</v>
      </c>
      <c r="N13">
        <v>0.91280683729397938</v>
      </c>
      <c r="O13">
        <v>0.94778950228861847</v>
      </c>
      <c r="P13">
        <v>0.92515001484050685</v>
      </c>
      <c r="Q13">
        <v>1.9633064221457736E-2</v>
      </c>
    </row>
    <row r="14" spans="1:17" x14ac:dyDescent="0.25">
      <c r="B14" t="s">
        <v>48</v>
      </c>
      <c r="C14">
        <v>0.9506000280380249</v>
      </c>
      <c r="D14">
        <v>0.93960002064704895</v>
      </c>
      <c r="E14">
        <v>0.97589996457099915</v>
      </c>
      <c r="F14">
        <v>0.95536667108535767</v>
      </c>
      <c r="L14" t="s">
        <v>48</v>
      </c>
      <c r="M14">
        <v>0.88442993713624996</v>
      </c>
      <c r="N14">
        <v>0.87419562663935391</v>
      </c>
      <c r="O14">
        <v>0.90796877641399765</v>
      </c>
      <c r="P14">
        <v>0.88886478006320058</v>
      </c>
      <c r="Q14">
        <v>1.7317831425013124E-2</v>
      </c>
    </row>
    <row r="15" spans="1:17" x14ac:dyDescent="0.25">
      <c r="B15" t="s">
        <v>49</v>
      </c>
      <c r="C15">
        <v>0.88040006160736084</v>
      </c>
      <c r="D15">
        <v>0.88950002193450928</v>
      </c>
      <c r="E15">
        <v>0.89550003409385681</v>
      </c>
      <c r="F15">
        <v>0.88846670587857568</v>
      </c>
      <c r="L15" t="s">
        <v>49</v>
      </c>
      <c r="M15">
        <v>0.81911650344597076</v>
      </c>
      <c r="N15">
        <v>0.82758302680247997</v>
      </c>
      <c r="O15">
        <v>0.83316538554473762</v>
      </c>
      <c r="P15">
        <v>0.82662163859772952</v>
      </c>
      <c r="Q15">
        <v>7.0736109955551072E-3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baseColWidth="10" defaultRowHeight="15" x14ac:dyDescent="0.25"/>
  <sheetData>
    <row r="1" spans="1:16" x14ac:dyDescent="0.25">
      <c r="A1" s="1" t="s">
        <v>56</v>
      </c>
    </row>
    <row r="3" spans="1:16" x14ac:dyDescent="0.25">
      <c r="B3" t="s">
        <v>57</v>
      </c>
      <c r="J3" t="s">
        <v>59</v>
      </c>
    </row>
    <row r="5" spans="1:16" x14ac:dyDescent="0.25">
      <c r="G5" t="s">
        <v>26</v>
      </c>
      <c r="H5" t="s">
        <v>27</v>
      </c>
      <c r="O5" t="s">
        <v>26</v>
      </c>
      <c r="P5" t="s">
        <v>27</v>
      </c>
    </row>
    <row r="6" spans="1:16" x14ac:dyDescent="0.25">
      <c r="C6" t="s">
        <v>58</v>
      </c>
      <c r="D6">
        <v>52.198164697415002</v>
      </c>
      <c r="E6">
        <v>54.436369781984098</v>
      </c>
      <c r="F6">
        <v>51.258391833481497</v>
      </c>
      <c r="G6">
        <v>52.630975437626866</v>
      </c>
      <c r="H6">
        <v>1.6325990974284703</v>
      </c>
      <c r="K6" t="s">
        <v>58</v>
      </c>
      <c r="L6">
        <v>99.177650163970853</v>
      </c>
      <c r="M6">
        <v>103.43028858831775</v>
      </c>
      <c r="N6">
        <v>97.392061247711396</v>
      </c>
      <c r="O6">
        <v>100</v>
      </c>
    </row>
    <row r="7" spans="1:16" x14ac:dyDescent="0.25">
      <c r="B7" s="39" t="s">
        <v>33</v>
      </c>
      <c r="C7" s="7">
        <v>0.1</v>
      </c>
      <c r="D7">
        <v>49.637137887602698</v>
      </c>
      <c r="E7">
        <v>35.440256886935899</v>
      </c>
      <c r="F7">
        <v>32.561846663192398</v>
      </c>
      <c r="G7">
        <v>39.213080479243665</v>
      </c>
      <c r="H7">
        <v>9.1415010251933744</v>
      </c>
      <c r="J7" s="39" t="s">
        <v>33</v>
      </c>
      <c r="K7" s="7">
        <v>0.1</v>
      </c>
      <c r="L7">
        <v>94.311643428360597</v>
      </c>
      <c r="M7">
        <v>67.337260220335949</v>
      </c>
      <c r="N7">
        <v>61.868218083439373</v>
      </c>
      <c r="O7">
        <v>74.505707244045311</v>
      </c>
      <c r="P7">
        <v>17.36905111330681</v>
      </c>
    </row>
    <row r="8" spans="1:16" x14ac:dyDescent="0.25">
      <c r="B8" s="39"/>
      <c r="C8" s="7">
        <v>0.2</v>
      </c>
      <c r="D8">
        <v>54.039465003298702</v>
      </c>
      <c r="E8">
        <v>33.175595741084997</v>
      </c>
      <c r="F8">
        <v>28.687042089451602</v>
      </c>
      <c r="G8">
        <v>38.634034277945098</v>
      </c>
      <c r="H8">
        <v>13.528941213049503</v>
      </c>
      <c r="J8" s="39"/>
      <c r="K8" s="7">
        <v>0.2</v>
      </c>
      <c r="L8">
        <v>102.67616086147034</v>
      </c>
      <c r="M8">
        <v>63.034354703156701</v>
      </c>
      <c r="N8">
        <v>54.506004973152557</v>
      </c>
      <c r="O8">
        <v>73.405506845926524</v>
      </c>
      <c r="P8">
        <v>25.705283059180033</v>
      </c>
    </row>
    <row r="9" spans="1:16" x14ac:dyDescent="0.25">
      <c r="B9" s="39"/>
      <c r="C9" s="7">
        <v>0.3</v>
      </c>
      <c r="D9">
        <v>31.655970731122199</v>
      </c>
      <c r="E9">
        <v>25.3929356092614</v>
      </c>
      <c r="F9">
        <v>29.6741362925723</v>
      </c>
      <c r="G9">
        <v>28.907680877651966</v>
      </c>
      <c r="H9">
        <v>3.201092416927541</v>
      </c>
      <c r="J9" s="39"/>
      <c r="K9" s="7">
        <v>0.3</v>
      </c>
      <c r="L9">
        <v>60.147034076231002</v>
      </c>
      <c r="M9">
        <v>48.247130892253075</v>
      </c>
      <c r="N9">
        <v>56.381505464855408</v>
      </c>
      <c r="O9">
        <v>54.925223477779831</v>
      </c>
      <c r="P9">
        <v>6.082145334207544</v>
      </c>
    </row>
    <row r="10" spans="1:16" x14ac:dyDescent="0.25">
      <c r="B10" s="39"/>
      <c r="C10" s="7">
        <v>0.4</v>
      </c>
      <c r="D10">
        <v>30.642355904756201</v>
      </c>
      <c r="E10">
        <v>26.325277449157799</v>
      </c>
      <c r="F10">
        <v>31.611538579442701</v>
      </c>
      <c r="G10">
        <v>29.526390644452231</v>
      </c>
      <c r="H10">
        <v>2.8142801976783032</v>
      </c>
      <c r="J10" s="39"/>
      <c r="K10" s="7">
        <v>0.4</v>
      </c>
      <c r="L10">
        <v>97.002164596585885</v>
      </c>
      <c r="M10">
        <v>48.748625146550346</v>
      </c>
      <c r="N10">
        <v>34.129840676575931</v>
      </c>
      <c r="O10">
        <v>59.960210139904056</v>
      </c>
      <c r="P10">
        <v>32.901474242396205</v>
      </c>
    </row>
    <row r="11" spans="1:16" x14ac:dyDescent="0.25">
      <c r="B11" s="39" t="s">
        <v>35</v>
      </c>
      <c r="C11" s="7">
        <v>0.05</v>
      </c>
      <c r="D11">
        <v>34.007077310622002</v>
      </c>
      <c r="E11">
        <v>17.334234691003299</v>
      </c>
      <c r="F11">
        <v>20.0300419974863</v>
      </c>
      <c r="G11">
        <v>23.790451333037197</v>
      </c>
      <c r="H11">
        <v>8.9499401692311658</v>
      </c>
      <c r="J11" s="39" t="s">
        <v>35</v>
      </c>
      <c r="K11" s="7">
        <v>0.05</v>
      </c>
      <c r="L11">
        <v>64.614187800725631</v>
      </c>
      <c r="M11">
        <v>32.935423573036672</v>
      </c>
      <c r="N11">
        <v>38.057516188777399</v>
      </c>
      <c r="O11">
        <v>45.202375854179898</v>
      </c>
      <c r="P11">
        <v>17.005081313451537</v>
      </c>
    </row>
    <row r="12" spans="1:16" x14ac:dyDescent="0.25">
      <c r="B12" s="39"/>
      <c r="C12" s="7">
        <v>0.1</v>
      </c>
      <c r="D12">
        <v>31.206141666166801</v>
      </c>
      <c r="E12">
        <v>14.387921807222099</v>
      </c>
      <c r="F12">
        <v>9.5582600165537492</v>
      </c>
      <c r="G12">
        <v>18.384107829980881</v>
      </c>
      <c r="H12">
        <v>11.363750350358947</v>
      </c>
      <c r="J12" s="39"/>
      <c r="K12" s="7">
        <v>0.1</v>
      </c>
      <c r="L12">
        <v>59.29234905241173</v>
      </c>
      <c r="M12">
        <v>27.337364902676509</v>
      </c>
      <c r="N12">
        <v>18.160902276799472</v>
      </c>
      <c r="O12">
        <v>34.930205410629235</v>
      </c>
      <c r="P12">
        <v>21.591373247159662</v>
      </c>
    </row>
    <row r="13" spans="1:16" x14ac:dyDescent="0.25">
      <c r="B13" s="39"/>
      <c r="C13" s="7">
        <v>0.2</v>
      </c>
      <c r="D13">
        <v>26.8697894799976</v>
      </c>
      <c r="E13">
        <v>13.503464593544001</v>
      </c>
      <c r="F13">
        <v>9.4540326783360396</v>
      </c>
      <c r="G13">
        <v>16.609095583959213</v>
      </c>
      <c r="H13">
        <v>9.1137727714775583</v>
      </c>
      <c r="J13" s="39"/>
      <c r="K13" s="7">
        <v>0.2</v>
      </c>
      <c r="L13">
        <v>51.053185422795501</v>
      </c>
      <c r="M13">
        <v>25.656876927061706</v>
      </c>
      <c r="N13">
        <v>17.962868063389863</v>
      </c>
      <c r="O13">
        <v>31.557643471082358</v>
      </c>
      <c r="P13">
        <v>17.316366827132654</v>
      </c>
    </row>
  </sheetData>
  <mergeCells count="4">
    <mergeCell ref="B7:B10"/>
    <mergeCell ref="B11:B13"/>
    <mergeCell ref="J7:J10"/>
    <mergeCell ref="J11:J1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K4" sqref="K4"/>
    </sheetView>
  </sheetViews>
  <sheetFormatPr baseColWidth="10" defaultRowHeight="15" x14ac:dyDescent="0.25"/>
  <sheetData>
    <row r="1" spans="1:18" x14ac:dyDescent="0.25">
      <c r="A1" s="1" t="s">
        <v>60</v>
      </c>
    </row>
    <row r="3" spans="1:18" x14ac:dyDescent="0.25">
      <c r="B3" t="s">
        <v>66</v>
      </c>
      <c r="K3" t="s">
        <v>69</v>
      </c>
    </row>
    <row r="6" spans="1:18" x14ac:dyDescent="0.25">
      <c r="D6" t="s">
        <v>62</v>
      </c>
      <c r="E6" t="s">
        <v>63</v>
      </c>
      <c r="F6" t="s">
        <v>64</v>
      </c>
      <c r="G6" t="s">
        <v>65</v>
      </c>
      <c r="H6" t="s">
        <v>26</v>
      </c>
      <c r="I6" t="s">
        <v>27</v>
      </c>
      <c r="K6" s="8"/>
      <c r="L6" s="13"/>
      <c r="M6" t="s">
        <v>62</v>
      </c>
      <c r="N6" t="s">
        <v>63</v>
      </c>
      <c r="O6" t="s">
        <v>64</v>
      </c>
      <c r="P6" t="s">
        <v>65</v>
      </c>
      <c r="Q6" t="s">
        <v>26</v>
      </c>
      <c r="R6" t="s">
        <v>27</v>
      </c>
    </row>
    <row r="7" spans="1:18" x14ac:dyDescent="0.25">
      <c r="C7" t="s">
        <v>58</v>
      </c>
      <c r="D7">
        <v>371.5</v>
      </c>
      <c r="E7">
        <v>160.5</v>
      </c>
      <c r="F7">
        <v>171.5</v>
      </c>
      <c r="G7">
        <v>297.5</v>
      </c>
      <c r="H7">
        <v>250.25</v>
      </c>
      <c r="I7">
        <v>101.96527186580079</v>
      </c>
      <c r="L7" s="11" t="s">
        <v>58</v>
      </c>
      <c r="M7">
        <v>100</v>
      </c>
      <c r="N7">
        <v>100</v>
      </c>
      <c r="O7">
        <v>100</v>
      </c>
      <c r="P7">
        <v>100</v>
      </c>
      <c r="Q7">
        <f>AVERAGE(M7:P7)</f>
        <v>100</v>
      </c>
    </row>
    <row r="8" spans="1:18" x14ac:dyDescent="0.25">
      <c r="B8" s="39" t="s">
        <v>35</v>
      </c>
      <c r="C8" s="7">
        <v>0.05</v>
      </c>
      <c r="D8">
        <v>164</v>
      </c>
      <c r="E8">
        <v>70.5</v>
      </c>
      <c r="F8">
        <v>45</v>
      </c>
      <c r="G8">
        <v>83.5</v>
      </c>
      <c r="H8">
        <v>90.75</v>
      </c>
      <c r="I8">
        <v>51.384984836688105</v>
      </c>
      <c r="K8" s="39" t="s">
        <v>35</v>
      </c>
      <c r="L8" s="12">
        <v>0.05</v>
      </c>
      <c r="M8">
        <v>44.145356662180347</v>
      </c>
      <c r="N8">
        <v>43.925233644859809</v>
      </c>
      <c r="O8">
        <v>26.239067055393583</v>
      </c>
      <c r="P8">
        <v>28.067226890756299</v>
      </c>
      <c r="Q8">
        <f t="shared" ref="Q8:Q13" si="0">AVERAGE(M8:P8)</f>
        <v>35.59422106329751</v>
      </c>
      <c r="R8">
        <f t="shared" ref="R8:R13" si="1">STDEV(M8:P8)</f>
        <v>9.7758586741302071</v>
      </c>
    </row>
    <row r="9" spans="1:18" x14ac:dyDescent="0.25">
      <c r="B9" s="39"/>
      <c r="C9" s="7">
        <v>0.1</v>
      </c>
      <c r="D9">
        <v>106</v>
      </c>
      <c r="E9">
        <v>46.5</v>
      </c>
      <c r="F9">
        <v>29</v>
      </c>
      <c r="G9">
        <v>35</v>
      </c>
      <c r="H9">
        <v>54.125</v>
      </c>
      <c r="I9">
        <v>35.337362191689785</v>
      </c>
      <c r="K9" s="39"/>
      <c r="L9" s="12">
        <v>0.1</v>
      </c>
      <c r="M9">
        <v>28.532974427994617</v>
      </c>
      <c r="N9">
        <v>28.971962616822431</v>
      </c>
      <c r="O9">
        <v>16.909620991253647</v>
      </c>
      <c r="P9">
        <v>11.764705882352899</v>
      </c>
      <c r="Q9">
        <f t="shared" si="0"/>
        <v>21.5448159796059</v>
      </c>
      <c r="R9">
        <f t="shared" si="1"/>
        <v>8.5855004079540862</v>
      </c>
    </row>
    <row r="10" spans="1:18" x14ac:dyDescent="0.25">
      <c r="B10" s="39"/>
      <c r="C10" s="7">
        <v>0.2</v>
      </c>
      <c r="D10">
        <v>116</v>
      </c>
      <c r="E10">
        <v>15.5</v>
      </c>
      <c r="F10">
        <v>36</v>
      </c>
      <c r="G10">
        <v>37.5</v>
      </c>
      <c r="H10">
        <v>51.25</v>
      </c>
      <c r="I10">
        <v>44.317979797519349</v>
      </c>
      <c r="K10" s="39"/>
      <c r="L10" s="12">
        <v>0.2</v>
      </c>
      <c r="M10">
        <v>31.224764468371465</v>
      </c>
      <c r="N10">
        <v>9.657320872274143</v>
      </c>
      <c r="O10">
        <v>20.99125364431487</v>
      </c>
      <c r="P10">
        <v>12.605042016806699</v>
      </c>
      <c r="Q10">
        <f t="shared" si="0"/>
        <v>18.619595250441797</v>
      </c>
      <c r="R10">
        <f t="shared" si="1"/>
        <v>9.6783653437217172</v>
      </c>
    </row>
    <row r="11" spans="1:18" x14ac:dyDescent="0.25">
      <c r="B11" s="39" t="s">
        <v>33</v>
      </c>
      <c r="C11" s="7">
        <v>0.1</v>
      </c>
      <c r="D11">
        <v>243.5</v>
      </c>
      <c r="E11">
        <v>11</v>
      </c>
      <c r="F11">
        <v>90</v>
      </c>
      <c r="G11">
        <v>78</v>
      </c>
      <c r="H11">
        <v>105.625</v>
      </c>
      <c r="I11">
        <v>98.269506121346382</v>
      </c>
      <c r="K11" s="39" t="s">
        <v>33</v>
      </c>
      <c r="L11" s="12">
        <v>0.1</v>
      </c>
      <c r="M11">
        <v>65.545087483176303</v>
      </c>
      <c r="N11">
        <v>6.8535825545171338</v>
      </c>
      <c r="O11">
        <v>52.478134110787174</v>
      </c>
      <c r="P11">
        <v>26.218487394958</v>
      </c>
      <c r="Q11">
        <f t="shared" si="0"/>
        <v>37.773822885859651</v>
      </c>
      <c r="R11">
        <f t="shared" si="1"/>
        <v>26.312525194850796</v>
      </c>
    </row>
    <row r="12" spans="1:18" x14ac:dyDescent="0.25">
      <c r="B12" s="39"/>
      <c r="C12" s="7">
        <v>0.2</v>
      </c>
      <c r="D12">
        <v>146</v>
      </c>
      <c r="E12">
        <v>11.5</v>
      </c>
      <c r="F12">
        <v>63</v>
      </c>
      <c r="G12">
        <v>44.5</v>
      </c>
      <c r="H12">
        <v>66.25</v>
      </c>
      <c r="I12">
        <v>57.274921795378006</v>
      </c>
      <c r="K12" s="39"/>
      <c r="L12" s="12">
        <v>0.2</v>
      </c>
      <c r="M12">
        <v>39.300134589502015</v>
      </c>
      <c r="N12">
        <v>7.1651090342679122</v>
      </c>
      <c r="O12">
        <v>36.734693877551024</v>
      </c>
      <c r="P12">
        <v>14.9579831932773</v>
      </c>
      <c r="Q12">
        <f t="shared" si="0"/>
        <v>24.539480173649565</v>
      </c>
      <c r="R12">
        <f t="shared" si="1"/>
        <v>15.919317541296698</v>
      </c>
    </row>
    <row r="13" spans="1:18" x14ac:dyDescent="0.25">
      <c r="B13" s="39"/>
      <c r="C13" s="7">
        <v>0.3</v>
      </c>
      <c r="D13">
        <v>63.5</v>
      </c>
      <c r="E13">
        <v>7.5</v>
      </c>
      <c r="F13">
        <v>64.5</v>
      </c>
      <c r="G13">
        <v>24.5</v>
      </c>
      <c r="H13">
        <v>40</v>
      </c>
      <c r="I13">
        <v>28.571547618799606</v>
      </c>
      <c r="K13" s="39"/>
      <c r="L13" s="12">
        <v>0.3</v>
      </c>
      <c r="M13">
        <v>17.092866756393001</v>
      </c>
      <c r="N13">
        <v>4.6728971962616814</v>
      </c>
      <c r="O13">
        <v>37.609329446064137</v>
      </c>
      <c r="P13">
        <v>8.2352941176470598</v>
      </c>
      <c r="Q13">
        <f t="shared" si="0"/>
        <v>16.902596879091469</v>
      </c>
      <c r="R13">
        <f t="shared" si="1"/>
        <v>14.759095136187311</v>
      </c>
    </row>
  </sheetData>
  <mergeCells count="4">
    <mergeCell ref="B8:B10"/>
    <mergeCell ref="B11:B13"/>
    <mergeCell ref="K8:K10"/>
    <mergeCell ref="K11:K1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baseColWidth="10" defaultRowHeight="15" x14ac:dyDescent="0.25"/>
  <sheetData>
    <row r="1" spans="1:15" x14ac:dyDescent="0.25">
      <c r="A1" s="1" t="s">
        <v>61</v>
      </c>
    </row>
    <row r="2" spans="1:15" x14ac:dyDescent="0.25">
      <c r="A2" s="1"/>
    </row>
    <row r="3" spans="1:15" x14ac:dyDescent="0.25">
      <c r="B3" t="s">
        <v>66</v>
      </c>
      <c r="J3" t="s">
        <v>69</v>
      </c>
    </row>
    <row r="4" spans="1:15" x14ac:dyDescent="0.25">
      <c r="D4" t="s">
        <v>77</v>
      </c>
    </row>
    <row r="5" spans="1:15" x14ac:dyDescent="0.25">
      <c r="D5" t="s">
        <v>18</v>
      </c>
      <c r="E5" t="s">
        <v>19</v>
      </c>
      <c r="F5" t="s">
        <v>20</v>
      </c>
      <c r="K5" t="s">
        <v>18</v>
      </c>
      <c r="L5" t="s">
        <v>19</v>
      </c>
      <c r="M5" t="s">
        <v>20</v>
      </c>
      <c r="N5" t="s">
        <v>26</v>
      </c>
      <c r="O5" t="s">
        <v>27</v>
      </c>
    </row>
    <row r="6" spans="1:15" x14ac:dyDescent="0.25">
      <c r="C6" t="s">
        <v>58</v>
      </c>
      <c r="D6">
        <v>411</v>
      </c>
      <c r="E6">
        <v>258.5</v>
      </c>
      <c r="F6">
        <v>270</v>
      </c>
      <c r="J6" t="s">
        <v>58</v>
      </c>
      <c r="K6">
        <v>100</v>
      </c>
      <c r="L6">
        <v>100</v>
      </c>
      <c r="M6">
        <v>100</v>
      </c>
      <c r="N6">
        <v>100</v>
      </c>
    </row>
    <row r="7" spans="1:15" x14ac:dyDescent="0.25">
      <c r="B7" s="40" t="s">
        <v>67</v>
      </c>
      <c r="C7" s="4">
        <v>3.0000000000000001E-3</v>
      </c>
      <c r="D7">
        <v>230.5</v>
      </c>
      <c r="E7">
        <v>144.5</v>
      </c>
      <c r="F7">
        <v>148</v>
      </c>
      <c r="I7" s="40" t="s">
        <v>67</v>
      </c>
      <c r="J7" s="4">
        <v>3.0000000000000001E-3</v>
      </c>
      <c r="K7">
        <v>56.082725060827251</v>
      </c>
      <c r="L7">
        <v>55.899419729206969</v>
      </c>
      <c r="M7">
        <v>54.814814814814817</v>
      </c>
      <c r="N7">
        <v>55.598986534949681</v>
      </c>
      <c r="O7">
        <v>0.68526941865558011</v>
      </c>
    </row>
    <row r="8" spans="1:15" x14ac:dyDescent="0.25">
      <c r="B8" s="40"/>
      <c r="C8" s="12">
        <v>0.01</v>
      </c>
      <c r="D8">
        <v>217.5</v>
      </c>
      <c r="E8">
        <v>113.5</v>
      </c>
      <c r="F8">
        <v>173.5</v>
      </c>
      <c r="I8" s="40"/>
      <c r="J8" s="12">
        <v>0.01</v>
      </c>
      <c r="K8">
        <v>52.919708029197082</v>
      </c>
      <c r="L8">
        <v>43.907156673114116</v>
      </c>
      <c r="M8">
        <v>64.259259259259267</v>
      </c>
      <c r="N8">
        <v>53.695374653856824</v>
      </c>
      <c r="O8">
        <v>10.198199054426286</v>
      </c>
    </row>
    <row r="9" spans="1:15" x14ac:dyDescent="0.25">
      <c r="B9" s="40"/>
      <c r="C9" s="12">
        <v>0.03</v>
      </c>
      <c r="D9">
        <v>106.5</v>
      </c>
      <c r="E9">
        <v>126.5</v>
      </c>
      <c r="F9">
        <v>58.5</v>
      </c>
      <c r="I9" s="40"/>
      <c r="J9" s="12">
        <v>0.03</v>
      </c>
      <c r="K9">
        <v>25.912408759124091</v>
      </c>
      <c r="L9">
        <v>48.936170212765958</v>
      </c>
      <c r="M9">
        <v>21.666666666666664</v>
      </c>
      <c r="N9">
        <v>32.171748546185569</v>
      </c>
      <c r="O9">
        <v>14.672796490107091</v>
      </c>
    </row>
    <row r="10" spans="1:15" x14ac:dyDescent="0.25">
      <c r="B10" s="40"/>
      <c r="C10" s="12">
        <v>0.1</v>
      </c>
      <c r="D10">
        <v>65</v>
      </c>
      <c r="E10">
        <v>57.5</v>
      </c>
      <c r="F10">
        <v>55</v>
      </c>
      <c r="I10" s="40"/>
      <c r="J10" s="12">
        <v>0.1</v>
      </c>
      <c r="K10">
        <v>15.81508515815085</v>
      </c>
      <c r="L10">
        <v>22.243713733075435</v>
      </c>
      <c r="M10">
        <v>20.37037037037037</v>
      </c>
      <c r="N10">
        <v>19.476389753865551</v>
      </c>
      <c r="O10">
        <v>3.3062391543260983</v>
      </c>
    </row>
    <row r="11" spans="1:15" x14ac:dyDescent="0.25">
      <c r="B11" s="40" t="s">
        <v>68</v>
      </c>
      <c r="C11" s="4">
        <v>3.0000000000000001E-3</v>
      </c>
      <c r="D11">
        <v>322</v>
      </c>
      <c r="E11">
        <v>128</v>
      </c>
      <c r="F11">
        <v>94.5</v>
      </c>
      <c r="I11" s="40" t="s">
        <v>68</v>
      </c>
      <c r="J11" s="4">
        <v>3.0000000000000001E-3</v>
      </c>
      <c r="K11">
        <v>78.345498783454985</v>
      </c>
      <c r="L11">
        <v>49.516441005802704</v>
      </c>
      <c r="M11">
        <v>35</v>
      </c>
      <c r="N11">
        <v>54.287313263085899</v>
      </c>
      <c r="O11">
        <v>22.06306829904014</v>
      </c>
    </row>
    <row r="12" spans="1:15" x14ac:dyDescent="0.25">
      <c r="B12" s="40"/>
      <c r="C12" s="12">
        <v>0.01</v>
      </c>
      <c r="D12">
        <v>173.5</v>
      </c>
      <c r="E12">
        <v>143</v>
      </c>
      <c r="F12">
        <v>101</v>
      </c>
      <c r="I12" s="40"/>
      <c r="J12" s="12">
        <v>0.01</v>
      </c>
      <c r="K12">
        <v>42.214111922141115</v>
      </c>
      <c r="L12">
        <v>55.319148936170208</v>
      </c>
      <c r="M12">
        <v>37.407407407407405</v>
      </c>
      <c r="N12">
        <v>44.980222755239573</v>
      </c>
      <c r="O12">
        <v>9.2707145357863059</v>
      </c>
    </row>
    <row r="13" spans="1:15" x14ac:dyDescent="0.25">
      <c r="B13" s="40"/>
      <c r="C13" s="12">
        <v>0.03</v>
      </c>
      <c r="D13">
        <v>95.5</v>
      </c>
      <c r="E13">
        <v>92.5</v>
      </c>
      <c r="F13">
        <v>60</v>
      </c>
      <c r="I13" s="40"/>
      <c r="J13" s="12">
        <v>0.03</v>
      </c>
      <c r="K13">
        <v>23.236009732360095</v>
      </c>
      <c r="L13">
        <v>35.783365570599614</v>
      </c>
      <c r="M13">
        <v>22.222222222222221</v>
      </c>
      <c r="N13">
        <v>27.080532508393976</v>
      </c>
      <c r="O13">
        <v>7.5539008969136336</v>
      </c>
    </row>
    <row r="14" spans="1:15" x14ac:dyDescent="0.25">
      <c r="B14" s="40"/>
      <c r="C14" s="12">
        <v>0.1</v>
      </c>
      <c r="D14">
        <v>37.5</v>
      </c>
      <c r="E14">
        <v>38</v>
      </c>
      <c r="F14">
        <v>33</v>
      </c>
      <c r="I14" s="40"/>
      <c r="J14" s="12">
        <v>0.1</v>
      </c>
      <c r="K14">
        <v>9.1240875912408761</v>
      </c>
      <c r="L14">
        <v>14.700193423597678</v>
      </c>
      <c r="M14">
        <v>12.222222222222221</v>
      </c>
      <c r="N14">
        <v>12.015501079020259</v>
      </c>
      <c r="O14">
        <v>2.793794782494933</v>
      </c>
    </row>
  </sheetData>
  <mergeCells count="4">
    <mergeCell ref="B7:B10"/>
    <mergeCell ref="B11:B14"/>
    <mergeCell ref="I7:I10"/>
    <mergeCell ref="I11:I1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D1" workbookViewId="0">
      <selection activeCell="N18" sqref="N18"/>
    </sheetView>
  </sheetViews>
  <sheetFormatPr baseColWidth="10" defaultRowHeight="15" x14ac:dyDescent="0.25"/>
  <cols>
    <col min="1" max="16384" width="11.42578125" style="18"/>
  </cols>
  <sheetData>
    <row r="1" spans="1:15" x14ac:dyDescent="0.25">
      <c r="A1" s="1" t="s">
        <v>113</v>
      </c>
    </row>
    <row r="2" spans="1:15" x14ac:dyDescent="0.25">
      <c r="A2" s="1"/>
    </row>
    <row r="3" spans="1:15" x14ac:dyDescent="0.25">
      <c r="B3" s="18" t="s">
        <v>114</v>
      </c>
      <c r="J3" s="18" t="s">
        <v>69</v>
      </c>
    </row>
    <row r="4" spans="1:15" x14ac:dyDescent="0.25">
      <c r="D4" s="18" t="s">
        <v>77</v>
      </c>
    </row>
    <row r="5" spans="1:15" x14ac:dyDescent="0.25">
      <c r="D5" s="18" t="s">
        <v>18</v>
      </c>
      <c r="E5" s="18" t="s">
        <v>19</v>
      </c>
      <c r="F5" s="18" t="s">
        <v>20</v>
      </c>
      <c r="K5" s="18" t="s">
        <v>18</v>
      </c>
      <c r="L5" s="18" t="s">
        <v>19</v>
      </c>
      <c r="M5" s="18" t="s">
        <v>20</v>
      </c>
      <c r="N5" s="18" t="s">
        <v>26</v>
      </c>
      <c r="O5" s="18" t="s">
        <v>27</v>
      </c>
    </row>
    <row r="6" spans="1:15" x14ac:dyDescent="0.25">
      <c r="C6" s="18" t="s">
        <v>58</v>
      </c>
      <c r="D6" s="18">
        <v>15</v>
      </c>
      <c r="E6" s="18">
        <v>21</v>
      </c>
      <c r="F6" s="18">
        <v>28</v>
      </c>
      <c r="J6" s="18" t="s">
        <v>58</v>
      </c>
      <c r="K6" s="18">
        <v>100</v>
      </c>
      <c r="L6" s="18">
        <v>100</v>
      </c>
      <c r="M6" s="18">
        <v>100</v>
      </c>
      <c r="N6" s="18">
        <v>100</v>
      </c>
    </row>
    <row r="7" spans="1:15" x14ac:dyDescent="0.25">
      <c r="B7" s="39" t="s">
        <v>68</v>
      </c>
      <c r="C7" s="2">
        <v>3.0000000000000001E-3</v>
      </c>
      <c r="D7" s="18">
        <v>27</v>
      </c>
      <c r="E7" s="18">
        <v>17.5</v>
      </c>
      <c r="F7" s="18">
        <v>18</v>
      </c>
      <c r="I7" s="39" t="s">
        <v>68</v>
      </c>
      <c r="J7" s="2">
        <v>3.0000000000000001E-3</v>
      </c>
      <c r="K7" s="18">
        <v>180</v>
      </c>
      <c r="L7" s="18">
        <v>83.333333333333329</v>
      </c>
      <c r="M7" s="18">
        <v>64.285714285714292</v>
      </c>
      <c r="N7" s="18">
        <v>109.2063492063492</v>
      </c>
      <c r="O7" s="18">
        <v>62.044409033899569</v>
      </c>
    </row>
    <row r="8" spans="1:15" x14ac:dyDescent="0.25">
      <c r="B8" s="39"/>
      <c r="C8" s="37">
        <v>0.01</v>
      </c>
      <c r="D8" s="18">
        <v>7.5</v>
      </c>
      <c r="E8" s="18">
        <v>9.5</v>
      </c>
      <c r="F8" s="18">
        <v>13</v>
      </c>
      <c r="I8" s="39"/>
      <c r="J8" s="37">
        <v>0.01</v>
      </c>
      <c r="K8" s="18">
        <v>50</v>
      </c>
      <c r="L8" s="18">
        <v>45.238095238095241</v>
      </c>
      <c r="M8" s="18">
        <v>46.428571428571431</v>
      </c>
      <c r="N8" s="18">
        <v>47.222222222222229</v>
      </c>
      <c r="O8" s="18">
        <v>2.4781738088882519</v>
      </c>
    </row>
    <row r="9" spans="1:15" x14ac:dyDescent="0.25">
      <c r="B9" s="39"/>
      <c r="C9" s="37">
        <v>0.03</v>
      </c>
      <c r="D9" s="18">
        <v>4.5</v>
      </c>
      <c r="E9" s="18">
        <v>4</v>
      </c>
      <c r="F9" s="18">
        <v>7.5</v>
      </c>
      <c r="I9" s="39"/>
      <c r="J9" s="37">
        <v>0.03</v>
      </c>
      <c r="K9" s="18">
        <v>30</v>
      </c>
      <c r="L9" s="18">
        <v>19.047619047619047</v>
      </c>
      <c r="M9" s="18">
        <v>26.785714285714285</v>
      </c>
      <c r="N9" s="18">
        <v>25.277777777777782</v>
      </c>
      <c r="O9" s="18">
        <v>5.6297483527680701</v>
      </c>
    </row>
    <row r="10" spans="1:15" x14ac:dyDescent="0.25">
      <c r="B10" s="39"/>
      <c r="C10" s="37">
        <v>0.1</v>
      </c>
      <c r="D10" s="18">
        <v>4.5</v>
      </c>
      <c r="E10" s="18">
        <v>3.5</v>
      </c>
      <c r="F10" s="18">
        <v>3.5</v>
      </c>
      <c r="I10" s="39"/>
      <c r="J10" s="37">
        <v>0.1</v>
      </c>
      <c r="K10" s="18">
        <v>30</v>
      </c>
      <c r="L10" s="18">
        <v>16.666666666666664</v>
      </c>
      <c r="M10" s="18">
        <v>12.5</v>
      </c>
      <c r="N10" s="18">
        <v>19.722222222222221</v>
      </c>
      <c r="O10" s="18">
        <v>9.1413792621690781</v>
      </c>
    </row>
    <row r="11" spans="1:15" x14ac:dyDescent="0.25">
      <c r="B11" s="39"/>
      <c r="C11" s="37">
        <v>0.2</v>
      </c>
      <c r="D11" s="18">
        <v>4.5</v>
      </c>
      <c r="E11" s="18">
        <v>3.5</v>
      </c>
      <c r="F11" s="18">
        <v>1</v>
      </c>
      <c r="I11" s="39"/>
      <c r="J11" s="37">
        <v>0.2</v>
      </c>
      <c r="K11" s="18">
        <v>30</v>
      </c>
      <c r="L11" s="18">
        <v>16.666666666666664</v>
      </c>
      <c r="M11" s="18">
        <v>3.5714285714285712</v>
      </c>
      <c r="N11" s="18">
        <v>16.746031746031743</v>
      </c>
      <c r="O11" s="18">
        <v>13.214464463255506</v>
      </c>
    </row>
    <row r="12" spans="1:15" x14ac:dyDescent="0.25">
      <c r="B12" s="17"/>
      <c r="C12" s="12"/>
      <c r="I12" s="17"/>
      <c r="J12" s="12"/>
    </row>
    <row r="13" spans="1:15" x14ac:dyDescent="0.25">
      <c r="B13" s="17"/>
      <c r="C13" s="12"/>
      <c r="I13" s="17"/>
      <c r="J13" s="12"/>
    </row>
    <row r="14" spans="1:15" x14ac:dyDescent="0.25">
      <c r="B14" s="17"/>
      <c r="C14" s="12"/>
      <c r="I14" s="17"/>
      <c r="J14" s="12"/>
    </row>
  </sheetData>
  <mergeCells count="2">
    <mergeCell ref="B7:B11"/>
    <mergeCell ref="I7:I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Fig. 1A</vt:lpstr>
      <vt:lpstr>Fig. 1B</vt:lpstr>
      <vt:lpstr>Fig. 2A</vt:lpstr>
      <vt:lpstr>Fig. 2B</vt:lpstr>
      <vt:lpstr>Fig. 2C</vt:lpstr>
      <vt:lpstr>Fig. 2D</vt:lpstr>
      <vt:lpstr>Fig. 3A</vt:lpstr>
      <vt:lpstr>Fig. 3B</vt:lpstr>
      <vt:lpstr>Fig. S2A </vt:lpstr>
      <vt:lpstr>Fig. 4A</vt:lpstr>
      <vt:lpstr>Fig. 4B</vt:lpstr>
      <vt:lpstr>Fig. 5 A and S2 B</vt:lpstr>
      <vt:lpstr>Fig. 5 B and S2C</vt:lpstr>
      <vt:lpstr>Fig. 6E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user_zb</dc:creator>
  <cp:lastModifiedBy>user_zb</cp:lastModifiedBy>
  <dcterms:created xsi:type="dcterms:W3CDTF">2021-07-13T09:00:17Z</dcterms:created>
  <dcterms:modified xsi:type="dcterms:W3CDTF">2021-07-13T14:14:13Z</dcterms:modified>
</cp:coreProperties>
</file>