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0" windowWidth="19875" windowHeight="7590"/>
  </bookViews>
  <sheets>
    <sheet name="povlines" sheetId="1" r:id="rId1"/>
  </sheets>
  <calcPr calcId="145621"/>
</workbook>
</file>

<file path=xl/calcChain.xml><?xml version="1.0" encoding="utf-8"?>
<calcChain xmlns="http://schemas.openxmlformats.org/spreadsheetml/2006/main">
  <c r="D13" i="1" l="1"/>
  <c r="E13" i="1"/>
  <c r="D14" i="1"/>
  <c r="E14" i="1" s="1"/>
  <c r="D15" i="1"/>
  <c r="E15" i="1"/>
  <c r="D16" i="1"/>
  <c r="E16" i="1" s="1"/>
  <c r="D17" i="1"/>
  <c r="E17" i="1"/>
  <c r="K9" i="1" l="1"/>
  <c r="G6" i="1" s="1"/>
  <c r="K7" i="1"/>
  <c r="G5" i="1" s="1"/>
  <c r="K5" i="1"/>
  <c r="G4" i="1" s="1"/>
  <c r="F6" i="1"/>
  <c r="F5" i="1"/>
  <c r="F4" i="1"/>
  <c r="F3" i="1"/>
  <c r="F2" i="1"/>
  <c r="C7" i="1"/>
</calcChain>
</file>

<file path=xl/sharedStrings.xml><?xml version="1.0" encoding="utf-8"?>
<sst xmlns="http://schemas.openxmlformats.org/spreadsheetml/2006/main" count="30" uniqueCount="28">
  <si>
    <t>spdomain</t>
  </si>
  <si>
    <t>food_povline_ent</t>
  </si>
  <si>
    <t>povline_ent_m</t>
  </si>
  <si>
    <t>fdshr</t>
  </si>
  <si>
    <t>Central rural</t>
  </si>
  <si>
    <t>Central urban</t>
  </si>
  <si>
    <t>Eastern</t>
  </si>
  <si>
    <t>Northern</t>
  </si>
  <si>
    <t>Western</t>
  </si>
  <si>
    <t>GAPP</t>
  </si>
  <si>
    <t>Monthly poverty lines</t>
  </si>
  <si>
    <t>UBOS/09/10</t>
  </si>
  <si>
    <t>UBOS</t>
  </si>
  <si>
    <t>cent-rural</t>
  </si>
  <si>
    <t>cent-urban</t>
  </si>
  <si>
    <t>eas-rural</t>
  </si>
  <si>
    <t>eas-urban</t>
  </si>
  <si>
    <t>nor-rural</t>
  </si>
  <si>
    <t>nor-urban</t>
  </si>
  <si>
    <t>wes-rural</t>
  </si>
  <si>
    <t>wes-urban</t>
  </si>
  <si>
    <t>changes in food poverty lines</t>
  </si>
  <si>
    <t>original food lines</t>
  </si>
  <si>
    <t>entropy food lines</t>
  </si>
  <si>
    <t>cRural</t>
  </si>
  <si>
    <t>Curban</t>
  </si>
  <si>
    <t>western</t>
  </si>
  <si>
    <t>%change in food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</si>
</sst>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F16" sqref="F16"/>
    </sheetView>
  </sheetViews>
  <sheetFormatPr defaultRowHeight="15" x14ac:dyDescent="0.25"/>
  <cols>
    <col min="1" max="1" width="17.42578125" customWidth="1"/>
    <col min="2" max="2" width="13" customWidth="1"/>
    <col min="3" max="3" width="23.140625" customWidth="1"/>
    <col min="4" max="4" width="18.42578125" customWidth="1"/>
    <col min="5" max="5" width="22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t="s">
        <v>9</v>
      </c>
      <c r="G1" t="s">
        <v>11</v>
      </c>
      <c r="I1" t="s">
        <v>12</v>
      </c>
    </row>
    <row r="2" spans="1:11" x14ac:dyDescent="0.25">
      <c r="A2" t="s">
        <v>4</v>
      </c>
      <c r="B2">
        <v>631.53</v>
      </c>
      <c r="C2">
        <v>950.45519999999999</v>
      </c>
      <c r="D2">
        <v>0.66444999999999999</v>
      </c>
      <c r="F2">
        <f>C2*30</f>
        <v>28513.655999999999</v>
      </c>
      <c r="G2">
        <v>29571.8</v>
      </c>
      <c r="I2" t="s">
        <v>13</v>
      </c>
      <c r="J2">
        <v>29571.8</v>
      </c>
    </row>
    <row r="3" spans="1:11" x14ac:dyDescent="0.25">
      <c r="A3" t="s">
        <v>5</v>
      </c>
      <c r="B3">
        <v>731.25</v>
      </c>
      <c r="C3">
        <v>1196.605</v>
      </c>
      <c r="D3">
        <v>0.61110379999999997</v>
      </c>
      <c r="F3">
        <f t="shared" ref="F3:F6" si="0">C3*30</f>
        <v>35898.15</v>
      </c>
      <c r="G3">
        <v>32106.2</v>
      </c>
      <c r="I3" t="s">
        <v>14</v>
      </c>
      <c r="J3">
        <v>32106.2</v>
      </c>
    </row>
    <row r="4" spans="1:11" x14ac:dyDescent="0.25">
      <c r="A4" t="s">
        <v>6</v>
      </c>
      <c r="B4">
        <v>636.75</v>
      </c>
      <c r="C4">
        <v>994.75620000000004</v>
      </c>
      <c r="D4">
        <v>0.64010659999999997</v>
      </c>
      <c r="F4">
        <f t="shared" si="0"/>
        <v>29842.686000000002</v>
      </c>
      <c r="G4">
        <f>$K$5</f>
        <v>24949.9</v>
      </c>
      <c r="I4" t="s">
        <v>15</v>
      </c>
      <c r="J4">
        <v>21257.7</v>
      </c>
    </row>
    <row r="5" spans="1:11" x14ac:dyDescent="0.25">
      <c r="A5" t="s">
        <v>7</v>
      </c>
      <c r="B5">
        <v>624.05999999999995</v>
      </c>
      <c r="C5">
        <v>959.04269999999997</v>
      </c>
      <c r="D5">
        <v>0.65071140000000005</v>
      </c>
      <c r="F5">
        <f t="shared" si="0"/>
        <v>28771.280999999999</v>
      </c>
      <c r="G5">
        <f>$K$7</f>
        <v>29590.800000000003</v>
      </c>
      <c r="I5" t="s">
        <v>16</v>
      </c>
      <c r="J5">
        <v>28642.1</v>
      </c>
      <c r="K5">
        <f>AVERAGE(J4:J5)</f>
        <v>24949.9</v>
      </c>
    </row>
    <row r="6" spans="1:11" x14ac:dyDescent="0.25">
      <c r="A6" t="s">
        <v>8</v>
      </c>
      <c r="B6">
        <v>705.57</v>
      </c>
      <c r="C6">
        <v>1033.2460000000001</v>
      </c>
      <c r="D6">
        <v>0.68286749999999996</v>
      </c>
      <c r="F6">
        <f t="shared" si="0"/>
        <v>30997.380000000005</v>
      </c>
      <c r="G6">
        <f>$K$9</f>
        <v>29079.050000000003</v>
      </c>
      <c r="I6" t="s">
        <v>17</v>
      </c>
      <c r="J6">
        <v>28947.4</v>
      </c>
    </row>
    <row r="7" spans="1:11" x14ac:dyDescent="0.25">
      <c r="C7">
        <f>AVERAGE(C2:C6)*30</f>
        <v>30804.630599999997</v>
      </c>
      <c r="F7" t="s">
        <v>10</v>
      </c>
      <c r="I7" t="s">
        <v>18</v>
      </c>
      <c r="J7">
        <v>30234.2</v>
      </c>
      <c r="K7">
        <f>AVERAGE(J6:J7)</f>
        <v>29590.800000000003</v>
      </c>
    </row>
    <row r="8" spans="1:11" x14ac:dyDescent="0.25">
      <c r="I8" t="s">
        <v>19</v>
      </c>
      <c r="J8">
        <v>28165.4</v>
      </c>
    </row>
    <row r="9" spans="1:11" x14ac:dyDescent="0.25">
      <c r="I9" t="s">
        <v>20</v>
      </c>
      <c r="J9">
        <v>29992.7</v>
      </c>
      <c r="K9">
        <f>AVERAGE(J8:J9)</f>
        <v>29079.050000000003</v>
      </c>
    </row>
    <row r="11" spans="1:11" x14ac:dyDescent="0.25">
      <c r="C11" t="s">
        <v>21</v>
      </c>
    </row>
    <row r="12" spans="1:11" x14ac:dyDescent="0.25">
      <c r="C12" t="s">
        <v>22</v>
      </c>
      <c r="D12" t="s">
        <v>23</v>
      </c>
      <c r="E12" t="s">
        <v>27</v>
      </c>
    </row>
    <row r="13" spans="1:11" x14ac:dyDescent="0.25">
      <c r="B13" t="s">
        <v>24</v>
      </c>
      <c r="C13">
        <v>21258</v>
      </c>
      <c r="D13">
        <f>B2*30</f>
        <v>18945.899999999998</v>
      </c>
      <c r="E13">
        <f>((D13-C13)/D13)*100</f>
        <v>-12.203695786423459</v>
      </c>
    </row>
    <row r="14" spans="1:11" x14ac:dyDescent="0.25">
      <c r="B14" t="s">
        <v>25</v>
      </c>
      <c r="C14">
        <v>21258</v>
      </c>
      <c r="D14">
        <f t="shared" ref="D14:D17" si="1">B3*30</f>
        <v>21937.5</v>
      </c>
      <c r="E14">
        <f t="shared" ref="E14:E17" si="2">((D14-C14)/D14)*100</f>
        <v>3.0974358974358975</v>
      </c>
    </row>
    <row r="15" spans="1:11" x14ac:dyDescent="0.25">
      <c r="B15" t="s">
        <v>6</v>
      </c>
      <c r="C15">
        <v>21258</v>
      </c>
      <c r="D15">
        <f t="shared" si="1"/>
        <v>19102.5</v>
      </c>
      <c r="E15">
        <f t="shared" si="2"/>
        <v>-11.283863368669023</v>
      </c>
    </row>
    <row r="16" spans="1:11" x14ac:dyDescent="0.25">
      <c r="B16" t="s">
        <v>7</v>
      </c>
      <c r="C16">
        <v>21258</v>
      </c>
      <c r="D16">
        <f t="shared" si="1"/>
        <v>18721.8</v>
      </c>
      <c r="E16">
        <f t="shared" si="2"/>
        <v>-13.54677434862033</v>
      </c>
    </row>
    <row r="17" spans="2:5" x14ac:dyDescent="0.25">
      <c r="B17" t="s">
        <v>26</v>
      </c>
      <c r="C17">
        <v>21258</v>
      </c>
      <c r="D17">
        <f t="shared" si="1"/>
        <v>21167.100000000002</v>
      </c>
      <c r="E17">
        <f t="shared" si="2"/>
        <v>-0.42944002721203101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povlines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Gen. Haruna Sekabira</dc:creator>
  <cp:lastModifiedBy>Templeton</cp:lastModifiedBy>
  <dcterms:created xsi:type="dcterms:W3CDTF">2013-05-21T15:44:09Z</dcterms:created>
  <dcterms:modified xsi:type="dcterms:W3CDTF">2013-05-28T20:34:37Z</dcterms:modified>
</cp:coreProperties>
</file>