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3_Paper/"/>
    </mc:Choice>
  </mc:AlternateContent>
  <xr:revisionPtr revIDLastSave="302" documentId="13_ncr:1_{079C2CC4-E505-4595-8BF2-E046D0304603}" xr6:coauthVersionLast="47" xr6:coauthVersionMax="47" xr10:uidLastSave="{294722D8-521F-4B43-8FD1-2E139BC4966C}"/>
  <bookViews>
    <workbookView xWindow="-110" yWindow="-110" windowWidth="19420" windowHeight="11620" activeTab="6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q7_" sheetId="34" r:id="rId8"/>
    <sheet name="7a" sheetId="23" r:id="rId9"/>
    <sheet name="q8" sheetId="31" r:id="rId10"/>
    <sheet name="q9" sheetId="32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4" l="1"/>
  <c r="M21" i="14"/>
  <c r="M13" i="1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H22" i="14"/>
  <c r="H21" i="14"/>
  <c r="H23" i="14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D14" i="32"/>
  <c r="D14" i="31"/>
  <c r="D42" i="23"/>
  <c r="C21" i="30"/>
  <c r="I16" i="15"/>
  <c r="C16" i="15"/>
  <c r="C21" i="7"/>
  <c r="D51" i="14"/>
  <c r="E15" i="14" l="1"/>
  <c r="E34" i="14"/>
  <c r="E16" i="14"/>
  <c r="E32" i="14"/>
  <c r="E48" i="14"/>
  <c r="E33" i="14"/>
  <c r="E19" i="14"/>
  <c r="E39" i="14"/>
  <c r="E40" i="14"/>
  <c r="E27" i="14"/>
  <c r="E44" i="14"/>
  <c r="E17" i="14"/>
  <c r="E18" i="14"/>
  <c r="E5" i="14"/>
  <c r="E21" i="14"/>
  <c r="E37" i="14"/>
  <c r="E6" i="14"/>
  <c r="E22" i="14"/>
  <c r="E38" i="14"/>
  <c r="E7" i="14"/>
  <c r="E8" i="14"/>
  <c r="E41" i="14"/>
  <c r="E42" i="14"/>
  <c r="E43" i="14"/>
  <c r="E12" i="14"/>
  <c r="E9" i="14"/>
  <c r="E13" i="14"/>
  <c r="E29" i="14"/>
  <c r="E45" i="14"/>
  <c r="E46" i="14"/>
  <c r="E31" i="14"/>
  <c r="E50" i="14"/>
  <c r="E4" i="14"/>
  <c r="E20" i="14"/>
  <c r="E24" i="14"/>
  <c r="E10" i="14"/>
  <c r="E11" i="14"/>
  <c r="E14" i="14"/>
  <c r="E30" i="14"/>
  <c r="E47" i="14"/>
  <c r="E49" i="14"/>
  <c r="E35" i="14"/>
  <c r="E36" i="14"/>
  <c r="E23" i="14"/>
  <c r="E25" i="14"/>
  <c r="E26" i="14"/>
  <c r="E28" i="14"/>
  <c r="D33" i="28"/>
  <c r="E51" i="14" l="1"/>
</calcChain>
</file>

<file path=xl/sharedStrings.xml><?xml version="1.0" encoding="utf-8"?>
<sst xmlns="http://schemas.openxmlformats.org/spreadsheetml/2006/main" count="905" uniqueCount="203">
  <si>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</si>
  <si>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</si>
  <si>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</si>
  <si>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</si>
  <si>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</si>
  <si>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</si>
  <si>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</si>
  <si>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</si>
  <si>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</si>
  <si>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</si>
  <si>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</si>
  <si>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</si>
  <si>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</si>
  <si>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</si>
  <si>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</si>
  <si>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</si>
  <si>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</si>
  <si>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</si>
  <si>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</si>
  <si>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</si>
  <si>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</si>
  <si>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</si>
  <si>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</si>
  <si>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</si>
  <si>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</si>
  <si>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</si>
  <si>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</si>
  <si>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</si>
  <si>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</si>
  <si>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</si>
  <si>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</si>
  <si>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</si>
  <si>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</si>
  <si>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</si>
  <si>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</si>
  <si>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</si>
  <si>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</si>
  <si>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</si>
  <si>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</si>
  <si>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</si>
  <si>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</si>
  <si>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</si>
  <si>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</si>
  <si>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</si>
  <si>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</si>
  <si>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</si>
  <si>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</si>
  <si>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</si>
  <si>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</si>
  <si>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</si>
  <si>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</si>
  <si>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</si>
  <si>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</si>
  <si>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</si>
  <si>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</si>
  <si>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</si>
  <si>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</si>
  <si>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</si>
  <si>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</si>
  <si>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</si>
  <si>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</si>
  <si>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</si>
  <si>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</si>
  <si>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</si>
  <si>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</si>
  <si>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</si>
  <si>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</si>
  <si>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</si>
  <si>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</si>
  <si>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</si>
  <si>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</si>
  <si>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</si>
  <si>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</si>
  <si>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</si>
  <si>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</si>
  <si>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</si>
  <si>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</si>
  <si>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</si>
  <si>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</si>
  <si>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</si>
  <si>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</si>
  <si>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</si>
  <si>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</si>
  <si>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</si>
  <si>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</si>
  <si>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</si>
  <si>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</si>
  <si>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</si>
  <si>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</si>
  <si>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</si>
  <si>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</si>
  <si>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</si>
  <si>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</si>
  <si>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</si>
  <si>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</si>
  <si>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</si>
  <si>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</si>
  <si>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</si>
  <si>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</si>
  <si>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</si>
  <si>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</si>
  <si>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</si>
  <si>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</si>
  <si>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</si>
  <si>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</si>
  <si>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</si>
  <si>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</si>
  <si>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</si>
  <si>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</si>
  <si>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</si>
  <si>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</si>
  <si>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</si>
  <si>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</si>
  <si>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</si>
  <si>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</si>
  <si>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</si>
  <si>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</si>
  <si>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</si>
  <si>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</si>
  <si>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</si>
  <si>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</si>
  <si>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</si>
  <si>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</si>
  <si>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</si>
  <si>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</si>
  <si>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</si>
  <si>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</si>
  <si>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</si>
  <si>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</si>
  <si>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</si>
  <si>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</si>
  <si>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</si>
  <si>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</si>
  <si>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</si>
  <si>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</si>
  <si>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</si>
  <si>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</si>
  <si>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</si>
  <si>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</si>
  <si>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</si>
  <si>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</si>
  <si>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</si>
  <si>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</si>
  <si>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</si>
  <si>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</si>
  <si>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</si>
  <si>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</si>
  <si>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</si>
  <si>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</si>
  <si>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</si>
  <si>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</si>
  <si>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</si>
  <si>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</si>
  <si>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</si>
  <si>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</si>
  <si>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</si>
  <si>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</si>
  <si>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</si>
  <si>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</si>
  <si>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</si>
  <si>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</si>
  <si>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</si>
  <si>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</si>
  <si>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</si>
  <si>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</si>
  <si>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</si>
  <si>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</si>
  <si>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</si>
  <si>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</si>
  <si>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</si>
  <si>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</si>
  <si>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</si>
  <si>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</si>
  <si>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</si>
  <si>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</si>
  <si>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</si>
  <si>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</si>
  <si>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</si>
  <si>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</si>
  <si>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</si>
  <si>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Summary</t>
  </si>
  <si>
    <t>Consuption-related traits</t>
  </si>
  <si>
    <t>Production-related traits</t>
  </si>
  <si>
    <t>Both production &amp; consumption traits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</si>
  <si>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</si>
  <si>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</si>
  <si>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</si>
  <si>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</si>
  <si>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</si>
  <si>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</si>
  <si>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</si>
  <si>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</si>
  <si>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</si>
  <si>
    <t>Total</t>
  </si>
  <si>
    <t>&amp;</t>
  </si>
  <si>
    <t>\\</t>
  </si>
  <si>
    <t>why is the trait considered important</t>
  </si>
  <si>
    <t>Good taste gives appetite; Good taste keeps you satisfied longer; Sweet for the mouth</t>
  </si>
  <si>
    <t>Feeds more people; More food to feed many people; You need less flour to make a big meal</t>
  </si>
  <si>
    <t>Takes a short time; Takes less firewood/charcoal</t>
  </si>
  <si>
    <t>Takes less firewood; Takes less water to prepare</t>
  </si>
  <si>
    <t>Percent of responses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</si>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</sst>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Maize</a:t>
            </a:r>
            <a:r>
              <a:rPr lang="en-US" sz="1100" baseline="0"/>
              <a:t> t</a:t>
            </a:r>
            <a:r>
              <a:rPr lang="en-US" sz="1100"/>
              <a:t>raits that</a:t>
            </a:r>
            <a:r>
              <a:rPr lang="en-US" sz="1100" baseline="0"/>
              <a:t> farmers consider important when choosing a variety to grow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'q1'!$G$21:$G$23</c:f>
              <c:strCache>
                <c:ptCount val="3"/>
                <c:pt idx="0">
                  <c:v>Production-related traits</c:v>
                </c:pt>
                <c:pt idx="1">
                  <c:v>Consuption-related traits</c:v>
                </c:pt>
                <c:pt idx="2">
                  <c:v>Both production &amp; consumption traits</c:v>
                </c:pt>
              </c:strCache>
            </c:strRef>
          </c:cat>
          <c:val>
            <c:numRef>
              <c:f>'q1'!$H$21:$H$23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B4A-888A-D23B9A33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5136"/>
        <c:axId val="575175496"/>
      </c:barChart>
      <c:catAx>
        <c:axId val="575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496"/>
        <c:crosses val="autoZero"/>
        <c:auto val="1"/>
        <c:lblAlgn val="ctr"/>
        <c:lblOffset val="100"/>
        <c:noMultiLvlLbl val="0"/>
      </c:catAx>
      <c:valAx>
        <c:axId val="5751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13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[3_Findings_Tables_&amp;_Graphs.xlsx]q7!PivotTable12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37C-8108-401328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885968"/>
        <c:axId val="571887408"/>
      </c:barChart>
      <c:catAx>
        <c:axId val="57188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408"/>
        <c:crosses val="autoZero"/>
        <c:auto val="1"/>
        <c:lblAlgn val="ctr"/>
        <c:lblOffset val="100"/>
        <c:noMultiLvlLbl val="0"/>
      </c:catAx>
      <c:valAx>
        <c:axId val="5718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120650</xdr:rowOff>
    </xdr:from>
    <xdr:to>
      <xdr:col>4</xdr:col>
      <xdr:colOff>482600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CDD-633F-1FCD-3986-0F0650F7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1987550</xdr:colOff>
      <xdr:row>2</xdr:row>
      <xdr:rowOff>352425</xdr:rowOff>
    </xdr:from>
    <xdr:to>
      <xdr:col>14</xdr:col>
      <xdr:colOff>19050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5097-78F4-15D3-C70F-019126D3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4801597222" createdVersion="8" refreshedVersion="8" minRefreshableVersion="3" recordCount="47" xr:uid="{FF792409-84D8-49D8-B4FA-E01D68E1C7FA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9193-974F-472C-88A7-4CC1BDC915E4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G3:H18" firstHeaderRow="1" firstDataRow="1" firstDataCol="2"/>
  <pivotFields count="4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4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</items>
    </pivotField>
    <pivotField compact="0" outline="0" showAll="0" defaultSubtotal="0"/>
    <pivotField compact="0" numFmtId="2" outline="0" showAll="0" defaultSubtotal="0"/>
  </pivotFields>
  <rowFields count="2">
    <field x="0"/>
    <field x="1"/>
  </rowFields>
  <rowItems count="15">
    <i>
      <x/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  <x/>
    </i>
    <i r="1">
      <x v="1"/>
    </i>
    <i r="1">
      <x v="8"/>
    </i>
    <i r="1">
      <x v="10"/>
    </i>
    <i r="1">
      <x v="11"/>
    </i>
    <i r="1">
      <x v="13"/>
    </i>
    <i>
      <x v="2"/>
      <x v="4"/>
    </i>
  </rowItems>
  <colItems count="1">
    <i/>
  </colItems>
  <formats count="4">
    <format dxfId="13">
      <pivotArea dataOnly="0" outline="0" axis="axisValues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2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pane xSplit="1" ySplit="3" topLeftCell="G4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5.54296875" customWidth="1"/>
    <col min="8" max="8" width="30.1796875" bestFit="1" customWidth="1"/>
    <col min="9" max="9" width="16.6328125" customWidth="1"/>
    <col min="10" max="10" width="4.36328125" style="11" customWidth="1"/>
    <col min="11" max="11" width="30.1796875" customWidth="1"/>
    <col min="12" max="12" width="8.26953125" customWidth="1"/>
    <col min="13" max="13" width="13.453125" customWidth="1"/>
  </cols>
  <sheetData>
    <row r="1" spans="1:14" x14ac:dyDescent="0.35">
      <c r="A1" s="15" t="s">
        <v>25</v>
      </c>
      <c r="B1" s="3"/>
      <c r="C1" s="3"/>
      <c r="D1" s="3"/>
      <c r="E1" s="3"/>
    </row>
    <row r="2" spans="1:14" x14ac:dyDescent="0.35">
      <c r="A2" s="15"/>
      <c r="B2" s="3"/>
      <c r="C2" s="3"/>
      <c r="D2" s="3"/>
      <c r="E2" s="3"/>
      <c r="F2" s="11">
        <v>100</v>
      </c>
    </row>
    <row r="3" spans="1:14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184</v>
      </c>
      <c r="F3" s="11"/>
      <c r="G3" s="25" t="s">
        <v>37</v>
      </c>
      <c r="H3" s="25" t="s">
        <v>26</v>
      </c>
      <c r="I3"/>
      <c r="J3" s="31"/>
      <c r="K3" s="27" t="s">
        <v>186</v>
      </c>
      <c r="L3" s="27" t="s">
        <v>194</v>
      </c>
      <c r="M3" s="28" t="s">
        <v>184</v>
      </c>
    </row>
    <row r="4" spans="1:14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K4" s="2" t="s">
        <v>187</v>
      </c>
      <c r="L4" s="27" t="s">
        <v>194</v>
      </c>
      <c r="M4" s="2"/>
      <c r="N4" t="s">
        <v>195</v>
      </c>
    </row>
    <row r="5" spans="1:14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144</v>
      </c>
      <c r="K5" t="s">
        <v>144</v>
      </c>
      <c r="L5" s="27" t="s">
        <v>194</v>
      </c>
      <c r="M5" s="24">
        <v>11.538461538461538</v>
      </c>
      <c r="N5" t="s">
        <v>195</v>
      </c>
    </row>
    <row r="6" spans="1:14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K6" t="s">
        <v>33</v>
      </c>
      <c r="L6" s="27" t="s">
        <v>194</v>
      </c>
      <c r="M6" s="24">
        <v>10.256410256410255</v>
      </c>
      <c r="N6" t="s">
        <v>195</v>
      </c>
    </row>
    <row r="7" spans="1:14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33</v>
      </c>
      <c r="K7" t="s">
        <v>38</v>
      </c>
      <c r="L7" s="27" t="s">
        <v>194</v>
      </c>
      <c r="M7" s="24">
        <v>7.6923076923076925</v>
      </c>
      <c r="N7" t="s">
        <v>195</v>
      </c>
    </row>
    <row r="8" spans="1:14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21</v>
      </c>
      <c r="K8" t="s">
        <v>64</v>
      </c>
      <c r="L8" s="27" t="s">
        <v>194</v>
      </c>
      <c r="M8" s="24">
        <v>4.4871794871794872</v>
      </c>
      <c r="N8" t="s">
        <v>195</v>
      </c>
    </row>
    <row r="9" spans="1:14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K9" t="s">
        <v>31</v>
      </c>
      <c r="L9" s="27" t="s">
        <v>194</v>
      </c>
      <c r="M9" s="24">
        <v>3.8461538461538458</v>
      </c>
      <c r="N9" t="s">
        <v>195</v>
      </c>
    </row>
    <row r="10" spans="1:14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64</v>
      </c>
      <c r="K10" t="s">
        <v>32</v>
      </c>
      <c r="L10" s="27" t="s">
        <v>194</v>
      </c>
      <c r="M10" s="24">
        <v>2.5641025641025639</v>
      </c>
      <c r="N10" t="s">
        <v>195</v>
      </c>
    </row>
    <row r="11" spans="1:14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31</v>
      </c>
      <c r="K11" t="s">
        <v>39</v>
      </c>
      <c r="L11" s="27" t="s">
        <v>194</v>
      </c>
      <c r="M11" s="24">
        <v>1.2820512820512819</v>
      </c>
      <c r="N11" t="s">
        <v>195</v>
      </c>
    </row>
    <row r="12" spans="1:14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35</v>
      </c>
      <c r="H12" t="s">
        <v>42</v>
      </c>
      <c r="K12" t="s">
        <v>21</v>
      </c>
      <c r="L12" s="27" t="s">
        <v>194</v>
      </c>
      <c r="M12" s="24">
        <v>1.2820512820512819</v>
      </c>
      <c r="N12" t="s">
        <v>195</v>
      </c>
    </row>
    <row r="13" spans="1:14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H13" t="s">
        <v>28</v>
      </c>
      <c r="K13" s="2" t="s">
        <v>193</v>
      </c>
      <c r="L13" s="27" t="s">
        <v>194</v>
      </c>
      <c r="M13" s="24">
        <f>SUM(M5:M12)</f>
        <v>42.948717948717956</v>
      </c>
      <c r="N13" t="s">
        <v>195</v>
      </c>
    </row>
    <row r="14" spans="1:14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30</v>
      </c>
      <c r="K14" s="2" t="s">
        <v>188</v>
      </c>
      <c r="L14" s="27" t="s">
        <v>194</v>
      </c>
      <c r="M14" s="24"/>
      <c r="N14" t="s">
        <v>195</v>
      </c>
    </row>
    <row r="15" spans="1:14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34</v>
      </c>
      <c r="K15" t="s">
        <v>27</v>
      </c>
      <c r="L15" s="27" t="s">
        <v>194</v>
      </c>
      <c r="M15" s="24">
        <v>14.102564102564102</v>
      </c>
      <c r="N15" t="s">
        <v>195</v>
      </c>
    </row>
    <row r="16" spans="1:14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41</v>
      </c>
      <c r="K16" t="s">
        <v>28</v>
      </c>
      <c r="L16" s="27" t="s">
        <v>194</v>
      </c>
      <c r="M16" s="24">
        <v>10.897435897435896</v>
      </c>
      <c r="N16" t="s">
        <v>195</v>
      </c>
    </row>
    <row r="17" spans="1:14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27</v>
      </c>
      <c r="K17" t="s">
        <v>30</v>
      </c>
      <c r="L17" s="27" t="s">
        <v>194</v>
      </c>
      <c r="M17" s="24">
        <v>8.3333333333333321</v>
      </c>
      <c r="N17" t="s">
        <v>195</v>
      </c>
    </row>
    <row r="18" spans="1:14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G18" t="s">
        <v>65</v>
      </c>
      <c r="H18" t="s">
        <v>32</v>
      </c>
      <c r="K18" t="s">
        <v>41</v>
      </c>
      <c r="L18" s="27" t="s">
        <v>194</v>
      </c>
      <c r="M18" s="24">
        <v>5.1282051282051277</v>
      </c>
      <c r="N18" t="s">
        <v>195</v>
      </c>
    </row>
    <row r="19" spans="1:14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K19" t="s">
        <v>42</v>
      </c>
      <c r="L19" s="27" t="s">
        <v>194</v>
      </c>
      <c r="M19" s="24">
        <v>4.4871794871794872</v>
      </c>
      <c r="N19" t="s">
        <v>195</v>
      </c>
    </row>
    <row r="20" spans="1:14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s="2" t="s">
        <v>180</v>
      </c>
      <c r="K20" t="s">
        <v>34</v>
      </c>
      <c r="L20" s="27" t="s">
        <v>194</v>
      </c>
      <c r="M20" s="24">
        <v>1.2820512820512819</v>
      </c>
      <c r="N20" t="s">
        <v>195</v>
      </c>
    </row>
    <row r="21" spans="1:14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182</v>
      </c>
      <c r="H21" s="23">
        <f>SUM(I12:I17)</f>
        <v>0</v>
      </c>
      <c r="K21" s="2" t="s">
        <v>193</v>
      </c>
      <c r="L21" s="27" t="s">
        <v>194</v>
      </c>
      <c r="M21" s="24">
        <f>SUM(M15:M20)</f>
        <v>44.230769230769226</v>
      </c>
      <c r="N21" t="s">
        <v>195</v>
      </c>
    </row>
    <row r="22" spans="1:14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181</v>
      </c>
      <c r="H22" s="23">
        <f>SUM(I4:I11)</f>
        <v>0</v>
      </c>
      <c r="K22" s="2" t="s">
        <v>189</v>
      </c>
      <c r="L22" s="27" t="s">
        <v>194</v>
      </c>
      <c r="M22" s="24"/>
      <c r="N22" t="s">
        <v>195</v>
      </c>
    </row>
    <row r="23" spans="1:14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G23" t="s">
        <v>183</v>
      </c>
      <c r="H23" s="23" t="e">
        <f>GETPIVOTDATA("Proportion (%) of responses",$G$3,"Attribute category","Production &amp; consumption","attribute","Maturity time")</f>
        <v>#REF!</v>
      </c>
      <c r="K23" s="29" t="s">
        <v>32</v>
      </c>
      <c r="L23" s="27" t="s">
        <v>194</v>
      </c>
      <c r="M23" s="30">
        <v>12.820512820512819</v>
      </c>
      <c r="N23" t="s">
        <v>195</v>
      </c>
    </row>
    <row r="24" spans="1:14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  <c r="K24" s="2" t="s">
        <v>193</v>
      </c>
      <c r="L24" s="27" t="s">
        <v>194</v>
      </c>
      <c r="M24" s="24">
        <f>SUM(M23)</f>
        <v>12.820512820512819</v>
      </c>
      <c r="N24" t="s">
        <v>195</v>
      </c>
    </row>
    <row r="25" spans="1:14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4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4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4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4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4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4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4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sortState xmlns:xlrd2="http://schemas.microsoft.com/office/spreadsheetml/2017/richdata2" ref="G21:H23">
    <sortCondition ref="H21:H23"/>
  </sortState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workbookViewId="0">
      <selection activeCell="G14" sqref="G14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184</v>
      </c>
      <c r="G3" s="25" t="s">
        <v>166</v>
      </c>
      <c r="H3" s="26" t="s">
        <v>185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37" t="s">
        <v>72</v>
      </c>
      <c r="B1" s="37"/>
      <c r="C1" s="37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184</v>
      </c>
      <c r="F3" s="25" t="s">
        <v>12</v>
      </c>
      <c r="G3" t="s">
        <v>185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192</v>
      </c>
      <c r="G10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6" sqref="H16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38" t="s">
        <v>137</v>
      </c>
      <c r="B2" s="38"/>
      <c r="C2" s="38"/>
      <c r="D2" s="38"/>
      <c r="E2" s="38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184</v>
      </c>
      <c r="H4" s="25" t="s">
        <v>138</v>
      </c>
      <c r="I4" s="26" t="s">
        <v>185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tabSelected="1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37" t="s">
        <v>68</v>
      </c>
      <c r="B2" s="37"/>
      <c r="C2" s="37"/>
      <c r="D2" s="37"/>
      <c r="E2" s="37"/>
      <c r="G2" s="39" t="s">
        <v>190</v>
      </c>
      <c r="H2" s="39"/>
      <c r="J2" s="40" t="s">
        <v>191</v>
      </c>
      <c r="K2" s="40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184</v>
      </c>
      <c r="E3" s="5" t="s">
        <v>63</v>
      </c>
      <c r="F3" s="12"/>
      <c r="G3" s="25" t="s">
        <v>22</v>
      </c>
      <c r="H3" s="26" t="s">
        <v>185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893-9DC8-4F98-A754-8DFA5B5BA96D}">
  <dimension ref="A1:F12"/>
  <sheetViews>
    <sheetView workbookViewId="0">
      <selection activeCell="E12" sqref="E12"/>
    </sheetView>
  </sheetViews>
  <sheetFormatPr defaultRowHeight="14.5" x14ac:dyDescent="0.35"/>
  <cols>
    <col min="1" max="1" width="32" bestFit="1" customWidth="1"/>
    <col min="2" max="2" width="4.36328125" customWidth="1"/>
    <col min="3" max="3" width="18.54296875" bestFit="1" customWidth="1"/>
    <col min="4" max="4" width="4.36328125" customWidth="1"/>
    <col min="5" max="5" width="78.7265625" bestFit="1" customWidth="1"/>
  </cols>
  <sheetData>
    <row r="1" spans="1:6" s="2" customFormat="1" x14ac:dyDescent="0.35">
      <c r="A1" s="2" t="s">
        <v>22</v>
      </c>
      <c r="B1" s="2" t="s">
        <v>194</v>
      </c>
      <c r="C1" s="2" t="s">
        <v>201</v>
      </c>
      <c r="D1" s="2" t="s">
        <v>194</v>
      </c>
      <c r="E1" s="2" t="s">
        <v>196</v>
      </c>
      <c r="F1" s="2" t="s">
        <v>195</v>
      </c>
    </row>
    <row r="2" spans="1:6" x14ac:dyDescent="0.35">
      <c r="A2" t="s">
        <v>45</v>
      </c>
      <c r="B2" t="s">
        <v>194</v>
      </c>
      <c r="C2" s="24">
        <v>29.565217391304351</v>
      </c>
      <c r="D2" t="s">
        <v>194</v>
      </c>
      <c r="E2" t="s">
        <v>197</v>
      </c>
      <c r="F2" t="s">
        <v>195</v>
      </c>
    </row>
    <row r="3" spans="1:6" x14ac:dyDescent="0.35">
      <c r="A3" t="s">
        <v>144</v>
      </c>
      <c r="B3" t="s">
        <v>194</v>
      </c>
      <c r="C3" s="24">
        <v>14.782608695652174</v>
      </c>
      <c r="D3" t="s">
        <v>194</v>
      </c>
      <c r="E3" t="s">
        <v>61</v>
      </c>
      <c r="F3" t="s">
        <v>195</v>
      </c>
    </row>
    <row r="4" spans="1:6" x14ac:dyDescent="0.35">
      <c r="A4" t="s">
        <v>39</v>
      </c>
      <c r="B4" t="s">
        <v>194</v>
      </c>
      <c r="C4" s="24">
        <v>13.913043478260869</v>
      </c>
      <c r="D4" t="s">
        <v>194</v>
      </c>
      <c r="E4" t="s">
        <v>198</v>
      </c>
      <c r="F4" t="s">
        <v>195</v>
      </c>
    </row>
    <row r="5" spans="1:6" x14ac:dyDescent="0.35">
      <c r="A5" t="s">
        <v>141</v>
      </c>
      <c r="B5" t="s">
        <v>194</v>
      </c>
      <c r="C5" s="24">
        <v>11.304347826086957</v>
      </c>
      <c r="D5" t="s">
        <v>194</v>
      </c>
      <c r="E5" t="s">
        <v>202</v>
      </c>
      <c r="F5" t="s">
        <v>195</v>
      </c>
    </row>
    <row r="6" spans="1:6" x14ac:dyDescent="0.35">
      <c r="A6" t="s">
        <v>66</v>
      </c>
      <c r="B6" t="s">
        <v>194</v>
      </c>
      <c r="C6" s="24">
        <v>6.0869565217391308</v>
      </c>
      <c r="D6" t="s">
        <v>194</v>
      </c>
      <c r="E6" t="s">
        <v>199</v>
      </c>
      <c r="F6" t="s">
        <v>195</v>
      </c>
    </row>
    <row r="7" spans="1:6" x14ac:dyDescent="0.35">
      <c r="A7" t="s">
        <v>52</v>
      </c>
      <c r="B7" t="s">
        <v>194</v>
      </c>
      <c r="C7" s="24">
        <v>5.2173913043478262</v>
      </c>
      <c r="D7" t="s">
        <v>194</v>
      </c>
      <c r="E7" t="s">
        <v>200</v>
      </c>
      <c r="F7" t="s">
        <v>195</v>
      </c>
    </row>
    <row r="8" spans="1:6" x14ac:dyDescent="0.35">
      <c r="A8" t="s">
        <v>179</v>
      </c>
      <c r="B8" t="s">
        <v>194</v>
      </c>
      <c r="C8" s="24">
        <v>5.2173913043478262</v>
      </c>
      <c r="D8" t="s">
        <v>194</v>
      </c>
      <c r="E8" t="s">
        <v>202</v>
      </c>
      <c r="F8" t="s">
        <v>195</v>
      </c>
    </row>
    <row r="9" spans="1:6" x14ac:dyDescent="0.35">
      <c r="A9" t="s">
        <v>33</v>
      </c>
      <c r="B9" t="s">
        <v>194</v>
      </c>
      <c r="C9" s="24">
        <v>5.2173913043478262</v>
      </c>
      <c r="D9" t="s">
        <v>194</v>
      </c>
      <c r="E9" t="s">
        <v>202</v>
      </c>
      <c r="F9" t="s">
        <v>195</v>
      </c>
    </row>
    <row r="10" spans="1:6" x14ac:dyDescent="0.35">
      <c r="A10" t="s">
        <v>155</v>
      </c>
      <c r="B10" t="s">
        <v>194</v>
      </c>
      <c r="C10" s="24">
        <v>5.2173913043478262</v>
      </c>
      <c r="D10" t="s">
        <v>194</v>
      </c>
      <c r="E10" t="s">
        <v>160</v>
      </c>
      <c r="F10" t="s">
        <v>195</v>
      </c>
    </row>
    <row r="11" spans="1:6" x14ac:dyDescent="0.35">
      <c r="A11" t="s">
        <v>0</v>
      </c>
      <c r="B11" t="s">
        <v>194</v>
      </c>
      <c r="C11" s="24">
        <v>1.7391304347826086</v>
      </c>
      <c r="D11" t="s">
        <v>194</v>
      </c>
      <c r="E11" t="s">
        <v>57</v>
      </c>
      <c r="F11" t="s">
        <v>195</v>
      </c>
    </row>
    <row r="12" spans="1:6" x14ac:dyDescent="0.35">
      <c r="A12" t="s">
        <v>21</v>
      </c>
      <c r="B12" t="s">
        <v>194</v>
      </c>
      <c r="C12" s="24">
        <v>1.7391304347826086</v>
      </c>
      <c r="D12" t="s">
        <v>194</v>
      </c>
      <c r="E12" t="s">
        <v>56</v>
      </c>
      <c r="F12" t="s">
        <v>195</v>
      </c>
    </row>
  </sheetData>
  <sortState xmlns:xlrd2="http://schemas.microsoft.com/office/spreadsheetml/2017/richdata2" ref="A2:E12">
    <sortCondition descending="1" ref="C2:C12"/>
  </sortState>
  <hyperlinks>
    <hyperlink ref="F1" r:id="rId1" xr:uid="{23A77438-92D4-457D-9A79-DCABFC1E3A86}"/>
    <hyperlink ref="F2" r:id="rId2" xr:uid="{36AFC6C0-8CC7-4E71-9E7E-15D562A308EC}"/>
    <hyperlink ref="F3:F12" r:id="rId3" display="\\" xr:uid="{36A3B0C4-989F-4A72-BD05-CE208A32A965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184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q7_</vt:lpstr>
      <vt:lpstr>7a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2023-05-01T11:00:26Z</dcterms:modified>
</cp:coreProperties>
</file>