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80" windowWidth="25760" windowHeight="13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9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3" i="1"/>
  <c r="J4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" i="1"/>
</calcChain>
</file>

<file path=xl/sharedStrings.xml><?xml version="1.0" encoding="utf-8"?>
<sst xmlns="http://schemas.openxmlformats.org/spreadsheetml/2006/main" count="57" uniqueCount="57">
  <si>
    <t>Total inflow to Folsom Reservoir</t>
  </si>
  <si>
    <t>50 Year Avg</t>
  </si>
  <si>
    <t>Max record</t>
  </si>
  <si>
    <t>Min Record</t>
  </si>
  <si>
    <t>April - July Forecast</t>
  </si>
  <si>
    <t>Percent of Avg</t>
  </si>
  <si>
    <t>80% Prob Range</t>
  </si>
  <si>
    <t>Forecast Date</t>
  </si>
  <si>
    <t>910-2160</t>
  </si>
  <si>
    <t>960-1650</t>
  </si>
  <si>
    <t>400-1060</t>
  </si>
  <si>
    <t>880-1580</t>
  </si>
  <si>
    <t>470-1160</t>
  </si>
  <si>
    <t>730-1420</t>
  </si>
  <si>
    <t>1300-1970</t>
  </si>
  <si>
    <t>1400-2100</t>
  </si>
  <si>
    <t>430-940</t>
  </si>
  <si>
    <t>660-1590</t>
  </si>
  <si>
    <t>720-1610</t>
  </si>
  <si>
    <t>770-1700</t>
  </si>
  <si>
    <t>600-1860</t>
  </si>
  <si>
    <t>400-1600</t>
  </si>
  <si>
    <t>700-2100</t>
  </si>
  <si>
    <t>520-1920</t>
  </si>
  <si>
    <t>670-2070</t>
  </si>
  <si>
    <t>790-2200</t>
  </si>
  <si>
    <t>310-1290</t>
  </si>
  <si>
    <t>600-2170</t>
  </si>
  <si>
    <t>320-1610</t>
  </si>
  <si>
    <t>550-2100</t>
  </si>
  <si>
    <t>1020-2150</t>
  </si>
  <si>
    <t>540-1550</t>
  </si>
  <si>
    <t>610-1760</t>
  </si>
  <si>
    <t>390-1510</t>
  </si>
  <si>
    <t>840-1990</t>
  </si>
  <si>
    <t>910-1980</t>
  </si>
  <si>
    <t>710-1860</t>
  </si>
  <si>
    <t>540-1390</t>
  </si>
  <si>
    <t>720-1990</t>
  </si>
  <si>
    <t>480-1600</t>
  </si>
  <si>
    <t>560-1840</t>
  </si>
  <si>
    <t>980-1310</t>
  </si>
  <si>
    <t>540-840</t>
  </si>
  <si>
    <t>880-1180</t>
  </si>
  <si>
    <t>1120-1420</t>
  </si>
  <si>
    <t>620-920</t>
  </si>
  <si>
    <t>1360-1690</t>
  </si>
  <si>
    <t>2300-2640</t>
  </si>
  <si>
    <t>430-670</t>
  </si>
  <si>
    <t>590-960</t>
  </si>
  <si>
    <t>750-1120</t>
  </si>
  <si>
    <t>1190-1560</t>
  </si>
  <si>
    <t>Observed Apr-Jul Runoff</t>
  </si>
  <si>
    <t>Difference</t>
  </si>
  <si>
    <t>MeanABSError</t>
  </si>
  <si>
    <t>Root Mean Squared Error</t>
  </si>
  <si>
    <t>(A2-B2)^2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</si>
</sst>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0" workbookViewId="0">
      <selection activeCell="J50" sqref="J50"/>
    </sheetView>
  </sheetViews>
  <sheetFormatPr baseColWidth="10" defaultColWidth="8.83203125" defaultRowHeight="14" x14ac:dyDescent="0"/>
  <cols>
    <col min="1" max="1" width="12.6640625" customWidth="1"/>
    <col min="2" max="2" width="11.5" customWidth="1"/>
    <col min="3" max="4" width="11.1640625" customWidth="1"/>
    <col min="5" max="5" width="14.6640625" customWidth="1"/>
    <col min="6" max="6" width="15" customWidth="1"/>
    <col min="7" max="7" width="16" style="3" customWidth="1"/>
    <col min="8" max="8" width="24.6640625" style="1" customWidth="1"/>
    <col min="11" max="11" width="11.1640625" bestFit="1" customWidth="1"/>
  </cols>
  <sheetData>
    <row r="1" spans="1:11">
      <c r="A1" s="4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3" t="s">
        <v>7</v>
      </c>
      <c r="H2" t="s">
        <v>52</v>
      </c>
      <c r="I2" t="s">
        <v>53</v>
      </c>
      <c r="K2" t="s">
        <v>56</v>
      </c>
    </row>
    <row r="3" spans="1:11">
      <c r="A3">
        <v>1261</v>
      </c>
      <c r="B3">
        <v>3074</v>
      </c>
      <c r="C3">
        <v>229</v>
      </c>
      <c r="D3">
        <v>1040000</v>
      </c>
      <c r="E3">
        <v>82</v>
      </c>
      <c r="F3" s="2" t="s">
        <v>20</v>
      </c>
      <c r="G3" s="3">
        <v>36557</v>
      </c>
      <c r="H3">
        <v>1108933</v>
      </c>
      <c r="I3">
        <f>D3-H3</f>
        <v>-68933</v>
      </c>
      <c r="J3">
        <f>ABS(I3)</f>
        <v>68933</v>
      </c>
      <c r="K3">
        <f>J3*J3</f>
        <v>4751758489</v>
      </c>
    </row>
    <row r="4" spans="1:11">
      <c r="A4">
        <v>1261</v>
      </c>
      <c r="B4">
        <v>3074</v>
      </c>
      <c r="C4">
        <v>229</v>
      </c>
      <c r="D4">
        <v>1430000</v>
      </c>
      <c r="E4">
        <v>113</v>
      </c>
      <c r="F4" s="2" t="s">
        <v>30</v>
      </c>
      <c r="G4" s="3">
        <v>36586</v>
      </c>
      <c r="H4">
        <v>1108933</v>
      </c>
      <c r="I4">
        <f t="shared" ref="I4:I46" si="0">D4-H4</f>
        <v>321067</v>
      </c>
      <c r="J4">
        <f t="shared" ref="J4:J46" si="1">ABS(I4)</f>
        <v>321067</v>
      </c>
      <c r="K4">
        <f t="shared" ref="K4:K46" si="2">J4*J4</f>
        <v>103084018489</v>
      </c>
    </row>
    <row r="5" spans="1:11">
      <c r="A5">
        <v>1261</v>
      </c>
      <c r="B5">
        <v>3074</v>
      </c>
      <c r="C5">
        <v>229</v>
      </c>
      <c r="D5">
        <v>1170000</v>
      </c>
      <c r="E5">
        <v>93</v>
      </c>
      <c r="F5" s="2" t="s">
        <v>9</v>
      </c>
      <c r="G5" s="3">
        <v>36617</v>
      </c>
      <c r="H5">
        <v>1108933</v>
      </c>
      <c r="I5">
        <f t="shared" si="0"/>
        <v>61067</v>
      </c>
      <c r="J5">
        <f t="shared" si="1"/>
        <v>61067</v>
      </c>
      <c r="K5">
        <f t="shared" si="2"/>
        <v>3729178489</v>
      </c>
    </row>
    <row r="6" spans="1:11">
      <c r="A6">
        <v>1261</v>
      </c>
      <c r="B6">
        <v>3074</v>
      </c>
      <c r="C6">
        <v>229</v>
      </c>
      <c r="D6">
        <v>1120000</v>
      </c>
      <c r="E6">
        <v>89</v>
      </c>
      <c r="F6" s="2" t="s">
        <v>41</v>
      </c>
      <c r="G6" s="3">
        <v>36647</v>
      </c>
      <c r="H6">
        <v>1108933</v>
      </c>
      <c r="I6">
        <f t="shared" si="0"/>
        <v>11067</v>
      </c>
      <c r="J6">
        <f t="shared" si="1"/>
        <v>11067</v>
      </c>
      <c r="K6">
        <f t="shared" si="2"/>
        <v>122478489</v>
      </c>
    </row>
    <row r="7" spans="1:11">
      <c r="A7">
        <v>1261</v>
      </c>
      <c r="B7">
        <v>3074</v>
      </c>
      <c r="C7">
        <v>229</v>
      </c>
      <c r="D7">
        <v>740000</v>
      </c>
      <c r="E7">
        <v>59</v>
      </c>
      <c r="F7" s="2" t="s">
        <v>21</v>
      </c>
      <c r="G7" s="3">
        <v>36923</v>
      </c>
      <c r="H7">
        <v>552626</v>
      </c>
      <c r="I7">
        <f t="shared" si="0"/>
        <v>187374</v>
      </c>
      <c r="J7">
        <f t="shared" si="1"/>
        <v>187374</v>
      </c>
      <c r="K7">
        <f t="shared" si="2"/>
        <v>35109015876</v>
      </c>
    </row>
    <row r="8" spans="1:11">
      <c r="A8">
        <v>1261</v>
      </c>
      <c r="B8">
        <v>3074</v>
      </c>
      <c r="C8">
        <v>229</v>
      </c>
      <c r="D8">
        <v>840000</v>
      </c>
      <c r="E8">
        <v>67</v>
      </c>
      <c r="F8" s="2" t="s">
        <v>31</v>
      </c>
      <c r="G8" s="3">
        <v>36951</v>
      </c>
      <c r="H8">
        <v>552626</v>
      </c>
      <c r="I8">
        <f t="shared" si="0"/>
        <v>287374</v>
      </c>
      <c r="J8">
        <f t="shared" si="1"/>
        <v>287374</v>
      </c>
      <c r="K8">
        <f t="shared" si="2"/>
        <v>82583815876</v>
      </c>
    </row>
    <row r="9" spans="1:11">
      <c r="A9">
        <v>1261</v>
      </c>
      <c r="B9">
        <v>3074</v>
      </c>
      <c r="C9">
        <v>229</v>
      </c>
      <c r="D9">
        <v>580000</v>
      </c>
      <c r="E9">
        <v>46</v>
      </c>
      <c r="F9" s="2" t="s">
        <v>10</v>
      </c>
      <c r="G9" s="3">
        <v>36982</v>
      </c>
      <c r="H9">
        <v>552626</v>
      </c>
      <c r="I9">
        <f t="shared" si="0"/>
        <v>27374</v>
      </c>
      <c r="J9">
        <f t="shared" si="1"/>
        <v>27374</v>
      </c>
      <c r="K9">
        <f t="shared" si="2"/>
        <v>749335876</v>
      </c>
    </row>
    <row r="10" spans="1:11">
      <c r="A10">
        <v>1261</v>
      </c>
      <c r="B10">
        <v>3074</v>
      </c>
      <c r="C10">
        <v>229</v>
      </c>
      <c r="D10">
        <v>670000</v>
      </c>
      <c r="E10">
        <v>53</v>
      </c>
      <c r="F10" s="2" t="s">
        <v>42</v>
      </c>
      <c r="G10" s="3">
        <v>37012</v>
      </c>
      <c r="H10">
        <v>552626</v>
      </c>
      <c r="I10">
        <f t="shared" si="0"/>
        <v>117374</v>
      </c>
      <c r="J10">
        <f t="shared" si="1"/>
        <v>117374</v>
      </c>
      <c r="K10">
        <f t="shared" si="2"/>
        <v>13776655876</v>
      </c>
    </row>
    <row r="11" spans="1:11">
      <c r="A11">
        <v>1283</v>
      </c>
      <c r="B11">
        <v>3074</v>
      </c>
      <c r="C11">
        <v>229</v>
      </c>
      <c r="D11">
        <v>1200000</v>
      </c>
      <c r="E11">
        <v>94</v>
      </c>
      <c r="F11" s="2" t="s">
        <v>22</v>
      </c>
      <c r="G11" s="3">
        <v>37288</v>
      </c>
      <c r="H11">
        <v>973817</v>
      </c>
      <c r="I11">
        <f t="shared" si="0"/>
        <v>226183</v>
      </c>
      <c r="J11">
        <f t="shared" si="1"/>
        <v>226183</v>
      </c>
      <c r="K11">
        <f t="shared" si="2"/>
        <v>51158749489</v>
      </c>
    </row>
    <row r="12" spans="1:11">
      <c r="A12">
        <v>1282</v>
      </c>
      <c r="B12">
        <v>3074</v>
      </c>
      <c r="C12">
        <v>229</v>
      </c>
      <c r="D12">
        <v>1050000</v>
      </c>
      <c r="E12">
        <v>82</v>
      </c>
      <c r="F12" s="2" t="s">
        <v>32</v>
      </c>
      <c r="G12" s="3">
        <v>37316</v>
      </c>
      <c r="H12">
        <v>973817</v>
      </c>
      <c r="I12">
        <f t="shared" si="0"/>
        <v>76183</v>
      </c>
      <c r="J12">
        <f t="shared" si="1"/>
        <v>76183</v>
      </c>
      <c r="K12">
        <f t="shared" si="2"/>
        <v>5803849489</v>
      </c>
    </row>
    <row r="13" spans="1:11">
      <c r="A13">
        <v>1282</v>
      </c>
      <c r="B13">
        <v>3074</v>
      </c>
      <c r="C13">
        <v>229</v>
      </c>
      <c r="D13">
        <v>1100000</v>
      </c>
      <c r="E13">
        <v>86</v>
      </c>
      <c r="F13" s="2" t="s">
        <v>11</v>
      </c>
      <c r="G13" s="3">
        <v>37347</v>
      </c>
      <c r="H13">
        <v>973817</v>
      </c>
      <c r="I13">
        <f t="shared" si="0"/>
        <v>126183</v>
      </c>
      <c r="J13">
        <f t="shared" si="1"/>
        <v>126183</v>
      </c>
      <c r="K13">
        <f t="shared" si="2"/>
        <v>15922149489</v>
      </c>
    </row>
    <row r="14" spans="1:11">
      <c r="A14">
        <v>1282</v>
      </c>
      <c r="B14">
        <v>3074</v>
      </c>
      <c r="C14">
        <v>229</v>
      </c>
      <c r="D14">
        <v>1010000</v>
      </c>
      <c r="E14">
        <v>79</v>
      </c>
      <c r="F14" s="2" t="s">
        <v>43</v>
      </c>
      <c r="G14" s="3">
        <v>37377</v>
      </c>
      <c r="H14">
        <v>973817</v>
      </c>
      <c r="I14">
        <f t="shared" si="0"/>
        <v>36183</v>
      </c>
      <c r="J14">
        <f t="shared" si="1"/>
        <v>36183</v>
      </c>
      <c r="K14">
        <f t="shared" si="2"/>
        <v>1309209489</v>
      </c>
    </row>
    <row r="15" spans="1:11">
      <c r="A15">
        <v>1282</v>
      </c>
      <c r="B15">
        <v>3074</v>
      </c>
      <c r="C15">
        <v>229</v>
      </c>
      <c r="D15">
        <v>1020000</v>
      </c>
      <c r="E15">
        <v>80</v>
      </c>
      <c r="F15" s="2" t="s">
        <v>23</v>
      </c>
      <c r="G15" s="3">
        <v>37653</v>
      </c>
      <c r="H15">
        <v>1354434</v>
      </c>
      <c r="I15">
        <f t="shared" si="0"/>
        <v>-334434</v>
      </c>
      <c r="J15">
        <f t="shared" si="1"/>
        <v>334434</v>
      </c>
      <c r="K15">
        <f t="shared" si="2"/>
        <v>111846100356</v>
      </c>
    </row>
    <row r="16" spans="1:11">
      <c r="A16">
        <v>1282</v>
      </c>
      <c r="B16">
        <v>3074</v>
      </c>
      <c r="C16">
        <v>229</v>
      </c>
      <c r="D16">
        <v>810000</v>
      </c>
      <c r="E16">
        <v>63</v>
      </c>
      <c r="F16" s="2" t="s">
        <v>33</v>
      </c>
      <c r="G16" s="3">
        <v>37681</v>
      </c>
      <c r="H16">
        <v>1354434</v>
      </c>
      <c r="I16">
        <f t="shared" si="0"/>
        <v>-544434</v>
      </c>
      <c r="J16">
        <f t="shared" si="1"/>
        <v>544434</v>
      </c>
      <c r="K16">
        <f t="shared" si="2"/>
        <v>296408380356</v>
      </c>
    </row>
    <row r="17" spans="1:11">
      <c r="A17">
        <v>1282</v>
      </c>
      <c r="B17">
        <v>3074</v>
      </c>
      <c r="C17">
        <v>229</v>
      </c>
      <c r="D17">
        <v>680000</v>
      </c>
      <c r="E17">
        <v>53</v>
      </c>
      <c r="F17" s="2" t="s">
        <v>12</v>
      </c>
      <c r="G17" s="3">
        <v>37712</v>
      </c>
      <c r="H17">
        <v>1354434</v>
      </c>
      <c r="I17">
        <f t="shared" si="0"/>
        <v>-674434</v>
      </c>
      <c r="J17">
        <f t="shared" si="1"/>
        <v>674434</v>
      </c>
      <c r="K17">
        <f t="shared" si="2"/>
        <v>454861220356</v>
      </c>
    </row>
    <row r="18" spans="1:11">
      <c r="A18">
        <v>1282</v>
      </c>
      <c r="B18">
        <v>3074</v>
      </c>
      <c r="C18">
        <v>229</v>
      </c>
      <c r="D18">
        <v>1250000</v>
      </c>
      <c r="E18">
        <v>97</v>
      </c>
      <c r="F18" s="2" t="s">
        <v>44</v>
      </c>
      <c r="G18" s="3">
        <v>37742</v>
      </c>
      <c r="H18">
        <v>1354434</v>
      </c>
      <c r="I18">
        <f t="shared" si="0"/>
        <v>-104434</v>
      </c>
      <c r="J18">
        <f t="shared" si="1"/>
        <v>104434</v>
      </c>
      <c r="K18">
        <f t="shared" si="2"/>
        <v>10906460356</v>
      </c>
    </row>
    <row r="19" spans="1:11">
      <c r="A19">
        <v>1282</v>
      </c>
      <c r="B19">
        <v>3074</v>
      </c>
      <c r="C19">
        <v>229</v>
      </c>
      <c r="D19">
        <v>1170000</v>
      </c>
      <c r="E19">
        <v>91</v>
      </c>
      <c r="F19" s="2" t="s">
        <v>24</v>
      </c>
      <c r="G19" s="3">
        <v>38018</v>
      </c>
      <c r="H19">
        <v>632159</v>
      </c>
      <c r="I19">
        <f t="shared" si="0"/>
        <v>537841</v>
      </c>
      <c r="J19">
        <f t="shared" si="1"/>
        <v>537841</v>
      </c>
      <c r="K19">
        <f t="shared" si="2"/>
        <v>289272941281</v>
      </c>
    </row>
    <row r="20" spans="1:11">
      <c r="A20">
        <v>1282</v>
      </c>
      <c r="B20">
        <v>3074</v>
      </c>
      <c r="C20">
        <v>229</v>
      </c>
      <c r="D20">
        <v>1280000</v>
      </c>
      <c r="E20">
        <v>100</v>
      </c>
      <c r="F20" s="2" t="s">
        <v>34</v>
      </c>
      <c r="G20" s="3">
        <v>38047</v>
      </c>
      <c r="H20">
        <v>632159</v>
      </c>
      <c r="I20">
        <f t="shared" si="0"/>
        <v>647841</v>
      </c>
      <c r="J20">
        <f t="shared" si="1"/>
        <v>647841</v>
      </c>
      <c r="K20">
        <f t="shared" si="2"/>
        <v>419697961281</v>
      </c>
    </row>
    <row r="21" spans="1:11">
      <c r="A21">
        <v>1282</v>
      </c>
      <c r="B21">
        <v>3074</v>
      </c>
      <c r="C21">
        <v>229</v>
      </c>
      <c r="D21">
        <v>940000</v>
      </c>
      <c r="E21">
        <v>73</v>
      </c>
      <c r="F21" s="2" t="s">
        <v>13</v>
      </c>
      <c r="G21" s="3">
        <v>38078</v>
      </c>
      <c r="H21">
        <v>632159</v>
      </c>
      <c r="I21">
        <f t="shared" si="0"/>
        <v>307841</v>
      </c>
      <c r="J21">
        <f t="shared" si="1"/>
        <v>307841</v>
      </c>
      <c r="K21">
        <f t="shared" si="2"/>
        <v>94766081281</v>
      </c>
    </row>
    <row r="22" spans="1:11">
      <c r="A22">
        <v>1282</v>
      </c>
      <c r="B22">
        <v>3074</v>
      </c>
      <c r="C22">
        <v>229</v>
      </c>
      <c r="D22">
        <v>750000</v>
      </c>
      <c r="E22">
        <v>58</v>
      </c>
      <c r="F22" s="2" t="s">
        <v>45</v>
      </c>
      <c r="G22" s="3">
        <v>38108</v>
      </c>
      <c r="H22">
        <v>632159</v>
      </c>
      <c r="I22">
        <f t="shared" si="0"/>
        <v>117841</v>
      </c>
      <c r="J22">
        <f t="shared" si="1"/>
        <v>117841</v>
      </c>
      <c r="K22">
        <f t="shared" si="2"/>
        <v>13886501281</v>
      </c>
    </row>
    <row r="23" spans="1:11">
      <c r="A23">
        <v>1282</v>
      </c>
      <c r="B23">
        <v>3074</v>
      </c>
      <c r="C23">
        <v>229</v>
      </c>
      <c r="D23">
        <v>1410000</v>
      </c>
      <c r="E23">
        <v>110</v>
      </c>
      <c r="F23" s="2" t="s">
        <v>8</v>
      </c>
      <c r="G23" s="3">
        <v>38384</v>
      </c>
      <c r="H23">
        <v>2003878</v>
      </c>
      <c r="I23">
        <f t="shared" si="0"/>
        <v>-593878</v>
      </c>
      <c r="J23">
        <f t="shared" si="1"/>
        <v>593878</v>
      </c>
      <c r="K23">
        <f t="shared" si="2"/>
        <v>352691078884</v>
      </c>
    </row>
    <row r="24" spans="1:11">
      <c r="A24">
        <v>1282</v>
      </c>
      <c r="B24">
        <v>3074</v>
      </c>
      <c r="C24">
        <v>229</v>
      </c>
      <c r="D24">
        <v>1330000</v>
      </c>
      <c r="E24">
        <v>104</v>
      </c>
      <c r="F24" s="2" t="s">
        <v>35</v>
      </c>
      <c r="G24" s="3">
        <v>38412</v>
      </c>
      <c r="H24">
        <v>2003878</v>
      </c>
      <c r="I24">
        <f t="shared" si="0"/>
        <v>-673878</v>
      </c>
      <c r="J24">
        <f t="shared" si="1"/>
        <v>673878</v>
      </c>
      <c r="K24">
        <f t="shared" si="2"/>
        <v>454111558884</v>
      </c>
    </row>
    <row r="25" spans="1:11">
      <c r="A25">
        <v>1282</v>
      </c>
      <c r="B25">
        <v>3074</v>
      </c>
      <c r="C25">
        <v>229</v>
      </c>
      <c r="D25">
        <v>1510000</v>
      </c>
      <c r="E25">
        <v>118</v>
      </c>
      <c r="F25" s="2" t="s">
        <v>14</v>
      </c>
      <c r="G25" s="3">
        <v>38443</v>
      </c>
      <c r="H25">
        <v>2003878</v>
      </c>
      <c r="I25">
        <f t="shared" si="0"/>
        <v>-493878</v>
      </c>
      <c r="J25">
        <f t="shared" si="1"/>
        <v>493878</v>
      </c>
      <c r="K25">
        <f t="shared" si="2"/>
        <v>243915478884</v>
      </c>
    </row>
    <row r="26" spans="1:11">
      <c r="A26">
        <v>1282</v>
      </c>
      <c r="B26">
        <v>3074</v>
      </c>
      <c r="C26">
        <v>229</v>
      </c>
      <c r="D26">
        <v>1500000</v>
      </c>
      <c r="E26">
        <v>117</v>
      </c>
      <c r="F26" s="2" t="s">
        <v>46</v>
      </c>
      <c r="G26" s="3">
        <v>38473</v>
      </c>
      <c r="H26">
        <v>2003878</v>
      </c>
      <c r="I26">
        <f t="shared" si="0"/>
        <v>-503878</v>
      </c>
      <c r="J26">
        <f t="shared" si="1"/>
        <v>503878</v>
      </c>
      <c r="K26">
        <f t="shared" si="2"/>
        <v>253893038884</v>
      </c>
    </row>
    <row r="27" spans="1:11">
      <c r="A27">
        <v>1282</v>
      </c>
      <c r="B27">
        <v>3074</v>
      </c>
      <c r="C27">
        <v>229</v>
      </c>
      <c r="D27">
        <v>1300000</v>
      </c>
      <c r="E27">
        <v>101</v>
      </c>
      <c r="F27" s="2" t="s">
        <v>25</v>
      </c>
      <c r="G27" s="3">
        <v>38749</v>
      </c>
      <c r="H27">
        <v>2622387</v>
      </c>
      <c r="I27">
        <f t="shared" si="0"/>
        <v>-1322387</v>
      </c>
      <c r="J27">
        <f t="shared" si="1"/>
        <v>1322387</v>
      </c>
      <c r="K27">
        <f t="shared" si="2"/>
        <v>1748707377769</v>
      </c>
    </row>
    <row r="28" spans="1:11">
      <c r="A28">
        <v>1282</v>
      </c>
      <c r="B28">
        <v>3074</v>
      </c>
      <c r="C28">
        <v>229</v>
      </c>
      <c r="D28">
        <v>1150000</v>
      </c>
      <c r="E28">
        <v>90</v>
      </c>
      <c r="F28" s="2" t="s">
        <v>36</v>
      </c>
      <c r="G28" s="3">
        <v>38777</v>
      </c>
      <c r="H28">
        <v>2622387</v>
      </c>
      <c r="I28">
        <f t="shared" si="0"/>
        <v>-1472387</v>
      </c>
      <c r="J28">
        <f t="shared" si="1"/>
        <v>1472387</v>
      </c>
      <c r="K28">
        <f t="shared" si="2"/>
        <v>2167923477769</v>
      </c>
    </row>
    <row r="29" spans="1:11">
      <c r="A29">
        <v>1282</v>
      </c>
      <c r="B29">
        <v>3074</v>
      </c>
      <c r="C29">
        <v>229</v>
      </c>
      <c r="D29">
        <v>1630000</v>
      </c>
      <c r="E29">
        <v>127</v>
      </c>
      <c r="F29" s="2" t="s">
        <v>15</v>
      </c>
      <c r="G29" s="3">
        <v>38808</v>
      </c>
      <c r="H29">
        <v>2622387</v>
      </c>
      <c r="I29">
        <f t="shared" si="0"/>
        <v>-992387</v>
      </c>
      <c r="J29">
        <f t="shared" si="1"/>
        <v>992387</v>
      </c>
      <c r="K29">
        <f t="shared" si="2"/>
        <v>984831957769</v>
      </c>
    </row>
    <row r="30" spans="1:11">
      <c r="A30">
        <v>1282</v>
      </c>
      <c r="B30">
        <v>3074</v>
      </c>
      <c r="C30">
        <v>229</v>
      </c>
      <c r="D30">
        <v>2440000</v>
      </c>
      <c r="E30">
        <v>190</v>
      </c>
      <c r="F30" s="2" t="s">
        <v>47</v>
      </c>
      <c r="G30" s="3">
        <v>38838</v>
      </c>
      <c r="H30">
        <v>2622387</v>
      </c>
      <c r="I30">
        <f t="shared" si="0"/>
        <v>-182387</v>
      </c>
      <c r="J30">
        <f t="shared" si="1"/>
        <v>182387</v>
      </c>
      <c r="K30">
        <f t="shared" si="2"/>
        <v>33265017769</v>
      </c>
    </row>
    <row r="31" spans="1:11">
      <c r="A31">
        <v>1240</v>
      </c>
      <c r="B31">
        <v>3074</v>
      </c>
      <c r="C31">
        <v>229</v>
      </c>
      <c r="D31">
        <v>660000</v>
      </c>
      <c r="E31">
        <v>53</v>
      </c>
      <c r="F31" s="2" t="s">
        <v>26</v>
      </c>
      <c r="G31" s="3">
        <v>39114</v>
      </c>
      <c r="H31">
        <v>522651</v>
      </c>
      <c r="I31">
        <f t="shared" si="0"/>
        <v>137349</v>
      </c>
      <c r="J31">
        <f t="shared" si="1"/>
        <v>137349</v>
      </c>
      <c r="K31">
        <f t="shared" si="2"/>
        <v>18864747801</v>
      </c>
    </row>
    <row r="32" spans="1:11">
      <c r="A32">
        <v>1240</v>
      </c>
      <c r="B32">
        <v>3074</v>
      </c>
      <c r="C32">
        <v>229</v>
      </c>
      <c r="D32">
        <v>850000</v>
      </c>
      <c r="E32">
        <v>69</v>
      </c>
      <c r="F32" s="2" t="s">
        <v>37</v>
      </c>
      <c r="G32" s="3">
        <v>39142</v>
      </c>
      <c r="H32">
        <v>522651</v>
      </c>
      <c r="I32">
        <f t="shared" si="0"/>
        <v>327349</v>
      </c>
      <c r="J32">
        <f t="shared" si="1"/>
        <v>327349</v>
      </c>
      <c r="K32">
        <f t="shared" si="2"/>
        <v>107157367801</v>
      </c>
    </row>
    <row r="33" spans="1:11">
      <c r="A33">
        <v>1240</v>
      </c>
      <c r="B33">
        <v>3074</v>
      </c>
      <c r="C33">
        <v>229</v>
      </c>
      <c r="D33">
        <v>590000</v>
      </c>
      <c r="E33">
        <v>48</v>
      </c>
      <c r="F33" s="2" t="s">
        <v>16</v>
      </c>
      <c r="G33" s="3">
        <v>39173</v>
      </c>
      <c r="H33">
        <v>522651</v>
      </c>
      <c r="I33">
        <f t="shared" si="0"/>
        <v>67349</v>
      </c>
      <c r="J33">
        <f t="shared" si="1"/>
        <v>67349</v>
      </c>
      <c r="K33">
        <f t="shared" si="2"/>
        <v>4535887801</v>
      </c>
    </row>
    <row r="34" spans="1:11">
      <c r="A34">
        <v>1240</v>
      </c>
      <c r="B34">
        <v>3074</v>
      </c>
      <c r="C34">
        <v>229</v>
      </c>
      <c r="D34">
        <v>530000</v>
      </c>
      <c r="E34">
        <v>43</v>
      </c>
      <c r="F34" s="2" t="s">
        <v>48</v>
      </c>
      <c r="G34" s="3">
        <v>39203</v>
      </c>
      <c r="H34">
        <v>522651</v>
      </c>
      <c r="I34">
        <f t="shared" si="0"/>
        <v>7349</v>
      </c>
      <c r="J34">
        <f t="shared" si="1"/>
        <v>7349</v>
      </c>
      <c r="K34">
        <f t="shared" si="2"/>
        <v>54007801</v>
      </c>
    </row>
    <row r="35" spans="1:11">
      <c r="A35">
        <v>1240</v>
      </c>
      <c r="B35">
        <v>3074</v>
      </c>
      <c r="C35">
        <v>229</v>
      </c>
      <c r="D35">
        <v>1150000</v>
      </c>
      <c r="E35">
        <v>93</v>
      </c>
      <c r="F35" s="2" t="s">
        <v>27</v>
      </c>
      <c r="G35" s="3">
        <v>39479</v>
      </c>
      <c r="H35">
        <v>674287</v>
      </c>
      <c r="I35">
        <f t="shared" si="0"/>
        <v>475713</v>
      </c>
      <c r="J35">
        <f t="shared" si="1"/>
        <v>475713</v>
      </c>
      <c r="K35">
        <f t="shared" si="2"/>
        <v>226302858369</v>
      </c>
    </row>
    <row r="36" spans="1:11">
      <c r="A36">
        <v>1240</v>
      </c>
      <c r="B36">
        <v>3074</v>
      </c>
      <c r="C36">
        <v>229</v>
      </c>
      <c r="D36">
        <v>1160000</v>
      </c>
      <c r="E36">
        <v>94</v>
      </c>
      <c r="F36" s="2" t="s">
        <v>38</v>
      </c>
      <c r="G36" s="3">
        <v>39508</v>
      </c>
      <c r="H36">
        <v>674287</v>
      </c>
      <c r="I36">
        <f t="shared" si="0"/>
        <v>485713</v>
      </c>
      <c r="J36">
        <f t="shared" si="1"/>
        <v>485713</v>
      </c>
      <c r="K36">
        <f t="shared" si="2"/>
        <v>235917118369</v>
      </c>
    </row>
    <row r="37" spans="1:11">
      <c r="A37">
        <v>1240</v>
      </c>
      <c r="B37">
        <v>3074</v>
      </c>
      <c r="C37">
        <v>229</v>
      </c>
      <c r="D37">
        <v>940000</v>
      </c>
      <c r="E37">
        <v>76</v>
      </c>
      <c r="F37" s="2" t="s">
        <v>17</v>
      </c>
      <c r="G37" s="3">
        <v>39539</v>
      </c>
      <c r="H37">
        <v>674287</v>
      </c>
      <c r="I37">
        <f t="shared" si="0"/>
        <v>265713</v>
      </c>
      <c r="J37">
        <f t="shared" si="1"/>
        <v>265713</v>
      </c>
      <c r="K37">
        <f t="shared" si="2"/>
        <v>70603398369</v>
      </c>
    </row>
    <row r="38" spans="1:11">
      <c r="A38">
        <v>1240</v>
      </c>
      <c r="B38">
        <v>3074</v>
      </c>
      <c r="C38">
        <v>229</v>
      </c>
      <c r="D38">
        <v>760000</v>
      </c>
      <c r="E38">
        <v>61</v>
      </c>
      <c r="F38" s="2" t="s">
        <v>49</v>
      </c>
      <c r="G38" s="3">
        <v>39569</v>
      </c>
      <c r="H38">
        <v>674287</v>
      </c>
      <c r="I38">
        <f t="shared" si="0"/>
        <v>85713</v>
      </c>
      <c r="J38">
        <f t="shared" si="1"/>
        <v>85713</v>
      </c>
      <c r="K38">
        <f t="shared" si="2"/>
        <v>7346718369</v>
      </c>
    </row>
    <row r="39" spans="1:11">
      <c r="A39">
        <v>1240</v>
      </c>
      <c r="B39">
        <v>3074</v>
      </c>
      <c r="C39">
        <v>229</v>
      </c>
      <c r="D39">
        <v>790000</v>
      </c>
      <c r="E39">
        <v>64</v>
      </c>
      <c r="F39" s="2" t="s">
        <v>28</v>
      </c>
      <c r="G39" s="3">
        <v>39845</v>
      </c>
      <c r="H39">
        <v>1068327</v>
      </c>
      <c r="I39">
        <f t="shared" si="0"/>
        <v>-278327</v>
      </c>
      <c r="J39">
        <f t="shared" si="1"/>
        <v>278327</v>
      </c>
      <c r="K39">
        <f t="shared" si="2"/>
        <v>77465918929</v>
      </c>
    </row>
    <row r="40" spans="1:11">
      <c r="A40">
        <v>1240</v>
      </c>
      <c r="B40">
        <v>3074</v>
      </c>
      <c r="C40">
        <v>229</v>
      </c>
      <c r="D40">
        <v>870000</v>
      </c>
      <c r="E40">
        <v>70</v>
      </c>
      <c r="F40" s="2" t="s">
        <v>39</v>
      </c>
      <c r="G40" s="3">
        <v>39873</v>
      </c>
      <c r="H40">
        <v>1068327</v>
      </c>
      <c r="I40">
        <f t="shared" si="0"/>
        <v>-198327</v>
      </c>
      <c r="J40">
        <f t="shared" si="1"/>
        <v>198327</v>
      </c>
      <c r="K40">
        <f t="shared" si="2"/>
        <v>39333598929</v>
      </c>
    </row>
    <row r="41" spans="1:11">
      <c r="A41">
        <v>1240</v>
      </c>
      <c r="B41">
        <v>3074</v>
      </c>
      <c r="C41">
        <v>229</v>
      </c>
      <c r="D41">
        <v>1000000</v>
      </c>
      <c r="E41">
        <v>81</v>
      </c>
      <c r="F41" s="2" t="s">
        <v>18</v>
      </c>
      <c r="G41" s="3">
        <v>39904</v>
      </c>
      <c r="H41">
        <v>1068327</v>
      </c>
      <c r="I41">
        <f t="shared" si="0"/>
        <v>-68327</v>
      </c>
      <c r="J41">
        <f t="shared" si="1"/>
        <v>68327</v>
      </c>
      <c r="K41">
        <f t="shared" si="2"/>
        <v>4668578929</v>
      </c>
    </row>
    <row r="42" spans="1:11">
      <c r="A42">
        <v>1240</v>
      </c>
      <c r="B42">
        <v>3074</v>
      </c>
      <c r="C42">
        <v>229</v>
      </c>
      <c r="D42">
        <v>920000</v>
      </c>
      <c r="E42">
        <v>74</v>
      </c>
      <c r="F42" s="2" t="s">
        <v>50</v>
      </c>
      <c r="G42" s="3">
        <v>39934</v>
      </c>
      <c r="H42">
        <v>1068327</v>
      </c>
      <c r="I42">
        <f t="shared" si="0"/>
        <v>-148327</v>
      </c>
      <c r="J42">
        <f t="shared" si="1"/>
        <v>148327</v>
      </c>
      <c r="K42">
        <f t="shared" si="2"/>
        <v>22000898929</v>
      </c>
    </row>
    <row r="43" spans="1:11">
      <c r="A43">
        <v>1240</v>
      </c>
      <c r="B43">
        <v>3074</v>
      </c>
      <c r="C43">
        <v>229</v>
      </c>
      <c r="D43">
        <v>1080000</v>
      </c>
      <c r="E43">
        <v>87</v>
      </c>
      <c r="F43" s="2" t="s">
        <v>29</v>
      </c>
      <c r="G43" s="3">
        <v>40210</v>
      </c>
      <c r="H43">
        <v>1486780</v>
      </c>
      <c r="I43">
        <f t="shared" si="0"/>
        <v>-406780</v>
      </c>
      <c r="J43">
        <f t="shared" si="1"/>
        <v>406780</v>
      </c>
      <c r="K43">
        <f t="shared" si="2"/>
        <v>165469968400</v>
      </c>
    </row>
    <row r="44" spans="1:11">
      <c r="A44">
        <v>1240</v>
      </c>
      <c r="B44">
        <v>3074</v>
      </c>
      <c r="C44">
        <v>229</v>
      </c>
      <c r="D44">
        <v>1010000</v>
      </c>
      <c r="E44">
        <v>81</v>
      </c>
      <c r="F44" s="2" t="s">
        <v>40</v>
      </c>
      <c r="G44" s="3">
        <v>40238</v>
      </c>
      <c r="H44">
        <v>1486780</v>
      </c>
      <c r="I44">
        <f t="shared" si="0"/>
        <v>-476780</v>
      </c>
      <c r="J44">
        <f t="shared" si="1"/>
        <v>476780</v>
      </c>
      <c r="K44">
        <f t="shared" si="2"/>
        <v>227319168400</v>
      </c>
    </row>
    <row r="45" spans="1:11">
      <c r="A45">
        <v>1240</v>
      </c>
      <c r="B45">
        <v>3074</v>
      </c>
      <c r="C45">
        <v>229</v>
      </c>
      <c r="D45">
        <v>1050000</v>
      </c>
      <c r="E45">
        <v>85</v>
      </c>
      <c r="F45" s="2" t="s">
        <v>19</v>
      </c>
      <c r="G45" s="3">
        <v>40269</v>
      </c>
      <c r="H45">
        <v>1486780</v>
      </c>
      <c r="I45">
        <f t="shared" si="0"/>
        <v>-436780</v>
      </c>
      <c r="J45">
        <f t="shared" si="1"/>
        <v>436780</v>
      </c>
      <c r="K45">
        <f t="shared" si="2"/>
        <v>190776768400</v>
      </c>
    </row>
    <row r="46" spans="1:11">
      <c r="A46">
        <v>1240</v>
      </c>
      <c r="B46">
        <v>3074</v>
      </c>
      <c r="C46">
        <v>229</v>
      </c>
      <c r="D46">
        <v>1360000</v>
      </c>
      <c r="E46">
        <v>110</v>
      </c>
      <c r="F46" s="2" t="s">
        <v>51</v>
      </c>
      <c r="G46" s="3">
        <v>40299</v>
      </c>
      <c r="H46">
        <v>1486780</v>
      </c>
      <c r="I46">
        <f t="shared" si="0"/>
        <v>-126780</v>
      </c>
      <c r="J46">
        <f t="shared" si="1"/>
        <v>126780</v>
      </c>
      <c r="K46">
        <f t="shared" si="2"/>
        <v>16073168400</v>
      </c>
    </row>
    <row r="48" spans="1:11">
      <c r="H48" t="s">
        <v>54</v>
      </c>
      <c r="J48">
        <f>SUM(J3:J46)/COUNT(J3:J46)</f>
        <v>341890.86363636365</v>
      </c>
    </row>
    <row r="49" spans="8:10">
      <c r="H49" s="1" t="s">
        <v>55</v>
      </c>
      <c r="J49">
        <f>SQRT(AVERAGE(K3:K46))</f>
        <v>468628.92430452706</v>
      </c>
    </row>
  </sheetData>
  <sortState ref="A3:G46">
    <sortCondition ref="G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Water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Wallace</dc:creator>
  <cp:lastModifiedBy>Brian Wallace</cp:lastModifiedBy>
  <dcterms:created xsi:type="dcterms:W3CDTF">2011-04-21T00:25:53Z</dcterms:created>
  <dcterms:modified xsi:type="dcterms:W3CDTF">2011-04-22T01:57:49Z</dcterms:modified>
</cp:coreProperties>
</file>