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70c849301cfd3/Documents/GitHub/Data-Mining-Proj-1/data/"/>
    </mc:Choice>
  </mc:AlternateContent>
  <xr:revisionPtr revIDLastSave="9" documentId="8_{797AE12F-338A-4DD8-8D49-1468EFDBA408}" xr6:coauthVersionLast="47" xr6:coauthVersionMax="47" xr10:uidLastSave="{C3A21C07-7E65-46CC-A176-DFBF93CCBCF2}"/>
  <bookViews>
    <workbookView xWindow="11424" yWindow="0" windowWidth="11712" windowHeight="12336" xr2:uid="{240EE8BD-E578-F640-BA93-D22B7313B1B2}"/>
  </bookViews>
  <sheets>
    <sheet name="constant TE (2)" sheetId="3" r:id="rId1"/>
    <sheet name="dynamic TE" sheetId="1" r:id="rId2"/>
    <sheet name="constant 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3" l="1"/>
  <c r="C36" i="3"/>
  <c r="B36" i="3"/>
  <c r="D35" i="3"/>
  <c r="C35" i="3"/>
  <c r="B35" i="3"/>
  <c r="E34" i="3"/>
  <c r="D34" i="3"/>
  <c r="C34" i="3"/>
  <c r="B34" i="3"/>
  <c r="E33" i="3"/>
  <c r="D33" i="3"/>
  <c r="C33" i="3"/>
  <c r="B33" i="3"/>
  <c r="I5" i="3" s="1"/>
  <c r="H30" i="3"/>
  <c r="H28" i="3"/>
  <c r="I3" i="3"/>
  <c r="D36" i="2"/>
  <c r="C36" i="2"/>
  <c r="H30" i="2" s="1"/>
  <c r="B36" i="2"/>
  <c r="D35" i="2"/>
  <c r="C35" i="2"/>
  <c r="B35" i="2"/>
  <c r="E34" i="2"/>
  <c r="D34" i="2"/>
  <c r="C34" i="2"/>
  <c r="B34" i="2"/>
  <c r="E33" i="2"/>
  <c r="D33" i="2"/>
  <c r="C33" i="2"/>
  <c r="B33" i="2"/>
  <c r="H28" i="2"/>
  <c r="I3" i="2"/>
  <c r="H28" i="1"/>
  <c r="D35" i="1"/>
  <c r="D33" i="1"/>
  <c r="B35" i="1"/>
  <c r="C35" i="1"/>
  <c r="E34" i="1"/>
  <c r="D34" i="1"/>
  <c r="C34" i="1"/>
  <c r="B34" i="1"/>
  <c r="I3" i="1"/>
  <c r="E33" i="1"/>
  <c r="C33" i="1"/>
  <c r="B33" i="1"/>
  <c r="I5" i="1" s="1"/>
  <c r="D36" i="1"/>
  <c r="C36" i="1"/>
  <c r="B36" i="1"/>
  <c r="I5" i="2" l="1"/>
  <c r="H30" i="1"/>
</calcChain>
</file>

<file path=xl/sharedStrings.xml><?xml version="1.0" encoding="utf-8"?>
<sst xmlns="http://schemas.openxmlformats.org/spreadsheetml/2006/main" count="330" uniqueCount="83">
  <si>
    <t>Year</t>
  </si>
  <si>
    <t>Group 1 (treated in 1986)</t>
  </si>
  <si>
    <t>Group 2 (treated in 1992)</t>
  </si>
  <si>
    <t>Group 3 (treated in 1998)</t>
  </si>
  <si>
    <t>Group 4 (treated in 2004)</t>
  </si>
  <si>
    <t>Number of post-treatment ATT(g,t)</t>
  </si>
  <si>
    <t>Average over all 60 ATT(g,t)</t>
  </si>
  <si>
    <t>ATT(g)</t>
  </si>
  <si>
    <t>or</t>
  </si>
  <si>
    <t>Average over the 4 ATT(g)</t>
  </si>
  <si>
    <t>Overall ATT</t>
  </si>
  <si>
    <t>1.Why do I have two different overall ATT measures?</t>
  </si>
  <si>
    <t>uniformly weighting each ATT(g,t) -- 1/60</t>
  </si>
  <si>
    <t>first, sum and divide by total number of</t>
  </si>
  <si>
    <t>non-zero cells (24, then 18, then 12, then 6)</t>
  </si>
  <si>
    <t>1/24, 1/18, 1/12, 1/6</t>
  </si>
  <si>
    <t xml:space="preserve">second, once you have the ATT(g) (as opposed </t>
  </si>
  <si>
    <t>to the ATT(g,t) that was uniformly weightd</t>
  </si>
  <si>
    <t xml:space="preserve">in the first case) for each of the four groups, </t>
  </si>
  <si>
    <t>take a simple average over those four groups</t>
  </si>
  <si>
    <t>(i.e., 1/4)</t>
  </si>
  <si>
    <t>Notice: the weights. We are now positively</t>
  </si>
  <si>
    <t>weighting each individual ATT(g,t) to get</t>
  </si>
  <si>
    <t>the aggregated ATT, we just can choose</t>
  </si>
  <si>
    <t>which of these we want to report. They're</t>
  </si>
  <si>
    <t>both an overall ATT measure, but the difference</t>
  </si>
  <si>
    <t>is in how the individual ATT(g,t) are weighted.</t>
  </si>
  <si>
    <t xml:space="preserve">The aggregate parameter is a weighted </t>
  </si>
  <si>
    <t>average over the individual group-time</t>
  </si>
  <si>
    <t xml:space="preserve">ATT smaller "building block" parameters. </t>
  </si>
  <si>
    <t>This is what is meant by the "aggregation</t>
  </si>
  <si>
    <t>stage"</t>
  </si>
  <si>
    <t>Formula</t>
  </si>
  <si>
    <t>E[Y1-Y0|1986]</t>
  </si>
  <si>
    <t>E[Y1-Y0|1992]</t>
  </si>
  <si>
    <t>E[Y1-Y0|1998]</t>
  </si>
  <si>
    <t>E[Y1-Y0|2004]</t>
  </si>
  <si>
    <t>ATT(1986,1990)</t>
  </si>
  <si>
    <t>ATT(2004,2008)</t>
  </si>
  <si>
    <t>G_1986</t>
  </si>
  <si>
    <t>just column B (1), 0 everyone else</t>
  </si>
  <si>
    <t>G_1992</t>
  </si>
  <si>
    <t>just column C (1), 0 everyone else</t>
  </si>
  <si>
    <t>G_1998</t>
  </si>
  <si>
    <t>just column D (1), 0 everyone else</t>
  </si>
  <si>
    <t>G_2004</t>
  </si>
  <si>
    <t>just column E (1), 0 everyone else</t>
  </si>
  <si>
    <t>Note:</t>
  </si>
  <si>
    <t>in CS, you're always using the eyar prioer to treatmetn</t>
  </si>
  <si>
    <t>(g-1) as the baseline. You don't even use g-2, g-3, unlike</t>
  </si>
  <si>
    <t xml:space="preserve">TWFE. </t>
  </si>
  <si>
    <t>ATT(1986,1986)</t>
  </si>
  <si>
    <t>2. We have 60 ATT(g,t). How many of these can we estimate</t>
  </si>
  <si>
    <t>and why?</t>
  </si>
  <si>
    <t>Hint: note, CS NEVER uses an already-treated group as a</t>
  </si>
  <si>
    <t>control. Keep that in mind when you attempt to answer</t>
  </si>
  <si>
    <t>this question.</t>
  </si>
  <si>
    <t>BONUS: what is the overall ATT you can ESTIMATE then?</t>
  </si>
  <si>
    <t>Number possible</t>
  </si>
  <si>
    <t>Can we identify this ATT(g,t)?</t>
  </si>
  <si>
    <t>Yes</t>
  </si>
  <si>
    <t>No</t>
  </si>
  <si>
    <t>36 ATT(g,t) bc we can't use the post 2004</t>
  </si>
  <si>
    <t>n/a</t>
  </si>
  <si>
    <t>Since we have completely staggered rollout, that</t>
  </si>
  <si>
    <t>means EVERYBODY eventually gets treated, and</t>
  </si>
  <si>
    <t>since everybody eventually gets treated, those</t>
  </si>
  <si>
    <t>periods where everyone is treatd, we cannot</t>
  </si>
  <si>
    <t>estimate those particular periods using CS bc</t>
  </si>
  <si>
    <t>CS REQURIES and untreated unit to be our control</t>
  </si>
  <si>
    <t>and that limits how many we can estimate, and therefore</t>
  </si>
  <si>
    <t>the overall ATT values.</t>
  </si>
  <si>
    <t>But as Scott, if we had a fifth group who was "never treated", we'd get all 60</t>
  </si>
  <si>
    <t>True ATTs are weighted averages over all ATT(g,t)</t>
  </si>
  <si>
    <t>Weighted average over all group-time ATT(g,t)</t>
  </si>
  <si>
    <t>Weights</t>
  </si>
  <si>
    <t>weights of 1/4 per ATT(g), but that ATT(g) had been based on different weighting</t>
  </si>
  <si>
    <t>N with CS</t>
  </si>
  <si>
    <t>ATT(g) w/ CS</t>
  </si>
  <si>
    <t>ATT w/ CS</t>
  </si>
  <si>
    <t>Total cells</t>
  </si>
  <si>
    <t>CS cells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</si>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</sst>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8" borderId="7" xfId="0" applyFont="1" applyFill="1" applyBorder="1"/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" fontId="3" fillId="8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9" borderId="9" xfId="0" applyFont="1" applyFill="1" applyBorder="1"/>
    <xf numFmtId="16" fontId="3" fillId="9" borderId="10" xfId="0" applyNumberFormat="1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2B33-6168-41B5-AE03-05A60C3C7499}">
  <dimension ref="A1:K39"/>
  <sheetViews>
    <sheetView tabSelected="1" topLeftCell="A4" zoomScale="90" zoomScaleNormal="90" workbookViewId="0">
      <selection activeCell="H28" sqref="H28"/>
    </sheetView>
  </sheetViews>
  <sheetFormatPr defaultColWidth="12.5" defaultRowHeight="15.6" x14ac:dyDescent="0.3"/>
  <cols>
    <col min="2" max="2" width="14.19921875" style="1" bestFit="1" customWidth="1"/>
    <col min="3" max="5" width="12.5" style="1"/>
    <col min="6" max="6" width="10.796875" bestFit="1" customWidth="1"/>
    <col min="7" max="7" width="16.5" customWidth="1"/>
    <col min="8" max="8" width="35.796875" style="14" bestFit="1" customWidth="1"/>
    <col min="9" max="9" width="17.5" customWidth="1"/>
    <col min="10" max="10" width="41.19921875" bestFit="1" customWidth="1"/>
  </cols>
  <sheetData>
    <row r="1" spans="1:11" ht="63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6.2" thickBot="1" x14ac:dyDescent="0.3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6.2" thickBot="1" x14ac:dyDescent="0.3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>
        <f>AVERAGE(B8:B31,C14:C31,D20:D31,E26:E31)</f>
        <v>8</v>
      </c>
      <c r="J3" s="16" t="s">
        <v>12</v>
      </c>
    </row>
    <row r="4" spans="1:11" ht="16.2" thickBot="1" x14ac:dyDescent="0.3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1.8" thickBot="1" x14ac:dyDescent="0.3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>
        <f>AVERAGE(B33:E33)</f>
        <v>7</v>
      </c>
      <c r="J5" s="32" t="s">
        <v>76</v>
      </c>
    </row>
    <row r="6" spans="1:11" x14ac:dyDescent="0.3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6.2" thickBot="1" x14ac:dyDescent="0.3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ht="16.2" thickBot="1" x14ac:dyDescent="0.35">
      <c r="A8">
        <v>1986</v>
      </c>
      <c r="B8" s="2">
        <v>10</v>
      </c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ht="16.2" thickBot="1" x14ac:dyDescent="0.35">
      <c r="A9">
        <v>1987</v>
      </c>
      <c r="B9" s="2">
        <v>10</v>
      </c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ht="16.2" thickBot="1" x14ac:dyDescent="0.35">
      <c r="A10">
        <v>1988</v>
      </c>
      <c r="B10" s="2">
        <v>10</v>
      </c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ht="16.2" thickBot="1" x14ac:dyDescent="0.35">
      <c r="A11">
        <v>1989</v>
      </c>
      <c r="B11" s="2">
        <v>10</v>
      </c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ht="16.2" thickBot="1" x14ac:dyDescent="0.35">
      <c r="A12">
        <v>1990</v>
      </c>
      <c r="B12" s="2">
        <v>10</v>
      </c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6.2" thickBot="1" x14ac:dyDescent="0.35">
      <c r="A13">
        <v>1991</v>
      </c>
      <c r="B13" s="2">
        <v>10</v>
      </c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ht="16.2" thickBot="1" x14ac:dyDescent="0.35">
      <c r="A14">
        <v>1992</v>
      </c>
      <c r="B14" s="2">
        <v>10</v>
      </c>
      <c r="C14" s="5">
        <v>8</v>
      </c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ht="16.2" thickBot="1" x14ac:dyDescent="0.35">
      <c r="A15">
        <v>1993</v>
      </c>
      <c r="B15" s="2">
        <v>10</v>
      </c>
      <c r="C15" s="5">
        <v>8</v>
      </c>
      <c r="D15" s="1">
        <v>0</v>
      </c>
      <c r="E15" s="1">
        <v>0</v>
      </c>
      <c r="F15" t="s">
        <v>60</v>
      </c>
      <c r="J15" t="s">
        <v>21</v>
      </c>
    </row>
    <row r="16" spans="1:11" ht="16.2" thickBot="1" x14ac:dyDescent="0.35">
      <c r="A16">
        <v>1994</v>
      </c>
      <c r="B16" s="2">
        <v>10</v>
      </c>
      <c r="C16" s="5">
        <v>8</v>
      </c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ht="16.2" thickBot="1" x14ac:dyDescent="0.35">
      <c r="A17">
        <v>1995</v>
      </c>
      <c r="B17" s="2">
        <v>10</v>
      </c>
      <c r="C17" s="5">
        <v>8</v>
      </c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ht="16.2" thickBot="1" x14ac:dyDescent="0.35">
      <c r="A18">
        <v>1996</v>
      </c>
      <c r="B18" s="2">
        <v>10</v>
      </c>
      <c r="C18" s="5">
        <v>8</v>
      </c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6.2" thickBot="1" x14ac:dyDescent="0.35">
      <c r="A19">
        <v>1997</v>
      </c>
      <c r="B19" s="2">
        <v>10</v>
      </c>
      <c r="C19" s="5">
        <v>8</v>
      </c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ht="16.2" thickBot="1" x14ac:dyDescent="0.35">
      <c r="A20">
        <v>1998</v>
      </c>
      <c r="B20" s="2">
        <v>10</v>
      </c>
      <c r="C20" s="5">
        <v>8</v>
      </c>
      <c r="D20" s="8">
        <v>6</v>
      </c>
      <c r="E20" s="1">
        <v>0</v>
      </c>
      <c r="F20" t="s">
        <v>60</v>
      </c>
      <c r="J20" t="s">
        <v>26</v>
      </c>
    </row>
    <row r="21" spans="1:10" ht="16.2" thickBot="1" x14ac:dyDescent="0.35">
      <c r="A21">
        <v>1999</v>
      </c>
      <c r="B21" s="2">
        <v>10</v>
      </c>
      <c r="C21" s="5">
        <v>8</v>
      </c>
      <c r="D21" s="8">
        <v>6</v>
      </c>
      <c r="E21" s="1">
        <v>0</v>
      </c>
      <c r="F21" t="s">
        <v>60</v>
      </c>
      <c r="G21" t="s">
        <v>52</v>
      </c>
    </row>
    <row r="22" spans="1:10" ht="16.2" thickBot="1" x14ac:dyDescent="0.35">
      <c r="A22">
        <v>2000</v>
      </c>
      <c r="B22" s="2">
        <v>10</v>
      </c>
      <c r="C22" s="5">
        <v>8</v>
      </c>
      <c r="D22" s="8">
        <v>6</v>
      </c>
      <c r="E22" s="1">
        <v>0</v>
      </c>
      <c r="F22" t="s">
        <v>60</v>
      </c>
      <c r="G22" t="s">
        <v>53</v>
      </c>
      <c r="J22" t="s">
        <v>27</v>
      </c>
    </row>
    <row r="23" spans="1:10" ht="16.2" thickBot="1" x14ac:dyDescent="0.35">
      <c r="A23">
        <v>2001</v>
      </c>
      <c r="B23" s="2">
        <v>10</v>
      </c>
      <c r="C23" s="5">
        <v>8</v>
      </c>
      <c r="D23" s="8">
        <v>6</v>
      </c>
      <c r="E23" s="1">
        <v>0</v>
      </c>
      <c r="F23" t="s">
        <v>60</v>
      </c>
      <c r="G23" t="s">
        <v>54</v>
      </c>
      <c r="J23" t="s">
        <v>28</v>
      </c>
    </row>
    <row r="24" spans="1:10" ht="16.2" thickBot="1" x14ac:dyDescent="0.35">
      <c r="A24">
        <v>2002</v>
      </c>
      <c r="B24" s="2">
        <v>10</v>
      </c>
      <c r="C24" s="5">
        <v>8</v>
      </c>
      <c r="D24" s="8">
        <v>6</v>
      </c>
      <c r="E24" s="1">
        <v>0</v>
      </c>
      <c r="F24" t="s">
        <v>60</v>
      </c>
      <c r="G24" t="s">
        <v>55</v>
      </c>
      <c r="J24" t="s">
        <v>29</v>
      </c>
    </row>
    <row r="25" spans="1:10" ht="16.2" thickBot="1" x14ac:dyDescent="0.35">
      <c r="A25">
        <v>2003</v>
      </c>
      <c r="B25" s="2">
        <v>10</v>
      </c>
      <c r="C25" s="5">
        <v>8</v>
      </c>
      <c r="D25" s="8">
        <v>6</v>
      </c>
      <c r="E25" s="1">
        <v>0</v>
      </c>
      <c r="F25" t="s">
        <v>60</v>
      </c>
      <c r="G25" t="s">
        <v>56</v>
      </c>
      <c r="J25" t="s">
        <v>30</v>
      </c>
    </row>
    <row r="26" spans="1:10" ht="16.2" thickBot="1" x14ac:dyDescent="0.35">
      <c r="A26">
        <v>2004</v>
      </c>
      <c r="B26" s="2">
        <v>10</v>
      </c>
      <c r="C26" s="5">
        <v>8</v>
      </c>
      <c r="D26" s="8">
        <v>6</v>
      </c>
      <c r="E26" s="11">
        <v>4</v>
      </c>
      <c r="F26" t="s">
        <v>61</v>
      </c>
      <c r="G26" s="20" t="s">
        <v>58</v>
      </c>
      <c r="H26" s="14" t="s">
        <v>62</v>
      </c>
      <c r="J26" t="s">
        <v>31</v>
      </c>
    </row>
    <row r="27" spans="1:10" ht="16.2" thickBot="1" x14ac:dyDescent="0.35">
      <c r="A27">
        <v>2005</v>
      </c>
      <c r="B27" s="2">
        <v>10</v>
      </c>
      <c r="C27" s="5">
        <v>8</v>
      </c>
      <c r="D27" s="8">
        <v>6</v>
      </c>
      <c r="E27" s="11">
        <v>4</v>
      </c>
      <c r="F27" t="s">
        <v>61</v>
      </c>
      <c r="G27" t="s">
        <v>57</v>
      </c>
    </row>
    <row r="28" spans="1:10" ht="16.2" thickBot="1" x14ac:dyDescent="0.35">
      <c r="A28">
        <v>2006</v>
      </c>
      <c r="B28" s="2">
        <v>10</v>
      </c>
      <c r="C28" s="5">
        <v>8</v>
      </c>
      <c r="D28" s="8">
        <v>6</v>
      </c>
      <c r="E28" s="11">
        <v>4</v>
      </c>
      <c r="F28" t="s">
        <v>61</v>
      </c>
      <c r="G28" s="20" t="s">
        <v>79</v>
      </c>
      <c r="H28" s="40">
        <f>AVERAGE(D20:D25,C14:C25,B8:B25)</f>
        <v>8.6666666666666661</v>
      </c>
      <c r="J28" t="s">
        <v>64</v>
      </c>
    </row>
    <row r="29" spans="1:10" ht="16.2" thickBot="1" x14ac:dyDescent="0.35">
      <c r="A29">
        <v>2007</v>
      </c>
      <c r="B29" s="2">
        <v>10</v>
      </c>
      <c r="C29" s="5">
        <v>8</v>
      </c>
      <c r="D29" s="8">
        <v>6</v>
      </c>
      <c r="E29" s="11">
        <v>4</v>
      </c>
      <c r="F29" t="s">
        <v>61</v>
      </c>
      <c r="H29" s="14" t="s">
        <v>8</v>
      </c>
      <c r="J29" t="s">
        <v>65</v>
      </c>
    </row>
    <row r="30" spans="1:10" ht="16.2" thickBot="1" x14ac:dyDescent="0.35">
      <c r="A30">
        <v>2008</v>
      </c>
      <c r="B30" s="2">
        <v>10</v>
      </c>
      <c r="C30" s="5">
        <v>8</v>
      </c>
      <c r="D30" s="8">
        <v>6</v>
      </c>
      <c r="E30" s="11">
        <v>4</v>
      </c>
      <c r="F30" t="s">
        <v>61</v>
      </c>
      <c r="G30" s="21" t="s">
        <v>79</v>
      </c>
      <c r="H30" s="14">
        <f>AVERAGE(B36:D36)</f>
        <v>8</v>
      </c>
      <c r="J30" t="s">
        <v>66</v>
      </c>
    </row>
    <row r="31" spans="1:10" x14ac:dyDescent="0.3">
      <c r="A31">
        <v>2009</v>
      </c>
      <c r="B31" s="2">
        <v>10</v>
      </c>
      <c r="C31" s="5">
        <v>8</v>
      </c>
      <c r="D31" s="8">
        <v>6</v>
      </c>
      <c r="E31" s="11">
        <v>4</v>
      </c>
      <c r="F31" t="s">
        <v>61</v>
      </c>
      <c r="J31" t="s">
        <v>67</v>
      </c>
    </row>
    <row r="32" spans="1:10" ht="16.2" thickBot="1" x14ac:dyDescent="0.3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6.2" thickBot="1" x14ac:dyDescent="0.35">
      <c r="A33" s="28" t="s">
        <v>7</v>
      </c>
      <c r="B33" s="29">
        <f>AVERAGE(B8:B31)</f>
        <v>10</v>
      </c>
      <c r="C33" s="29">
        <f>AVERAGE(C14:C31)</f>
        <v>8</v>
      </c>
      <c r="D33" s="29">
        <f>AVERAGE(D20:D31)</f>
        <v>6</v>
      </c>
      <c r="E33" s="30">
        <f>AVERAGE(E26:E31)</f>
        <v>4</v>
      </c>
      <c r="J33" t="s">
        <v>69</v>
      </c>
    </row>
    <row r="34" spans="1:10" ht="16.2" thickBot="1" x14ac:dyDescent="0.3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3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6.2" thickBot="1" x14ac:dyDescent="0.35">
      <c r="A36" s="37" t="s">
        <v>78</v>
      </c>
      <c r="B36" s="38">
        <f>AVERAGE(B8:B25)</f>
        <v>10</v>
      </c>
      <c r="C36" s="38">
        <f>AVERAGE(C14:C25)</f>
        <v>8</v>
      </c>
      <c r="D36" s="38">
        <f>AVERAGE(D20:D25)</f>
        <v>6</v>
      </c>
      <c r="E36" s="39" t="s">
        <v>63</v>
      </c>
      <c r="J36" t="s">
        <v>71</v>
      </c>
    </row>
    <row r="37" spans="1:10" x14ac:dyDescent="0.3">
      <c r="B37" s="27" t="s">
        <v>82</v>
      </c>
    </row>
    <row r="38" spans="1:10" x14ac:dyDescent="0.3">
      <c r="A38" s="26" t="s">
        <v>80</v>
      </c>
      <c r="B38" s="1">
        <v>60</v>
      </c>
      <c r="J38" t="s">
        <v>72</v>
      </c>
    </row>
    <row r="39" spans="1:10" x14ac:dyDescent="0.3">
      <c r="A39" t="s">
        <v>81</v>
      </c>
      <c r="B39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9536-70B7-CD46-A942-EAD2AFA2EFA9}">
  <dimension ref="A1:K39"/>
  <sheetViews>
    <sheetView zoomScale="95" zoomScaleNormal="95" workbookViewId="0">
      <pane ySplit="1" topLeftCell="A17" activePane="bottomLeft" state="frozen"/>
      <selection pane="bottomLeft" sqref="A1:XFD1048576"/>
    </sheetView>
  </sheetViews>
  <sheetFormatPr defaultColWidth="12.5" defaultRowHeight="15.6" x14ac:dyDescent="0.3"/>
  <cols>
    <col min="2" max="2" width="14.19921875" style="1" bestFit="1" customWidth="1"/>
    <col min="3" max="5" width="12.5" style="1"/>
    <col min="6" max="6" width="10.796875" bestFit="1" customWidth="1"/>
    <col min="7" max="7" width="16.5" customWidth="1"/>
    <col min="8" max="8" width="35.796875" style="14" bestFit="1" customWidth="1"/>
    <col min="9" max="9" width="17.5" customWidth="1"/>
    <col min="10" max="10" width="41.19921875" bestFit="1" customWidth="1"/>
  </cols>
  <sheetData>
    <row r="1" spans="1:11" ht="63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6.2" thickBot="1" x14ac:dyDescent="0.3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6.2" thickBot="1" x14ac:dyDescent="0.3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>
        <f>AVERAGE(B8:B31,C14:C31,D20:D31,E26:E31)</f>
        <v>82</v>
      </c>
      <c r="J3" s="16" t="s">
        <v>12</v>
      </c>
    </row>
    <row r="4" spans="1:11" ht="16.2" thickBot="1" x14ac:dyDescent="0.3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1.8" thickBot="1" x14ac:dyDescent="0.3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>
        <f>AVERAGE(B33:E33)</f>
        <v>63.5</v>
      </c>
      <c r="J5" s="32" t="s">
        <v>76</v>
      </c>
    </row>
    <row r="6" spans="1:11" x14ac:dyDescent="0.3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6.2" thickBot="1" x14ac:dyDescent="0.3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x14ac:dyDescent="0.3">
      <c r="A8">
        <v>1986</v>
      </c>
      <c r="B8" s="2">
        <v>10</v>
      </c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x14ac:dyDescent="0.3">
      <c r="A9">
        <v>1987</v>
      </c>
      <c r="B9" s="3">
        <v>20</v>
      </c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x14ac:dyDescent="0.3">
      <c r="A10">
        <v>1988</v>
      </c>
      <c r="B10" s="3">
        <v>30</v>
      </c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x14ac:dyDescent="0.3">
      <c r="A11">
        <v>1989</v>
      </c>
      <c r="B11" s="3">
        <v>40</v>
      </c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x14ac:dyDescent="0.3">
      <c r="A12">
        <v>1990</v>
      </c>
      <c r="B12" s="3">
        <v>50</v>
      </c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6.2" thickBot="1" x14ac:dyDescent="0.35">
      <c r="A13">
        <v>1991</v>
      </c>
      <c r="B13" s="3">
        <v>60</v>
      </c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x14ac:dyDescent="0.3">
      <c r="A14">
        <v>1992</v>
      </c>
      <c r="B14" s="3">
        <v>70</v>
      </c>
      <c r="C14" s="5">
        <v>8</v>
      </c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x14ac:dyDescent="0.3">
      <c r="A15">
        <v>1993</v>
      </c>
      <c r="B15" s="3">
        <v>80</v>
      </c>
      <c r="C15" s="6">
        <v>16</v>
      </c>
      <c r="D15" s="1">
        <v>0</v>
      </c>
      <c r="E15" s="1">
        <v>0</v>
      </c>
      <c r="F15" t="s">
        <v>60</v>
      </c>
      <c r="J15" t="s">
        <v>21</v>
      </c>
    </row>
    <row r="16" spans="1:11" x14ac:dyDescent="0.3">
      <c r="A16">
        <v>1994</v>
      </c>
      <c r="B16" s="3">
        <v>90</v>
      </c>
      <c r="C16" s="6">
        <v>24</v>
      </c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x14ac:dyDescent="0.3">
      <c r="A17">
        <v>1995</v>
      </c>
      <c r="B17" s="3">
        <v>100</v>
      </c>
      <c r="C17" s="6">
        <v>32</v>
      </c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x14ac:dyDescent="0.3">
      <c r="A18">
        <v>1996</v>
      </c>
      <c r="B18" s="3">
        <v>110</v>
      </c>
      <c r="C18" s="6">
        <v>40</v>
      </c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6.2" thickBot="1" x14ac:dyDescent="0.35">
      <c r="A19">
        <v>1997</v>
      </c>
      <c r="B19" s="3">
        <v>120</v>
      </c>
      <c r="C19" s="6">
        <v>48</v>
      </c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x14ac:dyDescent="0.3">
      <c r="A20">
        <v>1998</v>
      </c>
      <c r="B20" s="3">
        <v>130</v>
      </c>
      <c r="C20" s="6">
        <v>56</v>
      </c>
      <c r="D20" s="8">
        <v>6</v>
      </c>
      <c r="E20" s="1">
        <v>0</v>
      </c>
      <c r="F20" t="s">
        <v>60</v>
      </c>
      <c r="J20" t="s">
        <v>26</v>
      </c>
    </row>
    <row r="21" spans="1:10" x14ac:dyDescent="0.3">
      <c r="A21">
        <v>1999</v>
      </c>
      <c r="B21" s="3">
        <v>140</v>
      </c>
      <c r="C21" s="6">
        <v>64</v>
      </c>
      <c r="D21" s="9">
        <v>12</v>
      </c>
      <c r="E21" s="1">
        <v>0</v>
      </c>
      <c r="F21" t="s">
        <v>60</v>
      </c>
      <c r="G21" t="s">
        <v>52</v>
      </c>
    </row>
    <row r="22" spans="1:10" x14ac:dyDescent="0.3">
      <c r="A22">
        <v>2000</v>
      </c>
      <c r="B22" s="3">
        <v>150</v>
      </c>
      <c r="C22" s="6">
        <v>72</v>
      </c>
      <c r="D22" s="9">
        <v>18</v>
      </c>
      <c r="E22" s="1">
        <v>0</v>
      </c>
      <c r="F22" t="s">
        <v>60</v>
      </c>
      <c r="G22" t="s">
        <v>53</v>
      </c>
      <c r="J22" t="s">
        <v>27</v>
      </c>
    </row>
    <row r="23" spans="1:10" x14ac:dyDescent="0.3">
      <c r="A23">
        <v>2001</v>
      </c>
      <c r="B23" s="3">
        <v>160</v>
      </c>
      <c r="C23" s="6">
        <v>80</v>
      </c>
      <c r="D23" s="9">
        <v>24</v>
      </c>
      <c r="E23" s="1">
        <v>0</v>
      </c>
      <c r="F23" t="s">
        <v>60</v>
      </c>
      <c r="G23" t="s">
        <v>54</v>
      </c>
      <c r="J23" t="s">
        <v>28</v>
      </c>
    </row>
    <row r="24" spans="1:10" x14ac:dyDescent="0.3">
      <c r="A24">
        <v>2002</v>
      </c>
      <c r="B24" s="3">
        <v>170</v>
      </c>
      <c r="C24" s="6">
        <v>88</v>
      </c>
      <c r="D24" s="9">
        <v>30</v>
      </c>
      <c r="E24" s="1">
        <v>0</v>
      </c>
      <c r="F24" t="s">
        <v>60</v>
      </c>
      <c r="G24" t="s">
        <v>55</v>
      </c>
      <c r="J24" t="s">
        <v>29</v>
      </c>
    </row>
    <row r="25" spans="1:10" ht="16.2" thickBot="1" x14ac:dyDescent="0.35">
      <c r="A25">
        <v>2003</v>
      </c>
      <c r="B25" s="3">
        <v>180</v>
      </c>
      <c r="C25" s="6">
        <v>96</v>
      </c>
      <c r="D25" s="9">
        <v>36</v>
      </c>
      <c r="E25" s="1">
        <v>0</v>
      </c>
      <c r="F25" t="s">
        <v>60</v>
      </c>
      <c r="G25" t="s">
        <v>56</v>
      </c>
      <c r="J25" t="s">
        <v>30</v>
      </c>
    </row>
    <row r="26" spans="1:10" ht="16.2" thickBot="1" x14ac:dyDescent="0.35">
      <c r="A26">
        <v>2004</v>
      </c>
      <c r="B26" s="3">
        <v>190</v>
      </c>
      <c r="C26" s="6">
        <v>104</v>
      </c>
      <c r="D26" s="9">
        <v>42</v>
      </c>
      <c r="E26" s="11">
        <v>4</v>
      </c>
      <c r="F26" t="s">
        <v>61</v>
      </c>
      <c r="G26" s="20" t="s">
        <v>58</v>
      </c>
      <c r="H26" s="14" t="s">
        <v>62</v>
      </c>
      <c r="J26" t="s">
        <v>31</v>
      </c>
    </row>
    <row r="27" spans="1:10" ht="16.2" thickBot="1" x14ac:dyDescent="0.35">
      <c r="A27">
        <v>2005</v>
      </c>
      <c r="B27" s="3">
        <v>200</v>
      </c>
      <c r="C27" s="6">
        <v>112</v>
      </c>
      <c r="D27" s="9">
        <v>48</v>
      </c>
      <c r="E27" s="12">
        <v>8</v>
      </c>
      <c r="F27" t="s">
        <v>61</v>
      </c>
      <c r="G27" t="s">
        <v>57</v>
      </c>
    </row>
    <row r="28" spans="1:10" ht="16.2" thickBot="1" x14ac:dyDescent="0.35">
      <c r="A28">
        <v>2006</v>
      </c>
      <c r="B28" s="3">
        <v>210</v>
      </c>
      <c r="C28" s="6">
        <v>120</v>
      </c>
      <c r="D28" s="9">
        <v>54</v>
      </c>
      <c r="E28" s="12">
        <v>12</v>
      </c>
      <c r="F28" t="s">
        <v>61</v>
      </c>
      <c r="G28" s="20" t="s">
        <v>79</v>
      </c>
      <c r="H28" s="40">
        <f>AVERAGE(D20:D25,C14:C25,B8:B25)</f>
        <v>68.333333333333329</v>
      </c>
      <c r="J28" t="s">
        <v>64</v>
      </c>
    </row>
    <row r="29" spans="1:10" ht="16.2" thickBot="1" x14ac:dyDescent="0.35">
      <c r="A29">
        <v>2007</v>
      </c>
      <c r="B29" s="3">
        <v>220</v>
      </c>
      <c r="C29" s="6">
        <v>128</v>
      </c>
      <c r="D29" s="9">
        <v>60</v>
      </c>
      <c r="E29" s="12">
        <v>16</v>
      </c>
      <c r="F29" t="s">
        <v>61</v>
      </c>
      <c r="H29" s="14" t="s">
        <v>8</v>
      </c>
      <c r="J29" t="s">
        <v>65</v>
      </c>
    </row>
    <row r="30" spans="1:10" ht="16.2" thickBot="1" x14ac:dyDescent="0.35">
      <c r="A30">
        <v>2008</v>
      </c>
      <c r="B30" s="3">
        <v>230</v>
      </c>
      <c r="C30" s="6">
        <v>136</v>
      </c>
      <c r="D30" s="9">
        <v>66</v>
      </c>
      <c r="E30" s="12">
        <v>20</v>
      </c>
      <c r="F30" t="s">
        <v>61</v>
      </c>
      <c r="G30" s="21" t="s">
        <v>79</v>
      </c>
      <c r="H30" s="14">
        <f>AVERAGE(B36:D36)</f>
        <v>56</v>
      </c>
      <c r="J30" t="s">
        <v>66</v>
      </c>
    </row>
    <row r="31" spans="1:10" ht="16.2" thickBot="1" x14ac:dyDescent="0.35">
      <c r="A31">
        <v>2009</v>
      </c>
      <c r="B31" s="4">
        <v>240</v>
      </c>
      <c r="C31" s="7">
        <v>144</v>
      </c>
      <c r="D31" s="10">
        <v>72</v>
      </c>
      <c r="E31" s="13">
        <v>24</v>
      </c>
      <c r="F31" t="s">
        <v>61</v>
      </c>
      <c r="J31" t="s">
        <v>67</v>
      </c>
    </row>
    <row r="32" spans="1:10" ht="16.2" thickBot="1" x14ac:dyDescent="0.3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6.2" thickBot="1" x14ac:dyDescent="0.35">
      <c r="A33" s="28" t="s">
        <v>7</v>
      </c>
      <c r="B33" s="29">
        <f>AVERAGE(B8:B31)</f>
        <v>125</v>
      </c>
      <c r="C33" s="29">
        <f>AVERAGE(C14:C31)</f>
        <v>76</v>
      </c>
      <c r="D33" s="29">
        <f>AVERAGE(D20:D31)</f>
        <v>39</v>
      </c>
      <c r="E33" s="30">
        <f>AVERAGE(E26:E31)</f>
        <v>14</v>
      </c>
      <c r="J33" t="s">
        <v>69</v>
      </c>
    </row>
    <row r="34" spans="1:10" ht="16.2" thickBot="1" x14ac:dyDescent="0.3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3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6.2" thickBot="1" x14ac:dyDescent="0.35">
      <c r="A36" s="37" t="s">
        <v>78</v>
      </c>
      <c r="B36" s="38">
        <f>AVERAGE(B8:B25)</f>
        <v>95</v>
      </c>
      <c r="C36" s="38">
        <f>AVERAGE(C14:C25)</f>
        <v>52</v>
      </c>
      <c r="D36" s="38">
        <f>AVERAGE(D20:D25)</f>
        <v>21</v>
      </c>
      <c r="E36" s="39" t="s">
        <v>63</v>
      </c>
      <c r="J36" t="s">
        <v>71</v>
      </c>
    </row>
    <row r="37" spans="1:10" x14ac:dyDescent="0.3">
      <c r="B37" s="27" t="s">
        <v>82</v>
      </c>
    </row>
    <row r="38" spans="1:10" x14ac:dyDescent="0.3">
      <c r="A38" s="26" t="s">
        <v>80</v>
      </c>
      <c r="B38" s="1">
        <v>60</v>
      </c>
      <c r="J38" t="s">
        <v>72</v>
      </c>
    </row>
    <row r="39" spans="1:10" x14ac:dyDescent="0.3">
      <c r="A39" t="s">
        <v>81</v>
      </c>
      <c r="B39" s="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8860-C563-F14A-8DA4-71BC28A5B654}">
  <dimension ref="A1:K39"/>
  <sheetViews>
    <sheetView topLeftCell="A13" zoomScale="90" zoomScaleNormal="90" workbookViewId="0">
      <selection activeCell="H28" sqref="H28"/>
    </sheetView>
  </sheetViews>
  <sheetFormatPr defaultColWidth="12.5" defaultRowHeight="15.6" x14ac:dyDescent="0.3"/>
  <cols>
    <col min="2" max="2" width="14.19921875" style="1" bestFit="1" customWidth="1"/>
    <col min="3" max="5" width="12.5" style="1"/>
    <col min="6" max="6" width="10.796875" bestFit="1" customWidth="1"/>
    <col min="7" max="7" width="16.5" customWidth="1"/>
    <col min="8" max="8" width="35.796875" style="14" bestFit="1" customWidth="1"/>
    <col min="9" max="9" width="17.5" customWidth="1"/>
    <col min="10" max="10" width="41.19921875" bestFit="1" customWidth="1"/>
  </cols>
  <sheetData>
    <row r="1" spans="1:11" ht="63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6.2" thickBot="1" x14ac:dyDescent="0.3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6.2" thickBot="1" x14ac:dyDescent="0.3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>
        <f>AVERAGE(B8:B31,C14:C31,D20:D31,E26:E31)</f>
        <v>8</v>
      </c>
      <c r="J3" s="16" t="s">
        <v>12</v>
      </c>
    </row>
    <row r="4" spans="1:11" ht="16.2" thickBot="1" x14ac:dyDescent="0.3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1.8" thickBot="1" x14ac:dyDescent="0.3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>
        <f>AVERAGE(B33:E33)</f>
        <v>7</v>
      </c>
      <c r="J5" s="32" t="s">
        <v>76</v>
      </c>
    </row>
    <row r="6" spans="1:11" x14ac:dyDescent="0.3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6.2" thickBot="1" x14ac:dyDescent="0.3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ht="16.2" thickBot="1" x14ac:dyDescent="0.35">
      <c r="A8">
        <v>1986</v>
      </c>
      <c r="B8" s="2">
        <v>10</v>
      </c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ht="16.2" thickBot="1" x14ac:dyDescent="0.35">
      <c r="A9">
        <v>1987</v>
      </c>
      <c r="B9" s="2">
        <v>10</v>
      </c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ht="16.2" thickBot="1" x14ac:dyDescent="0.35">
      <c r="A10">
        <v>1988</v>
      </c>
      <c r="B10" s="2">
        <v>10</v>
      </c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ht="16.2" thickBot="1" x14ac:dyDescent="0.35">
      <c r="A11">
        <v>1989</v>
      </c>
      <c r="B11" s="2">
        <v>10</v>
      </c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ht="16.2" thickBot="1" x14ac:dyDescent="0.35">
      <c r="A12">
        <v>1990</v>
      </c>
      <c r="B12" s="2">
        <v>10</v>
      </c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6.2" thickBot="1" x14ac:dyDescent="0.35">
      <c r="A13">
        <v>1991</v>
      </c>
      <c r="B13" s="2">
        <v>10</v>
      </c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ht="16.2" thickBot="1" x14ac:dyDescent="0.35">
      <c r="A14">
        <v>1992</v>
      </c>
      <c r="B14" s="2">
        <v>10</v>
      </c>
      <c r="C14" s="5">
        <v>8</v>
      </c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ht="16.2" thickBot="1" x14ac:dyDescent="0.35">
      <c r="A15">
        <v>1993</v>
      </c>
      <c r="B15" s="2">
        <v>10</v>
      </c>
      <c r="C15" s="5">
        <v>8</v>
      </c>
      <c r="D15" s="1">
        <v>0</v>
      </c>
      <c r="E15" s="1">
        <v>0</v>
      </c>
      <c r="F15" t="s">
        <v>60</v>
      </c>
      <c r="J15" t="s">
        <v>21</v>
      </c>
    </row>
    <row r="16" spans="1:11" ht="16.2" thickBot="1" x14ac:dyDescent="0.35">
      <c r="A16">
        <v>1994</v>
      </c>
      <c r="B16" s="2">
        <v>10</v>
      </c>
      <c r="C16" s="5">
        <v>8</v>
      </c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ht="16.2" thickBot="1" x14ac:dyDescent="0.35">
      <c r="A17">
        <v>1995</v>
      </c>
      <c r="B17" s="2">
        <v>10</v>
      </c>
      <c r="C17" s="5">
        <v>8</v>
      </c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ht="16.2" thickBot="1" x14ac:dyDescent="0.35">
      <c r="A18">
        <v>1996</v>
      </c>
      <c r="B18" s="2">
        <v>10</v>
      </c>
      <c r="C18" s="5">
        <v>8</v>
      </c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6.2" thickBot="1" x14ac:dyDescent="0.35">
      <c r="A19">
        <v>1997</v>
      </c>
      <c r="B19" s="2">
        <v>10</v>
      </c>
      <c r="C19" s="5">
        <v>8</v>
      </c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ht="16.2" thickBot="1" x14ac:dyDescent="0.35">
      <c r="A20">
        <v>1998</v>
      </c>
      <c r="B20" s="2">
        <v>10</v>
      </c>
      <c r="C20" s="5">
        <v>8</v>
      </c>
      <c r="D20" s="8">
        <v>6</v>
      </c>
      <c r="E20" s="1">
        <v>0</v>
      </c>
      <c r="F20" t="s">
        <v>60</v>
      </c>
      <c r="J20" t="s">
        <v>26</v>
      </c>
    </row>
    <row r="21" spans="1:10" ht="16.2" thickBot="1" x14ac:dyDescent="0.35">
      <c r="A21">
        <v>1999</v>
      </c>
      <c r="B21" s="2">
        <v>10</v>
      </c>
      <c r="C21" s="5">
        <v>8</v>
      </c>
      <c r="D21" s="8">
        <v>6</v>
      </c>
      <c r="E21" s="1">
        <v>0</v>
      </c>
      <c r="F21" t="s">
        <v>60</v>
      </c>
      <c r="G21" t="s">
        <v>52</v>
      </c>
    </row>
    <row r="22" spans="1:10" ht="16.2" thickBot="1" x14ac:dyDescent="0.35">
      <c r="A22">
        <v>2000</v>
      </c>
      <c r="B22" s="2">
        <v>10</v>
      </c>
      <c r="C22" s="5">
        <v>8</v>
      </c>
      <c r="D22" s="8">
        <v>6</v>
      </c>
      <c r="E22" s="1">
        <v>0</v>
      </c>
      <c r="F22" t="s">
        <v>60</v>
      </c>
      <c r="G22" t="s">
        <v>53</v>
      </c>
      <c r="J22" t="s">
        <v>27</v>
      </c>
    </row>
    <row r="23" spans="1:10" ht="16.2" thickBot="1" x14ac:dyDescent="0.35">
      <c r="A23">
        <v>2001</v>
      </c>
      <c r="B23" s="2">
        <v>10</v>
      </c>
      <c r="C23" s="5">
        <v>8</v>
      </c>
      <c r="D23" s="8">
        <v>6</v>
      </c>
      <c r="E23" s="1">
        <v>0</v>
      </c>
      <c r="F23" t="s">
        <v>60</v>
      </c>
      <c r="G23" t="s">
        <v>54</v>
      </c>
      <c r="J23" t="s">
        <v>28</v>
      </c>
    </row>
    <row r="24" spans="1:10" ht="16.2" thickBot="1" x14ac:dyDescent="0.35">
      <c r="A24">
        <v>2002</v>
      </c>
      <c r="B24" s="2">
        <v>10</v>
      </c>
      <c r="C24" s="5">
        <v>8</v>
      </c>
      <c r="D24" s="8">
        <v>6</v>
      </c>
      <c r="E24" s="1">
        <v>0</v>
      </c>
      <c r="F24" t="s">
        <v>60</v>
      </c>
      <c r="G24" t="s">
        <v>55</v>
      </c>
      <c r="J24" t="s">
        <v>29</v>
      </c>
    </row>
    <row r="25" spans="1:10" ht="16.2" thickBot="1" x14ac:dyDescent="0.35">
      <c r="A25">
        <v>2003</v>
      </c>
      <c r="B25" s="2">
        <v>10</v>
      </c>
      <c r="C25" s="5">
        <v>8</v>
      </c>
      <c r="D25" s="8">
        <v>6</v>
      </c>
      <c r="E25" s="1">
        <v>0</v>
      </c>
      <c r="F25" t="s">
        <v>60</v>
      </c>
      <c r="G25" t="s">
        <v>56</v>
      </c>
      <c r="J25" t="s">
        <v>30</v>
      </c>
    </row>
    <row r="26" spans="1:10" ht="16.2" thickBot="1" x14ac:dyDescent="0.35">
      <c r="A26">
        <v>2004</v>
      </c>
      <c r="B26" s="2">
        <v>10</v>
      </c>
      <c r="C26" s="5">
        <v>8</v>
      </c>
      <c r="D26" s="8">
        <v>6</v>
      </c>
      <c r="E26" s="11">
        <v>4</v>
      </c>
      <c r="F26" t="s">
        <v>61</v>
      </c>
      <c r="G26" s="20" t="s">
        <v>58</v>
      </c>
      <c r="H26" s="14" t="s">
        <v>62</v>
      </c>
      <c r="J26" t="s">
        <v>31</v>
      </c>
    </row>
    <row r="27" spans="1:10" ht="16.2" thickBot="1" x14ac:dyDescent="0.35">
      <c r="A27">
        <v>2005</v>
      </c>
      <c r="B27" s="2">
        <v>10</v>
      </c>
      <c r="C27" s="5">
        <v>8</v>
      </c>
      <c r="D27" s="8">
        <v>6</v>
      </c>
      <c r="E27" s="11">
        <v>4</v>
      </c>
      <c r="F27" t="s">
        <v>61</v>
      </c>
      <c r="G27" t="s">
        <v>57</v>
      </c>
    </row>
    <row r="28" spans="1:10" ht="16.2" thickBot="1" x14ac:dyDescent="0.35">
      <c r="A28">
        <v>2006</v>
      </c>
      <c r="B28" s="2">
        <v>10</v>
      </c>
      <c r="C28" s="5">
        <v>8</v>
      </c>
      <c r="D28" s="8">
        <v>6</v>
      </c>
      <c r="E28" s="11">
        <v>4</v>
      </c>
      <c r="F28" t="s">
        <v>61</v>
      </c>
      <c r="G28" s="20" t="s">
        <v>79</v>
      </c>
      <c r="H28" s="40">
        <f>AVERAGE(D20:D25,C14:C25,B8:B25)</f>
        <v>8.6666666666666661</v>
      </c>
      <c r="J28" t="s">
        <v>64</v>
      </c>
    </row>
    <row r="29" spans="1:10" ht="16.2" thickBot="1" x14ac:dyDescent="0.35">
      <c r="A29">
        <v>2007</v>
      </c>
      <c r="B29" s="2">
        <v>10</v>
      </c>
      <c r="C29" s="5">
        <v>8</v>
      </c>
      <c r="D29" s="8">
        <v>6</v>
      </c>
      <c r="E29" s="11">
        <v>4</v>
      </c>
      <c r="F29" t="s">
        <v>61</v>
      </c>
      <c r="H29" s="14" t="s">
        <v>8</v>
      </c>
      <c r="J29" t="s">
        <v>65</v>
      </c>
    </row>
    <row r="30" spans="1:10" ht="16.2" thickBot="1" x14ac:dyDescent="0.35">
      <c r="A30">
        <v>2008</v>
      </c>
      <c r="B30" s="2">
        <v>10</v>
      </c>
      <c r="C30" s="5">
        <v>8</v>
      </c>
      <c r="D30" s="8">
        <v>6</v>
      </c>
      <c r="E30" s="11">
        <v>4</v>
      </c>
      <c r="F30" t="s">
        <v>61</v>
      </c>
      <c r="G30" s="21" t="s">
        <v>79</v>
      </c>
      <c r="H30" s="14">
        <f>AVERAGE(B36:D36)</f>
        <v>8</v>
      </c>
      <c r="J30" t="s">
        <v>66</v>
      </c>
    </row>
    <row r="31" spans="1:10" x14ac:dyDescent="0.3">
      <c r="A31">
        <v>2009</v>
      </c>
      <c r="B31" s="2">
        <v>10</v>
      </c>
      <c r="C31" s="5">
        <v>8</v>
      </c>
      <c r="D31" s="8">
        <v>6</v>
      </c>
      <c r="E31" s="11">
        <v>4</v>
      </c>
      <c r="F31" t="s">
        <v>61</v>
      </c>
      <c r="J31" t="s">
        <v>67</v>
      </c>
    </row>
    <row r="32" spans="1:10" ht="16.2" thickBot="1" x14ac:dyDescent="0.3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6.2" thickBot="1" x14ac:dyDescent="0.35">
      <c r="A33" s="28" t="s">
        <v>7</v>
      </c>
      <c r="B33" s="29">
        <f>AVERAGE(B8:B31)</f>
        <v>10</v>
      </c>
      <c r="C33" s="29">
        <f>AVERAGE(C14:C31)</f>
        <v>8</v>
      </c>
      <c r="D33" s="29">
        <f>AVERAGE(D20:D31)</f>
        <v>6</v>
      </c>
      <c r="E33" s="30">
        <f>AVERAGE(E26:E31)</f>
        <v>4</v>
      </c>
      <c r="J33" t="s">
        <v>69</v>
      </c>
    </row>
    <row r="34" spans="1:10" ht="16.2" thickBot="1" x14ac:dyDescent="0.3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3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6.2" thickBot="1" x14ac:dyDescent="0.35">
      <c r="A36" s="37" t="s">
        <v>78</v>
      </c>
      <c r="B36" s="38">
        <f>AVERAGE(B8:B25)</f>
        <v>10</v>
      </c>
      <c r="C36" s="38">
        <f>AVERAGE(C14:C25)</f>
        <v>8</v>
      </c>
      <c r="D36" s="38">
        <f>AVERAGE(D20:D25)</f>
        <v>6</v>
      </c>
      <c r="E36" s="39" t="s">
        <v>63</v>
      </c>
      <c r="J36" t="s">
        <v>71</v>
      </c>
    </row>
    <row r="37" spans="1:10" x14ac:dyDescent="0.3">
      <c r="B37" s="27" t="s">
        <v>82</v>
      </c>
    </row>
    <row r="38" spans="1:10" x14ac:dyDescent="0.3">
      <c r="A38" s="26" t="s">
        <v>80</v>
      </c>
      <c r="B38" s="1">
        <v>60</v>
      </c>
      <c r="J38" t="s">
        <v>72</v>
      </c>
    </row>
    <row r="39" spans="1:10" x14ac:dyDescent="0.3">
      <c r="A39" t="s">
        <v>81</v>
      </c>
      <c r="B39" s="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TE (2)</vt:lpstr>
      <vt:lpstr>dynamic TE</vt:lpstr>
      <vt:lpstr>constant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Williams</cp:lastModifiedBy>
  <dcterms:created xsi:type="dcterms:W3CDTF">2022-03-07T20:24:04Z</dcterms:created>
  <dcterms:modified xsi:type="dcterms:W3CDTF">2022-03-09T21:06:20Z</dcterms:modified>
</cp:coreProperties>
</file>