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4CC9FC34-8BF4-4502-8739-350050C5B67D}" xr6:coauthVersionLast="47" xr6:coauthVersionMax="47" xr10:uidLastSave="{00000000-0000-0000-0000-000000000000}"/>
  <bookViews>
    <workbookView xWindow="-110" yWindow="-110" windowWidth="19420" windowHeight="10300" firstSheet="7" activeTab="8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20250128 to 20250323" sheetId="30" r:id="rId6"/>
    <sheet name="20250128 to 20250402" sheetId="34" r:id="rId7"/>
    <sheet name="20250128 to 20250427 " sheetId="42" r:id="rId8"/>
    <sheet name="20250128 to 20250531" sheetId="43" r:id="rId9"/>
    <sheet name="&lt;&lt;&lt;Data" sheetId="14" r:id="rId10"/>
    <sheet name="Budget_Forecast_4-18 Jan 2025" sheetId="9" r:id="rId11"/>
    <sheet name="Budget_Forecast 18J - 1F 2025" sheetId="10" r:id="rId12"/>
    <sheet name="Budget_Forecast 6F - 20F 2025" sheetId="13" r:id="rId13"/>
    <sheet name="N_Budget_Forecast 20F - 6M" sheetId="20" r:id="rId14"/>
    <sheet name="J_Budget_Forecast 20F - 6M 2025" sheetId="19" r:id="rId15"/>
    <sheet name="Nico_PR_3M - 15M" sheetId="24" r:id="rId16"/>
    <sheet name="Joseph_PR_3M - 13M" sheetId="25" r:id="rId17"/>
    <sheet name="Jospeh_PR_13M - 23M" sheetId="27" r:id="rId18"/>
    <sheet name="Joseph_PR_20M - 27M" sheetId="29" r:id="rId19"/>
    <sheet name="Nico_PR_16M to Sale" sheetId="28" r:id="rId20"/>
    <sheet name="Nico_PR_25Mar to 8Apr" sheetId="31" r:id="rId21"/>
    <sheet name="Joseph_PR_27Mar - 10Apr" sheetId="33" r:id="rId22"/>
    <sheet name="Nico_PR_13Apr to 27Apr" sheetId="35" r:id="rId23"/>
    <sheet name="Joseph_PR_7Apr - 12Apr" sheetId="36" r:id="rId24"/>
    <sheet name="Joseph_PR_17Apr - 25AprPlus" sheetId="38" r:id="rId25"/>
    <sheet name="Joseph_PR_12Apr - 17Apr" sheetId="37" r:id="rId26"/>
    <sheet name="Nico_PR_25Apr - 2May" sheetId="40" r:id="rId27"/>
    <sheet name="Joseph_PR_21Apr - 28Apr" sheetId="41" r:id="rId28"/>
    <sheet name="Nico_PR_01May - 7May" sheetId="44" r:id="rId29"/>
    <sheet name="Joseph_PR_4May - 13May" sheetId="45" r:id="rId30"/>
    <sheet name="Joseph_10May to 14May" sheetId="46" r:id="rId31"/>
    <sheet name="Joseph_14May - 17May" sheetId="49" r:id="rId32"/>
    <sheet name="Joseph_17May" sheetId="47" r:id="rId33"/>
    <sheet name="Joseph_23May" sheetId="48" r:id="rId34"/>
    <sheet name="Template" sheetId="12" r:id="rId35"/>
    <sheet name="&lt;&lt;&lt; Budget Forecasts" sheetId="16" r:id="rId36"/>
    <sheet name="Detailed Financials &gt;&gt;" sheetId="17" r:id="rId37"/>
    <sheet name="Model" sheetId="1" r:id="rId38"/>
    <sheet name="PnL" sheetId="32" r:id="rId39"/>
    <sheet name="P + L  Income Statement" sheetId="7" r:id="rId40"/>
    <sheet name="Balance Sheet" sheetId="6" r:id="rId41"/>
    <sheet name="Cash Flow Statement" sheetId="8" r:id="rId42"/>
    <sheet name="Chicken House 2 - 300" sheetId="11" r:id="rId43"/>
    <sheet name="Chicken House - 500" sheetId="2" r:id="rId44"/>
    <sheet name="Guard House" sheetId="3" r:id="rId45"/>
    <sheet name="Finishings" sheetId="4" r:id="rId46"/>
    <sheet name="Floor and Stone Work" sheetId="5" r:id="rId47"/>
    <sheet name="Sheet2" sheetId="18" r:id="rId48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  <definedName name="_xlnm._FilterDatabase" localSheetId="5" hidden="1">'20250128 to 20250323'!$A$1:$AA$193</definedName>
    <definedName name="_xlnm._FilterDatabase" localSheetId="6" hidden="1">'20250128 to 20250402'!$A$1:$AA$193</definedName>
    <definedName name="_xlnm._FilterDatabase" localSheetId="7" hidden="1">'20250128 to 20250427 '!$A$1:$AA$193</definedName>
    <definedName name="_xlnm._FilterDatabase" localSheetId="8" hidden="1">'20250128 to 20250531'!$A$1:$AA$483</definedName>
  </definedNames>
  <calcPr calcId="191029"/>
  <pivotCaches>
    <pivotCache cacheId="0" r:id="rId4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0" i="41" l="1"/>
  <c r="P40" i="41"/>
  <c r="P26" i="41"/>
  <c r="P20" i="41"/>
  <c r="P12" i="41"/>
  <c r="P11" i="41"/>
  <c r="O26" i="41"/>
  <c r="O20" i="41"/>
  <c r="O12" i="41"/>
  <c r="O11" i="41"/>
  <c r="O40" i="48"/>
  <c r="P40" i="48"/>
  <c r="P20" i="48"/>
  <c r="P12" i="48"/>
  <c r="P11" i="48"/>
  <c r="O20" i="48"/>
  <c r="O12" i="48"/>
  <c r="O11" i="48"/>
  <c r="J20" i="48"/>
  <c r="N20" i="48" s="1"/>
  <c r="J12" i="48"/>
  <c r="N12" i="48" s="1"/>
  <c r="J11" i="48"/>
  <c r="N11" i="48" s="1"/>
  <c r="O40" i="47"/>
  <c r="P40" i="47"/>
  <c r="P20" i="47"/>
  <c r="P11" i="47"/>
  <c r="O20" i="47"/>
  <c r="O11" i="47"/>
  <c r="J20" i="47"/>
  <c r="N20" i="47" s="1"/>
  <c r="J11" i="47"/>
  <c r="N11" i="47" s="1"/>
  <c r="O40" i="49"/>
  <c r="P40" i="49"/>
  <c r="P20" i="49"/>
  <c r="P12" i="49"/>
  <c r="P11" i="49"/>
  <c r="O20" i="49"/>
  <c r="O12" i="49"/>
  <c r="O11" i="49"/>
  <c r="J20" i="49"/>
  <c r="N20" i="49" s="1"/>
  <c r="J12" i="49"/>
  <c r="N12" i="49" s="1"/>
  <c r="J11" i="49"/>
  <c r="N11" i="49" s="1"/>
  <c r="O40" i="46"/>
  <c r="P40" i="46"/>
  <c r="P20" i="46"/>
  <c r="P12" i="46"/>
  <c r="P11" i="46"/>
  <c r="O20" i="46"/>
  <c r="O12" i="46"/>
  <c r="O11" i="46"/>
  <c r="J20" i="46"/>
  <c r="N20" i="46" s="1"/>
  <c r="J12" i="46"/>
  <c r="N12" i="46" s="1"/>
  <c r="J11" i="46"/>
  <c r="N11" i="46" s="1"/>
  <c r="O40" i="45"/>
  <c r="P40" i="45"/>
  <c r="P20" i="45"/>
  <c r="O20" i="45"/>
  <c r="P12" i="45"/>
  <c r="O12" i="45"/>
  <c r="P11" i="45"/>
  <c r="O11" i="45"/>
  <c r="J20" i="45"/>
  <c r="N20" i="45" s="1"/>
  <c r="N40" i="45" s="1"/>
  <c r="N12" i="45"/>
  <c r="N11" i="45"/>
  <c r="J12" i="45"/>
  <c r="J11" i="45"/>
  <c r="O37" i="37"/>
  <c r="P37" i="37" s="1"/>
  <c r="O40" i="44"/>
  <c r="P20" i="44"/>
  <c r="P12" i="44"/>
  <c r="O20" i="44"/>
  <c r="O12" i="44"/>
  <c r="O11" i="44"/>
  <c r="P11" i="44" s="1"/>
  <c r="P40" i="44" s="1"/>
  <c r="I20" i="44"/>
  <c r="N20" i="44" s="1"/>
  <c r="I12" i="44"/>
  <c r="N12" i="44" s="1"/>
  <c r="I11" i="44"/>
  <c r="N11" i="44" s="1"/>
  <c r="O40" i="40"/>
  <c r="P20" i="40"/>
  <c r="O20" i="40"/>
  <c r="P12" i="40"/>
  <c r="O12" i="40"/>
  <c r="O11" i="40"/>
  <c r="P11" i="40" s="1"/>
  <c r="P40" i="40" s="1"/>
  <c r="O26" i="35"/>
  <c r="P26" i="35" s="1"/>
  <c r="O20" i="35"/>
  <c r="P20" i="35" s="1"/>
  <c r="P12" i="35"/>
  <c r="P11" i="35"/>
  <c r="P40" i="35" s="1"/>
  <c r="O12" i="35"/>
  <c r="O40" i="35" s="1"/>
  <c r="O11" i="35"/>
  <c r="O22" i="38"/>
  <c r="P22" i="38" s="1"/>
  <c r="O15" i="38"/>
  <c r="P15" i="38" s="1"/>
  <c r="O14" i="38"/>
  <c r="P14" i="38" s="1"/>
  <c r="O20" i="38"/>
  <c r="P20" i="38" s="1"/>
  <c r="O12" i="38"/>
  <c r="P12" i="38" s="1"/>
  <c r="O11" i="38"/>
  <c r="O40" i="38" s="1"/>
  <c r="P26" i="36"/>
  <c r="O26" i="36"/>
  <c r="P33" i="37"/>
  <c r="P21" i="37"/>
  <c r="O20" i="37"/>
  <c r="P20" i="37" s="1"/>
  <c r="O12" i="37"/>
  <c r="P12" i="37" s="1"/>
  <c r="O11" i="37"/>
  <c r="O40" i="37" s="1"/>
  <c r="O20" i="36"/>
  <c r="P20" i="36" s="1"/>
  <c r="O12" i="36"/>
  <c r="P12" i="36" s="1"/>
  <c r="O11" i="36"/>
  <c r="P11" i="36" s="1"/>
  <c r="N22" i="38"/>
  <c r="H22" i="38"/>
  <c r="N20" i="38"/>
  <c r="H20" i="38"/>
  <c r="N14" i="38"/>
  <c r="N15" i="38"/>
  <c r="H15" i="38"/>
  <c r="H14" i="38"/>
  <c r="N12" i="38"/>
  <c r="H12" i="38"/>
  <c r="N11" i="38"/>
  <c r="H11" i="38"/>
  <c r="N20" i="40"/>
  <c r="I20" i="40"/>
  <c r="N12" i="40"/>
  <c r="N11" i="40"/>
  <c r="I12" i="40"/>
  <c r="I11" i="40"/>
  <c r="N26" i="41"/>
  <c r="J26" i="41"/>
  <c r="N20" i="41"/>
  <c r="J20" i="41"/>
  <c r="N12" i="41"/>
  <c r="N11" i="41"/>
  <c r="J12" i="41"/>
  <c r="J11" i="41"/>
  <c r="N40" i="41"/>
  <c r="N40" i="40"/>
  <c r="N40" i="37"/>
  <c r="N37" i="37"/>
  <c r="J37" i="37"/>
  <c r="N33" i="37"/>
  <c r="J33" i="37"/>
  <c r="N21" i="37"/>
  <c r="J21" i="37"/>
  <c r="H20" i="37"/>
  <c r="N20" i="37" s="1"/>
  <c r="H12" i="37"/>
  <c r="N12" i="37" s="1"/>
  <c r="H11" i="37"/>
  <c r="N11" i="37" s="1"/>
  <c r="N20" i="36"/>
  <c r="H20" i="36"/>
  <c r="N12" i="36"/>
  <c r="N11" i="36"/>
  <c r="H12" i="36"/>
  <c r="H11" i="36"/>
  <c r="N40" i="36"/>
  <c r="N40" i="35"/>
  <c r="N26" i="35"/>
  <c r="I26" i="35"/>
  <c r="N20" i="35"/>
  <c r="I20" i="35"/>
  <c r="N12" i="35"/>
  <c r="N11" i="35"/>
  <c r="I12" i="35"/>
  <c r="I11" i="35"/>
  <c r="O41" i="31"/>
  <c r="P41" i="31"/>
  <c r="P12" i="31"/>
  <c r="P11" i="31"/>
  <c r="P27" i="31"/>
  <c r="P22" i="31"/>
  <c r="P20" i="31"/>
  <c r="P34" i="31"/>
  <c r="P39" i="31"/>
  <c r="P38" i="31"/>
  <c r="P37" i="33"/>
  <c r="P40" i="33"/>
  <c r="O40" i="33"/>
  <c r="P26" i="33"/>
  <c r="P20" i="33"/>
  <c r="P12" i="33"/>
  <c r="P11" i="33"/>
  <c r="E18" i="32"/>
  <c r="F18" i="32"/>
  <c r="D18" i="32"/>
  <c r="N37" i="33"/>
  <c r="N26" i="33"/>
  <c r="H26" i="33"/>
  <c r="H20" i="33"/>
  <c r="N20" i="33" s="1"/>
  <c r="H12" i="33"/>
  <c r="N12" i="33" s="1"/>
  <c r="H11" i="33"/>
  <c r="N11" i="33" s="1"/>
  <c r="E5" i="32"/>
  <c r="F5" i="32"/>
  <c r="D5" i="32"/>
  <c r="F17" i="32"/>
  <c r="E17" i="32"/>
  <c r="D17" i="32"/>
  <c r="F16" i="32"/>
  <c r="E16" i="32"/>
  <c r="D16" i="32"/>
  <c r="F15" i="32"/>
  <c r="E15" i="32"/>
  <c r="D15" i="32"/>
  <c r="F14" i="32"/>
  <c r="E14" i="32"/>
  <c r="D14" i="32"/>
  <c r="F13" i="32"/>
  <c r="E13" i="32"/>
  <c r="D13" i="32"/>
  <c r="F11" i="32"/>
  <c r="E11" i="32"/>
  <c r="D11" i="32"/>
  <c r="F10" i="32"/>
  <c r="E10" i="32"/>
  <c r="D10" i="32"/>
  <c r="F9" i="32"/>
  <c r="E9" i="32"/>
  <c r="D9" i="32"/>
  <c r="F8" i="32"/>
  <c r="E8" i="32"/>
  <c r="D8" i="32"/>
  <c r="F6" i="32"/>
  <c r="E6" i="32"/>
  <c r="D6" i="32"/>
  <c r="N40" i="48" l="1"/>
  <c r="N40" i="47"/>
  <c r="N40" i="49"/>
  <c r="N40" i="46"/>
  <c r="P11" i="38"/>
  <c r="P40" i="38" s="1"/>
  <c r="P11" i="37"/>
  <c r="P40" i="37" s="1"/>
  <c r="O40" i="36"/>
  <c r="N40" i="44"/>
  <c r="P40" i="36"/>
  <c r="N40" i="38"/>
  <c r="N40" i="33"/>
  <c r="D7" i="32"/>
  <c r="D12" i="32"/>
  <c r="E7" i="32"/>
  <c r="E12" i="32"/>
  <c r="F7" i="32"/>
  <c r="F12" i="32"/>
  <c r="N39" i="31"/>
  <c r="I39" i="31"/>
  <c r="N41" i="31"/>
  <c r="N38" i="31"/>
  <c r="I38" i="31"/>
  <c r="N34" i="31"/>
  <c r="I34" i="31"/>
  <c r="I22" i="31"/>
  <c r="N22" i="31" s="1"/>
  <c r="I23" i="31"/>
  <c r="N23" i="31" s="1"/>
  <c r="I27" i="31"/>
  <c r="N27" i="31" s="1"/>
  <c r="I20" i="31"/>
  <c r="N20" i="31" s="1"/>
  <c r="I12" i="31"/>
  <c r="N12" i="31" s="1"/>
  <c r="I11" i="31"/>
  <c r="N11" i="31" s="1"/>
  <c r="P40" i="28"/>
  <c r="O40" i="28"/>
  <c r="I28" i="29"/>
  <c r="O28" i="29" s="1"/>
  <c r="P37" i="27"/>
  <c r="P37" i="29"/>
  <c r="P20" i="29"/>
  <c r="P12" i="29"/>
  <c r="P11" i="29"/>
  <c r="P27" i="29"/>
  <c r="P26" i="29"/>
  <c r="O40" i="27"/>
  <c r="P20" i="27"/>
  <c r="P12" i="27"/>
  <c r="P13" i="27"/>
  <c r="O13" i="27"/>
  <c r="O12" i="27"/>
  <c r="P14" i="27"/>
  <c r="P6" i="27"/>
  <c r="P11" i="27"/>
  <c r="P21" i="27"/>
  <c r="P40" i="27" s="1"/>
  <c r="N40" i="29"/>
  <c r="N11" i="29"/>
  <c r="N12" i="29"/>
  <c r="N20" i="29"/>
  <c r="H27" i="29"/>
  <c r="N26" i="29"/>
  <c r="N37" i="29"/>
  <c r="H26" i="29"/>
  <c r="H20" i="29"/>
  <c r="H12" i="29"/>
  <c r="H11" i="29"/>
  <c r="N40" i="28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P28" i="29" l="1"/>
  <c r="O40" i="29"/>
  <c r="P40" i="29" s="1"/>
  <c r="O40" i="24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<sst xmlns="http://schemas.openxmlformats.org/spreadsheetml/2006/main" count="19221" uniqueCount="2375">
  <si>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</si>
  <si>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</si>
  <si>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</si>
  <si>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</si>
  <si>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</si>
  <si>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</si>
  <si>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</si>
  <si>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</si>
  <si>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</si>
  <si>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</si>
  <si>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</si>
  <si>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</si>
  <si>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</si>
  <si>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</si>
  <si>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</si>
  <si>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</si>
  <si>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</si>
  <si>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</si>
  <si>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</si>
  <si>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</si>
  <si>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</si>
  <si>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</si>
  <si>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</si>
  <si>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</si>
  <si>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</si>
  <si>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</si>
  <si>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</si>
  <si>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</si>
  <si>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</si>
  <si>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</si>
  <si>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</si>
  <si>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</si>
  <si>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</si>
  <si>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</si>
  <si>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</si>
  <si>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</si>
  <si>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</si>
  <si>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</si>
  <si>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</si>
  <si>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</si>
  <si>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</si>
  <si>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</si>
  <si>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</si>
  <si>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</si>
  <si>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</si>
  <si>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</si>
  <si>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</si>
  <si>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</si>
  <si>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</si>
  <si>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</si>
  <si>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</si>
  <si>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</si>
  <si>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</si>
  <si>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</si>
  <si>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</si>
  <si>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</si>
  <si>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</si>
  <si>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</si>
  <si>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</si>
  <si>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</si>
  <si>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</si>
  <si>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</si>
  <si>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</si>
  <si>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</si>
  <si>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</si>
  <si>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</si>
  <si>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</si>
  <si>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</si>
  <si>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</si>
  <si>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</si>
  <si>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</si>
  <si>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</si>
  <si>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</si>
  <si>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</si>
  <si>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</si>
  <si>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</si>
  <si>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</si>
  <si>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</si>
  <si>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</si>
  <si>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</si>
  <si>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</si>
  <si>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</si>
  <si>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</si>
  <si>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</si>
  <si>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</si>
  <si>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</si>
  <si>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</si>
  <si>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</si>
  <si>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</si>
  <si>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</si>
  <si>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</si>
  <si>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</si>
  <si>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</si>
  <si>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</si>
  <si>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</si>
  <si>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</si>
  <si>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</si>
  <si>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</si>
  <si>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</si>
  <si>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</si>
  <si>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</si>
  <si>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</si>
  <si>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</si>
  <si>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</si>
  <si>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</si>
  <si>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</si>
  <si>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</si>
  <si>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</si>
  <si>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</si>
  <si>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</si>
  <si>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</si>
  <si>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</si>
  <si>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</si>
  <si>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</si>
  <si>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</si>
  <si>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</si>
  <si>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</si>
  <si>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</si>
  <si>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</si>
  <si>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</si>
  <si>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</si>
  <si>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</si>
  <si>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</si>
  <si>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</si>
  <si>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</si>
  <si>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</si>
  <si>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</si>
  <si>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</si>
  <si>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</si>
  <si>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</si>
  <si>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</si>
  <si>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</si>
  <si>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</si>
  <si>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</si>
  <si>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</si>
  <si>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</si>
  <si>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</si>
  <si>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</si>
  <si>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</si>
  <si>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</si>
  <si>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</si>
  <si>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</si>
  <si>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</si>
  <si>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</si>
  <si>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</si>
  <si>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</si>
  <si>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</si>
  <si>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</si>
  <si>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</si>
  <si>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</si>
  <si>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</si>
  <si>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</si>
  <si>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</si>
  <si>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</si>
  <si>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</si>
  <si>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</si>
  <si>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</si>
  <si>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</si>
  <si>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</si>
  <si>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</si>
  <si>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</si>
  <si>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</si>
  <si>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</si>
  <si>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</si>
  <si>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</si>
  <si>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</si>
  <si>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</si>
  <si>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</si>
  <si>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</si>
  <si>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</si>
  <si>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</si>
  <si>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</si>
  <si>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</si>
  <si>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</si>
  <si>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</si>
  <si>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</si>
  <si>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</si>
  <si>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</si>
  <si>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</si>
  <si>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</si>
  <si>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</si>
  <si>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</si>
  <si>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</si>
  <si>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</si>
  <si>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</si>
  <si>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</si>
  <si>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</si>
  <si>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</si>
  <si>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</si>
  <si>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</si>
  <si>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</si>
  <si>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</si>
  <si>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</si>
  <si>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</si>
  <si>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</si>
  <si>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</si>
  <si>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</si>
  <si>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</si>
  <si>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</si>
  <si>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</si>
  <si>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</si>
  <si>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</si>
  <si>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</si>
  <si>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</si>
  <si>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</si>
  <si>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</si>
  <si>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</si>
  <si>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</si>
  <si>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</si>
  <si>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</si>
  <si>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</si>
  <si>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</si>
  <si>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</si>
  <si>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</si>
  <si>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</si>
  <si>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</si>
  <si>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</si>
  <si>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</si>
  <si>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</si>
  <si>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</si>
  <si>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</si>
  <si>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</si>
  <si>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</si>
  <si>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</si>
  <si>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</si>
  <si>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</si>
  <si>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</si>
  <si>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</si>
  <si>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</si>
  <si>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</si>
  <si>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</si>
  <si>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</si>
  <si>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</si>
  <si>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</si>
  <si>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</si>
  <si>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</si>
  <si>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</si>
  <si>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</si>
  <si>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</si>
  <si>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</si>
  <si>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</si>
  <si>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</si>
  <si>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</si>
  <si>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</si>
  <si>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</si>
  <si>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</si>
  <si>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</si>
  <si>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</si>
  <si>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</si>
  <si>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</si>
  <si>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</si>
  <si>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</si>
  <si>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</si>
  <si>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</si>
  <si>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</si>
  <si>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</si>
  <si>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</si>
  <si>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</si>
  <si>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</si>
  <si>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</si>
  <si>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</si>
  <si>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</si>
  <si>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</si>
  <si>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</si>
  <si>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</si>
  <si>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</si>
  <si>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</si>
  <si>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</si>
  <si>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</si>
  <si>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</si>
  <si>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</si>
  <si>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</si>
  <si>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</si>
  <si>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</si>
  <si>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</si>
  <si>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</si>
  <si>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</si>
  <si>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</si>
  <si>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</si>
  <si>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</si>
  <si>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</si>
  <si>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</si>
  <si>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</si>
  <si>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</si>
  <si>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</si>
  <si>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</si>
  <si>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</si>
  <si>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</si>
  <si>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</si>
  <si>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</si>
  <si>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</si>
  <si>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</si>
  <si>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</si>
  <si>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</si>
  <si>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</si>
  <si>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</si>
  <si>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</si>
  <si>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</si>
  <si>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</si>
  <si>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</si>
  <si>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</si>
  <si>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</si>
  <si>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</si>
  <si>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</si>
  <si>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</si>
  <si>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</si>
  <si>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</si>
  <si>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</si>
  <si>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</si>
  <si>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</si>
  <si>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</si>
  <si>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</si>
  <si>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</si>
  <si>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</si>
  <si>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</si>
  <si>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</si>
  <si>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</si>
  <si>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</si>
  <si>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</si>
  <si>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</si>
  <si>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</si>
  <si>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</si>
  <si>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</si>
  <si>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</si>
  <si>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</si>
  <si>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</si>
  <si>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</si>
  <si>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</si>
  <si>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</si>
  <si>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</si>
  <si>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</si>
  <si>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</si>
  <si>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</si>
  <si>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</si>
  <si>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</si>
  <si>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</si>
  <si>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</si>
  <si>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</si>
  <si>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</si>
  <si>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</si>
  <si>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</si>
  <si>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</si>
  <si>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</si>
  <si>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</si>
  <si>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</si>
  <si>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</si>
  <si>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</si>
  <si>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</si>
  <si>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</si>
  <si>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</si>
  <si>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</si>
  <si>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</si>
  <si>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</si>
  <si>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</si>
  <si>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</si>
  <si>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</si>
  <si>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</si>
  <si>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</si>
  <si>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</si>
  <si>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</si>
  <si>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</si>
  <si>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</si>
  <si>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</si>
  <si>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</si>
  <si>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</si>
  <si>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</si>
  <si>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</si>
  <si>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</si>
  <si>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</si>
  <si>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</si>
  <si>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</si>
  <si>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</si>
  <si>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</si>
  <si>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</si>
  <si>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</si>
  <si>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</si>
  <si>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</si>
  <si>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</si>
  <si>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</si>
  <si>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</si>
  <si>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</si>
  <si>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</si>
  <si>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</si>
  <si>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</si>
  <si>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</si>
  <si>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</si>
  <si>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</si>
  <si>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</si>
  <si>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</si>
  <si>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</si>
  <si>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</si>
  <si>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</si>
  <si>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</si>
  <si>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</si>
  <si>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</si>
  <si>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</si>
  <si>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</si>
  <si>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</si>
  <si>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</si>
  <si>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</si>
  <si>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</si>
  <si>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</si>
  <si>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</si>
  <si>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</si>
  <si>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</si>
  <si>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</si>
  <si>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</si>
  <si>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</si>
  <si>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</si>
  <si>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</si>
  <si>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</si>
  <si>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</si>
  <si>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</si>
  <si>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</si>
  <si>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</si>
  <si>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</si>
  <si>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</si>
  <si>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</si>
  <si>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</si>
  <si>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</si>
  <si>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</si>
  <si>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</si>
  <si>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</si>
  <si>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</si>
  <si>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</si>
  <si>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</si>
  <si>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</si>
  <si>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</si>
  <si>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</si>
  <si>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</si>
  <si>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</si>
  <si>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</si>
  <si>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</si>
  <si>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</si>
  <si>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</si>
  <si>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</si>
  <si>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</si>
  <si>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</si>
  <si>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</si>
  <si>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</si>
  <si>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</si>
  <si>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</si>
  <si>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</si>
  <si>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</si>
  <si>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</si>
  <si>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</si>
  <si>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</si>
  <si>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</si>
  <si>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</si>
  <si>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</si>
  <si>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</si>
  <si>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</si>
  <si>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</si>
  <si>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</si>
  <si>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</si>
  <si>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</si>
  <si>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</si>
  <si>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</si>
  <si>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</si>
  <si>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</si>
  <si>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</si>
  <si>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</si>
  <si>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</si>
  <si>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</si>
  <si>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</si>
  <si>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</si>
  <si>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</si>
  <si>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</si>
  <si>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</si>
  <si>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</si>
  <si>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</si>
  <si>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</si>
  <si>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</si>
  <si>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</si>
  <si>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</si>
  <si>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</si>
  <si>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</si>
  <si>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</si>
  <si>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</si>
  <si>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</si>
  <si>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</si>
  <si>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</si>
  <si>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</si>
  <si>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</si>
  <si>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</si>
  <si>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</si>
  <si>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</si>
  <si>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</si>
  <si>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</si>
  <si>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</si>
  <si>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</si>
  <si>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</si>
  <si>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</si>
  <si>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</si>
  <si>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</si>
  <si>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</si>
  <si>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</si>
  <si>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</si>
  <si>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</si>
  <si>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</si>
  <si>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</si>
  <si>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</si>
  <si>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</si>
  <si>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</si>
  <si>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</si>
  <si>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</si>
  <si>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</si>
  <si>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</si>
  <si>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</si>
  <si>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</si>
  <si>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</si>
  <si>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</si>
  <si>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</si>
  <si>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</si>
  <si>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</si>
  <si>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</si>
  <si>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</si>
  <si>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</si>
  <si>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</si>
  <si>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</si>
  <si>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</si>
  <si>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</si>
  <si>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</si>
  <si>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</si>
  <si>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</si>
  <si>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</si>
  <si>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</si>
  <si>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</si>
  <si>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</si>
  <si>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</si>
  <si>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</si>
  <si>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</si>
  <si>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</si>
  <si>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</si>
  <si>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</si>
  <si>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</si>
  <si>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</si>
  <si>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</si>
  <si>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</si>
  <si>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</si>
  <si>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</si>
  <si>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</si>
  <si>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</si>
  <si>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</si>
  <si>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</si>
  <si>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</si>
  <si>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</si>
  <si>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</si>
  <si>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</si>
  <si>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</si>
  <si>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</si>
  <si>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</si>
  <si>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</si>
  <si>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</si>
  <si>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</si>
  <si>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</si>
  <si>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</si>
  <si>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</si>
  <si>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</si>
  <si>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</si>
  <si>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</si>
  <si>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</si>
  <si>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</si>
  <si>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</si>
  <si>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</si>
  <si>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</si>
  <si>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</si>
  <si>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</si>
  <si>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</si>
  <si>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</si>
  <si>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</si>
  <si>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</si>
  <si>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</si>
  <si>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</si>
  <si>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</si>
  <si>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</si>
  <si>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</si>
  <si>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</si>
  <si>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</si>
  <si>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</si>
  <si>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</si>
  <si>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</si>
  <si>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</si>
  <si>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</si>
  <si>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</si>
  <si>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</si>
  <si>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</si>
  <si>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</si>
  <si>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</si>
  <si>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</si>
  <si>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</si>
  <si>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</si>
  <si>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</si>
  <si>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</si>
  <si>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</si>
  <si>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</si>
  <si>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</si>
  <si>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</si>
  <si>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</si>
  <si>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</si>
  <si>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</si>
  <si>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</si>
  <si>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</si>
  <si>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</si>
  <si>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</si>
  <si>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</si>
  <si>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</si>
  <si>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</si>
  <si>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</si>
  <si>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</si>
  <si>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</si>
  <si>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</si>
  <si>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</si>
  <si>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</si>
  <si>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</si>
  <si>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</si>
  <si>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</si>
  <si>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</si>
  <si>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</si>
  <si>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</si>
  <si>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</si>
  <si>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</si>
  <si>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</si>
  <si>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</si>
  <si>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</si>
  <si>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</si>
  <si>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</si>
  <si>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</si>
  <si>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</si>
  <si>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</si>
  <si>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</si>
  <si>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</si>
  <si>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</si>
  <si>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</si>
  <si>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</si>
  <si>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</si>
  <si>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</si>
  <si>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</si>
  <si>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</si>
  <si>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</si>
  <si>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</si>
  <si>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</si>
  <si>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</si>
  <si>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</si>
  <si>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</si>
  <si>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</si>
  <si>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</si>
  <si>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</si>
  <si>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</si>
  <si>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</si>
  <si>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</si>
  <si>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</si>
  <si>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</si>
  <si>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</si>
  <si>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</si>
  <si>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</si>
  <si>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</si>
  <si>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</si>
  <si>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</si>
  <si>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</si>
  <si>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</si>
  <si>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</si>
  <si>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</si>
  <si>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</si>
  <si>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</si>
  <si>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</si>
  <si>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</si>
  <si>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</si>
  <si>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</si>
  <si>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</si>
  <si>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</si>
  <si>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</si>
  <si>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</si>
  <si>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</si>
  <si>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</si>
  <si>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</si>
  <si>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</si>
  <si>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</si>
  <si>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</si>
  <si>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</si>
  <si>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</si>
  <si>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</si>
  <si>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</si>
  <si>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</si>
  <si>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</si>
  <si>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</si>
  <si>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</si>
  <si>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</si>
  <si>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</si>
  <si>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</si>
  <si>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</si>
  <si>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</si>
  <si>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</si>
  <si>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</si>
  <si>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</si>
  <si>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</si>
  <si>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</si>
  <si>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</si>
  <si>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</si>
  <si>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</si>
  <si>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</si>
  <si>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</si>
  <si>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</si>
  <si>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</si>
  <si>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</si>
  <si>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</si>
  <si>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</si>
  <si>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</si>
  <si>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</si>
  <si>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</si>
  <si>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</si>
  <si>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</si>
  <si>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</si>
  <si>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</si>
  <si>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</si>
  <si>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</si>
  <si>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</si>
  <si>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</si>
  <si>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</si>
  <si>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</si>
  <si>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</si>
  <si>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</si>
  <si>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</si>
  <si>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</si>
  <si>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</si>
  <si>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</si>
  <si>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</si>
  <si>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</si>
  <si>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</si>
  <si>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</si>
  <si>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</si>
  <si>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</si>
  <si>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</si>
  <si>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</si>
  <si>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</si>
  <si>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</si>
  <si>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</si>
  <si>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</si>
  <si>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</si>
  <si>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</si>
  <si>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</si>
  <si>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</si>
  <si>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</si>
  <si>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</si>
  <si>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</si>
  <si>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</si>
  <si>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</si>
  <si>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</si>
  <si>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</si>
  <si>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</si>
  <si>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</si>
  <si>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</si>
  <si>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</si>
  <si>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</si>
  <si>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</si>
  <si>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</si>
  <si>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</si>
  <si>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</si>
  <si>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</si>
  <si>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</si>
  <si>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</si>
  <si>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</si>
  <si>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</si>
  <si>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</si>
  <si>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</si>
  <si>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</si>
  <si>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</si>
  <si>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</si>
  <si>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</si>
  <si>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</si>
  <si>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</si>
  <si>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</si>
  <si>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</si>
  <si>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</si>
  <si>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</si>
  <si>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</si>
  <si>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</si>
  <si>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</si>
  <si>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</si>
  <si>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</si>
  <si>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</si>
  <si>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</si>
  <si>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</si>
  <si>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</si>
  <si>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</si>
  <si>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</si>
  <si>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</si>
  <si>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</si>
  <si>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</si>
  <si>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</si>
  <si>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</si>
  <si>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</si>
  <si>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</si>
  <si>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</si>
  <si>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</si>
  <si>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</si>
  <si>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</si>
  <si>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</si>
  <si>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</si>
  <si>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</si>
  <si>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</si>
  <si>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</si>
  <si>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</si>
  <si>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</si>
  <si>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</si>
  <si>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</si>
  <si>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</si>
  <si>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</si>
  <si>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</si>
  <si>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</si>
  <si>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</si>
  <si>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</si>
  <si>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</si>
  <si>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</si>
  <si>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</si>
  <si>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</si>
  <si>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</si>
  <si>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</si>
  <si>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</si>
  <si>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</si>
  <si>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</si>
  <si>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</si>
  <si>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</si>
  <si>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</si>
  <si>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</si>
  <si>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</si>
  <si>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</si>
  <si>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</si>
  <si>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</si>
  <si>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</si>
  <si>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</si>
  <si>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</si>
  <si>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</si>
  <si>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</si>
  <si>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</si>
  <si>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</si>
  <si>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</si>
  <si>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</si>
  <si>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</si>
  <si>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</si>
  <si>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</si>
  <si>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</si>
  <si>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</si>
  <si>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</si>
  <si>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</si>
  <si>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</si>
  <si>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</si>
  <si>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</si>
  <si>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</si>
  <si>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</si>
  <si>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</si>
  <si>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</si>
  <si>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</si>
  <si>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</si>
  <si>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</si>
  <si>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</si>
  <si>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</si>
  <si>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</si>
  <si>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</si>
  <si>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</si>
  <si>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</si>
  <si>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</si>
  <si>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</si>
  <si>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</si>
  <si>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</si>
  <si>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</si>
  <si>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</si>
  <si>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</si>
  <si>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</si>
  <si>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</si>
  <si>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</si>
  <si>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</si>
  <si>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</si>
  <si>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</si>
  <si>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</si>
  <si>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</si>
  <si>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</si>
  <si>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</si>
  <si>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</si>
  <si>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</si>
  <si>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</si>
  <si>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</si>
  <si>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</si>
  <si>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</si>
  <si>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</si>
  <si>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</si>
  <si>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</si>
  <si>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</si>
  <si>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</si>
  <si>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</si>
  <si>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</si>
  <si>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</si>
  <si>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</si>
  <si>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</si>
  <si>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</si>
  <si>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</si>
  <si>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</si>
  <si>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</si>
  <si>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</si>
  <si>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</si>
  <si>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</si>
  <si>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</si>
  <si>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</si>
  <si>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</si>
  <si>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</si>
  <si>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</si>
  <si>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</si>
  <si>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</si>
  <si>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</si>
  <si>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</si>
  <si>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</si>
  <si>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</si>
  <si>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</si>
  <si>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</si>
  <si>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</si>
  <si>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</si>
  <si>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</si>
  <si>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</si>
  <si>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</si>
  <si>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</si>
  <si>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</si>
  <si>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</si>
  <si>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</si>
  <si>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</si>
  <si>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</si>
  <si>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</si>
  <si>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</si>
  <si>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</si>
  <si>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</si>
  <si>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</si>
  <si>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</si>
  <si>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</si>
  <si>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</si>
  <si>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</si>
  <si>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</si>
  <si>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</si>
  <si>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</si>
  <si>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</si>
  <si>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</si>
  <si>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</si>
  <si>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</si>
  <si>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</si>
  <si>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</si>
  <si>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</si>
  <si>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</si>
  <si>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</si>
  <si>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</si>
  <si>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</si>
  <si>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</si>
  <si>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</si>
  <si>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</si>
  <si>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</si>
  <si>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</si>
  <si>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</si>
  <si>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</si>
  <si>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</si>
  <si>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</si>
  <si>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</si>
  <si>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</si>
  <si>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</si>
  <si>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</si>
  <si>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</si>
  <si>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</si>
  <si>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</si>
  <si>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</si>
  <si>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</si>
  <si>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</si>
  <si>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</si>
  <si>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</si>
  <si>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</si>
  <si>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</si>
  <si>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</si>
  <si>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</si>
  <si>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</si>
  <si>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</si>
  <si>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</si>
  <si>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</si>
  <si>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</si>
  <si>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</si>
  <si>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</si>
  <si>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</si>
  <si>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</si>
  <si>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</si>
  <si>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</si>
  <si>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</si>
  <si>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</si>
  <si>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</si>
  <si>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</si>
  <si>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</si>
  <si>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</si>
  <si>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</si>
  <si>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</si>
  <si>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</si>
  <si>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</si>
  <si>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</si>
  <si>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</si>
  <si>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</si>
  <si>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</si>
  <si>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</si>
  <si>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</si>
  <si>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</si>
  <si>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</si>
  <si>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</si>
  <si>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</si>
  <si>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</si>
  <si>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</si>
  <si>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</si>
  <si>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</si>
  <si>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</si>
  <si>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</si>
  <si>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</si>
  <si>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</si>
  <si>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</si>
  <si>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</si>
  <si>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</si>
  <si>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</si>
  <si>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</si>
  <si>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</si>
  <si>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</si>
  <si>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</si>
  <si>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</si>
  <si>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</si>
  <si>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</si>
  <si>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</si>
  <si>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</si>
  <si>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</si>
  <si>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</si>
  <si>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</si>
  <si>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</si>
  <si>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</si>
  <si>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</si>
  <si>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</si>
  <si>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</si>
  <si>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</si>
  <si>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</si>
  <si>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</si>
  <si>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</si>
  <si>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</si>
  <si>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</si>
  <si>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</si>
  <si>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</si>
  <si>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</si>
  <si>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</si>
  <si>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</si>
  <si>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</si>
  <si>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</si>
  <si>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</si>
  <si>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</si>
  <si>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</si>
  <si>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</si>
  <si>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</si>
  <si>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</si>
  <si>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</si>
  <si>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</si>
  <si>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</si>
  <si>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</si>
  <si>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</si>
  <si>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</si>
  <si>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</si>
  <si>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</si>
  <si>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</si>
  <si>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</si>
  <si>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</si>
  <si>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</si>
  <si>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</si>
  <si>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</si>
  <si>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</si>
  <si>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</si>
  <si>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</si>
  <si>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</si>
  <si>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</si>
  <si>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</si>
  <si>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</si>
  <si>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</si>
  <si>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</si>
  <si>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</si>
  <si>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</si>
  <si>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</si>
  <si>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</si>
  <si>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</si>
  <si>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</si>
  <si>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</si>
  <si>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</si>
  <si>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</si>
  <si>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</si>
  <si>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</si>
  <si>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</si>
  <si>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</si>
  <si>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</si>
  <si>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</si>
  <si>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</si>
  <si>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</si>
  <si>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</si>
  <si>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</si>
  <si>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</si>
  <si>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</si>
  <si>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</si>
  <si>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</si>
  <si>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</si>
  <si>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</si>
  <si>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</si>
  <si>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</si>
  <si>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</si>
  <si>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</si>
  <si>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</si>
  <si>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</si>
  <si>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</si>
  <si>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</si>
  <si>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</si>
  <si>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</si>
  <si>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</si>
  <si>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</si>
  <si>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</si>
  <si>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</si>
  <si>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</si>
  <si>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</si>
  <si>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</si>
  <si>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</si>
  <si>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</si>
  <si>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</si>
  <si>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</si>
  <si>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</si>
  <si>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</si>
  <si>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</si>
  <si>
    <t>Hendrix Cocentrate</t>
  </si>
  <si>
    <t>Newcastle 1b</t>
  </si>
  <si>
    <t>Enrosol Medicine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</si>
  <si>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</si>
  <si>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</si>
  <si>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</si>
  <si>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</si>
  <si>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</si>
  <si>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</si>
  <si>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</si>
  <si>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</si>
  <si>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</si>
  <si>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</si>
  <si>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</si>
  <si>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</si>
  <si>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</si>
  <si>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</si>
  <si>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</si>
  <si>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</si>
  <si>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</si>
  <si>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</si>
  <si>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</si>
  <si>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</si>
  <si>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</si>
  <si>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</si>
  <si>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</si>
  <si>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</si>
  <si>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</si>
  <si>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</si>
  <si>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</si>
  <si>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</si>
  <si>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</si>
  <si>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</si>
  <si>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</si>
  <si>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</si>
  <si>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</si>
  <si>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</si>
  <si>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</si>
  <si>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</si>
  <si>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</si>
  <si>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</si>
  <si>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</si>
  <si>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</si>
  <si>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</si>
  <si>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</si>
  <si>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</si>
  <si>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</si>
  <si>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</si>
  <si>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</si>
  <si>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</si>
  <si>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</si>
  <si>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</si>
  <si>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</si>
  <si>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</si>
  <si>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</si>
  <si>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</si>
  <si>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</si>
  <si>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</si>
  <si>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</si>
  <si>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</si>
  <si>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</si>
  <si>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</si>
  <si>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</si>
  <si>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</si>
  <si>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</si>
  <si>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</si>
  <si>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</si>
  <si>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</si>
  <si>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</si>
  <si>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</si>
  <si>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</si>
  <si>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</si>
  <si>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</si>
  <si>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</si>
  <si>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</si>
  <si>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</si>
  <si>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</si>
  <si>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</si>
  <si>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</si>
  <si>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</si>
  <si>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</si>
  <si>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</si>
  <si>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</si>
  <si>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</si>
  <si>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</si>
  <si>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</si>
  <si>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</si>
  <si>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</si>
  <si>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</si>
  <si>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</si>
  <si>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</si>
  <si>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</si>
  <si>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</si>
  <si>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</si>
  <si>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</si>
  <si>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</si>
  <si>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</si>
  <si>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</si>
  <si>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</si>
  <si>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</si>
  <si>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</si>
  <si>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</si>
  <si>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</si>
  <si>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</si>
  <si>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</si>
  <si>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</si>
  <si>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</si>
  <si>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</si>
  <si>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</si>
  <si>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26000</t>
  </si>
  <si>
    <t>1742224758822.jpg</t>
  </si>
  <si>
    <t>https://kc.kobotoolbox.org/media/original?media_file=mattkuch87%2Fattachments%2F465cf73fec9d4570897ec1ad4b0948db%2F37eb198d-24ca-4e69-993c-82a83824ec6b%2F1742224758822.jpg</t>
  </si>
  <si>
    <t>37eb198d-24ca-4e69-993c-82a83824ec6b</t>
  </si>
  <si>
    <t>260000</t>
  </si>
  <si>
    <t>1742228089199.jpg</t>
  </si>
  <si>
    <t>https://kc.kobotoolbox.org/media/original?media_file=mattkuch87%2Fattachments%2F465cf73fec9d4570897ec1ad4b0948db%2F96f12cbe-3659-40ef-93a4-ccdf5cca695c%2F1742228089199.jpg</t>
  </si>
  <si>
    <t>96f12cbe-3659-40ef-93a4-ccdf5cca695c</t>
  </si>
  <si>
    <t xml:space="preserve">Enrosol medicine </t>
  </si>
  <si>
    <t>1742284302230.jpg</t>
  </si>
  <si>
    <t>https://kc.kobotoolbox.org/media/original?media_file=mattkuch87%2Fattachments%2F465cf73fec9d4570897ec1ad4b0948db%2Fbb1481fb-1373-405b-aa8c-39ac09e054d0%2F1742284302230.jpg</t>
  </si>
  <si>
    <t>bb1481fb-1373-405b-aa8c-39ac09e054d0</t>
  </si>
  <si>
    <t>117000</t>
  </si>
  <si>
    <t>1742288381353.jpg</t>
  </si>
  <si>
    <t>https://kc.kobotoolbox.org/media/original?media_file=mattkuch87%2Fattachments%2F465cf73fec9d4570897ec1ad4b0948db%2Fbc8f5707-6570-43a2-a73c-d8b0780dd318%2F1742288381353.jpg</t>
  </si>
  <si>
    <t>bc8f5707-6570-43a2-a73c-d8b0780dd318</t>
  </si>
  <si>
    <t>650000</t>
  </si>
  <si>
    <t>Suula</t>
  </si>
  <si>
    <t>1742288489240.jpg</t>
  </si>
  <si>
    <t>https://kc.kobotoolbox.org/media/original?media_file=mattkuch87%2Fattachments%2F465cf73fec9d4570897ec1ad4b0948db%2F1c698882-95aa-42e3-a2e8-682e8b7a27a1%2F1742288489240.jpg</t>
  </si>
  <si>
    <t>1c698882-95aa-42e3-a2e8-682e8b7a27a1</t>
  </si>
  <si>
    <t>1742288575896.jpg</t>
  </si>
  <si>
    <t>https://kc.kobotoolbox.org/media/original?media_file=mattkuch87%2Fattachments%2F465cf73fec9d4570897ec1ad4b0948db%2F2b3997a2-4f6d-429f-9319-b24c7cc9da2c%2F1742288575896.jpg</t>
  </si>
  <si>
    <t>2b3997a2-4f6d-429f-9319-b24c7cc9da2c</t>
  </si>
  <si>
    <t>312000</t>
  </si>
  <si>
    <t xml:space="preserve">Wasswa </t>
  </si>
  <si>
    <t>1742288685026.jpg</t>
  </si>
  <si>
    <t>https://kc.kobotoolbox.org/media/original?media_file=mattkuch87%2Fattachments%2F465cf73fec9d4570897ec1ad4b0948db%2F99334d1f-7406-4e9a-bbe0-6516296bd011%2F1742288685026.jpg</t>
  </si>
  <si>
    <t>99334d1f-7406-4e9a-bbe0-6516296bd011</t>
  </si>
  <si>
    <t>189000</t>
  </si>
  <si>
    <t>1742288788537.jpg</t>
  </si>
  <si>
    <t>https://kc.kobotoolbox.org/media/original?media_file=mattkuch87%2Fattachments%2F465cf73fec9d4570897ec1ad4b0948db%2F7d6dd69e-b69d-4515-99f5-caf791d8eba5%2F1742288788537.jpg</t>
  </si>
  <si>
    <t>7d6dd69e-b69d-4515-99f5-caf791d8eba5</t>
  </si>
  <si>
    <t>1742289244530.jpg</t>
  </si>
  <si>
    <t>https://kc.kobotoolbox.org/media/original?media_file=mattkuch87%2Fattachments%2F465cf73fec9d4570897ec1ad4b0948db%2F652c9ee8-e966-441f-b452-681786deac68%2F1742289244530.jpg</t>
  </si>
  <si>
    <t>652c9ee8-e966-441f-b452-681786deac68</t>
  </si>
  <si>
    <t>Rukia</t>
  </si>
  <si>
    <t>1742494820457.jpg</t>
  </si>
  <si>
    <t>https://kc.kobotoolbox.org/media/original?media_file=mattkuch87%2Fattachments%2F465cf73fec9d4570897ec1ad4b0948db%2Fd751869d-4c84-4e22-9e35-6302f15dc421%2F1742494820457.jpg</t>
  </si>
  <si>
    <t>d751869d-4c84-4e22-9e35-6302f15dc421</t>
  </si>
  <si>
    <t>229500</t>
  </si>
  <si>
    <t>1742494910033.jpg</t>
  </si>
  <si>
    <t>https://kc.kobotoolbox.org/media/original?media_file=mattkuch87%2Fattachments%2F465cf73fec9d4570897ec1ad4b0948db%2Fc67d78c6-17ce-423d-8aaf-4c609f5a7547%2F1742494910033.jpg</t>
  </si>
  <si>
    <t>c67d78c6-17ce-423d-8aaf-4c609f5a7547</t>
  </si>
  <si>
    <t>1742495035244.jpg</t>
  </si>
  <si>
    <t>https://kc.kobotoolbox.org/media/original?media_file=mattkuch87%2Fattachments%2F465cf73fec9d4570897ec1ad4b0948db%2F72a93396-a152-4e02-ad01-1f617ee99b99%2F1742495035244.jpg</t>
  </si>
  <si>
    <t>72a93396-a152-4e02-ad01-1f617ee99b99</t>
  </si>
  <si>
    <t xml:space="preserve">Rukia </t>
  </si>
  <si>
    <t>1742495238278.jpg</t>
  </si>
  <si>
    <t>https://kc.kobotoolbox.org/media/original?media_file=mattkuch87%2Fattachments%2F465cf73fec9d4570897ec1ad4b0948db%2F3cec7b30-dd67-4677-84d4-d49e843d982f%2F1742495238278.jpg</t>
  </si>
  <si>
    <t>3cec7b30-dd67-4677-84d4-d49e843d982f</t>
  </si>
  <si>
    <t>1742495738297.jpg</t>
  </si>
  <si>
    <t>https://kc.kobotoolbox.org/media/original?media_file=mattkuch87%2Fattachments%2F465cf73fec9d4570897ec1ad4b0948db%2Ff3488083-1da9-4e06-a4d2-257e5badfdfb%2F1742495738297.jpg</t>
  </si>
  <si>
    <t>f3488083-1da9-4e06-a4d2-257e5badfdfb</t>
  </si>
  <si>
    <t>202500</t>
  </si>
  <si>
    <t>Moses</t>
  </si>
  <si>
    <t>1742495838665.jpg</t>
  </si>
  <si>
    <t>https://kc.kobotoolbox.org/media/original?media_file=mattkuch87%2Fattachments%2F465cf73fec9d4570897ec1ad4b0948db%2F9081df04-322d-4123-9ab4-56d609833d22%2F1742495838665.jpg</t>
  </si>
  <si>
    <t>9081df04-322d-4123-9ab4-56d609833d22</t>
  </si>
  <si>
    <t>94500</t>
  </si>
  <si>
    <t>1742495964092.jpg</t>
  </si>
  <si>
    <t>https://kc.kobotoolbox.org/media/original?media_file=mattkuch87%2Fattachments%2F465cf73fec9d4570897ec1ad4b0948db%2Fe4700644-a080-4674-a555-4e6c0ea77359%2F1742495964092.jpg</t>
  </si>
  <si>
    <t>e4700644-a080-4674-a555-4e6c0ea77359</t>
  </si>
  <si>
    <t>1742496216874.jpg</t>
  </si>
  <si>
    <t>https://kc.kobotoolbox.org/media/original?media_file=mattkuch87%2Fattachments%2F465cf73fec9d4570897ec1ad4b0948db%2Fced52fba-929f-4db6-aff9-692ffe6e314d%2F1742496216874.jpg</t>
  </si>
  <si>
    <t>ced52fba-929f-4db6-aff9-692ffe6e314d</t>
  </si>
  <si>
    <t>1742496330346.jpg</t>
  </si>
  <si>
    <t>https://kc.kobotoolbox.org/media/original?media_file=mattkuch87%2Fattachments%2F465cf73fec9d4570897ec1ad4b0948db%2F134695e3-5dab-44da-aa33-c55e771bf0c5%2F1742496330346.jpg</t>
  </si>
  <si>
    <t>134695e3-5dab-44da-aa33-c55e771bf0c5</t>
  </si>
  <si>
    <t>1742496563276.jpg</t>
  </si>
  <si>
    <t>https://kc.kobotoolbox.org/media/original?media_file=mattkuch87%2Fattachments%2F465cf73fec9d4570897ec1ad4b0948db%2F83a48a07-d687-420e-a2da-cf605ccd106a%2F1742496563276.jpg</t>
  </si>
  <si>
    <t>83a48a07-d687-420e-a2da-cf605ccd106a</t>
  </si>
  <si>
    <t>Transport from the farm to kiwenda and to busiika then back to the farm</t>
  </si>
  <si>
    <t>Money received on mobile</t>
  </si>
  <si>
    <t>1742496720729.jpg</t>
  </si>
  <si>
    <t>https://kc.kobotoolbox.org/media/original?media_file=mattkuch87%2Fattachments%2F465cf73fec9d4570897ec1ad4b0948db%2Fa938a8d2-d0be-423f-8ad6-2a59935b6b49%2F1742496720729.jpg</t>
  </si>
  <si>
    <t>a938a8d2-d0be-423f-8ad6-2a59935b6b49</t>
  </si>
  <si>
    <t>367500</t>
  </si>
  <si>
    <t>1742496922156.jpg</t>
  </si>
  <si>
    <t>https://kc.kobotoolbox.org/media/original?media_file=mattkuch87%2Fattachments%2F465cf73fec9d4570897ec1ad4b0948db%2F36ffefd0-c9e5-4b06-91cd-e1c7c539f6f6%2F1742496922156.jpg</t>
  </si>
  <si>
    <t>36ffefd0-c9e5-4b06-91cd-e1c7c539f6f6</t>
  </si>
  <si>
    <t xml:space="preserve">Transport from the farm to busiika then back to the farm </t>
  </si>
  <si>
    <t>1742497242841.jpg</t>
  </si>
  <si>
    <t>https://kc.kobotoolbox.org/media/original?media_file=mattkuch87%2Fattachments%2F465cf73fec9d4570897ec1ad4b0948db%2Febbc2a06-c4cf-4b0e-8528-7c6d4f4ed9a2%2F1742497242841.jpg</t>
  </si>
  <si>
    <t>ebbc2a06-c4cf-4b0e-8528-7c6d4f4ed9a2</t>
  </si>
  <si>
    <t>910000</t>
  </si>
  <si>
    <t xml:space="preserve">Suula </t>
  </si>
  <si>
    <t>1742572066662.jpg</t>
  </si>
  <si>
    <t>https://kc.kobotoolbox.org/media/original?media_file=mattkuch87%2Fattachments%2F465cf73fec9d4570897ec1ad4b0948db%2F7443f096-2dd0-469f-bc37-ca9f7b783f13%2F1742572066662.jpg</t>
  </si>
  <si>
    <t>7443f096-2dd0-469f-bc37-ca9f7b783f13</t>
  </si>
  <si>
    <t>130000</t>
  </si>
  <si>
    <t>1742572149103.jpg</t>
  </si>
  <si>
    <t>https://kc.kobotoolbox.org/media/original?media_file=mattkuch87%2Fattachments%2F465cf73fec9d4570897ec1ad4b0948db%2Fa8b77c2e-2c2a-4603-95e8-20be5ce64ee7%2F1742572149103.jpg</t>
  </si>
  <si>
    <t>a8b77c2e-2c2a-4603-95e8-20be5ce64ee7</t>
  </si>
  <si>
    <t xml:space="preserve">Seguya </t>
  </si>
  <si>
    <t>1742572255033.jpg</t>
  </si>
  <si>
    <t>https://kc.kobotoolbox.org/media/original?media_file=mattkuch87%2Fattachments%2F465cf73fec9d4570897ec1ad4b0948db%2Faed23ea4-a600-4e78-a048-d5e081fa9e3e%2F1742572255033.jpg</t>
  </si>
  <si>
    <t>aed23ea4-a600-4e78-a048-d5e081fa9e3e</t>
  </si>
  <si>
    <t>1742572330579.jpg</t>
  </si>
  <si>
    <t>https://kc.kobotoolbox.org/media/original?media_file=mattkuch87%2Fattachments%2F465cf73fec9d4570897ec1ad4b0948db%2F249400fb-3173-4804-ab00-27aea1b707f5%2F1742572330579.jpg</t>
  </si>
  <si>
    <t>249400fb-3173-4804-ab00-27aea1b707f5</t>
  </si>
  <si>
    <t>1742572403838.jpg</t>
  </si>
  <si>
    <t>https://kc.kobotoolbox.org/media/original?media_file=mattkuch87%2Fattachments%2F465cf73fec9d4570897ec1ad4b0948db%2F0302862b-b963-48d9-ac2a-075112d0f3ac%2F1742572403838.jpg</t>
  </si>
  <si>
    <t>0302862b-b963-48d9-ac2a-075112d0f3ac</t>
  </si>
  <si>
    <t>1742572487458.jpg</t>
  </si>
  <si>
    <t>https://kc.kobotoolbox.org/media/original?media_file=mattkuch87%2Fattachments%2F465cf73fec9d4570897ec1ad4b0948db%2F9b03f682-5465-4000-8987-4401e9047a6b%2F1742572487458.jpg</t>
  </si>
  <si>
    <t>9b03f682-5465-4000-8987-4401e9047a6b</t>
  </si>
  <si>
    <t>121500</t>
  </si>
  <si>
    <t>1742572570461.jpg</t>
  </si>
  <si>
    <t>https://kc.kobotoolbox.org/media/original?media_file=mattkuch87%2Fattachments%2F465cf73fec9d4570897ec1ad4b0948db%2F76dc4892-9ce7-426d-af2e-d8e09fa4b48f%2F1742572570461.jpg</t>
  </si>
  <si>
    <t>76dc4892-9ce7-426d-af2e-d8e09fa4b48f</t>
  </si>
  <si>
    <t>216000</t>
  </si>
  <si>
    <t>1742668380334.jpg</t>
  </si>
  <si>
    <t>https://kc.kobotoolbox.org/media/original?media_file=mattkuch87%2Fattachments%2F465cf73fec9d4570897ec1ad4b0948db%2F20b91faf-0d45-4a9b-9fe8-a65870e7db96%2F1742668380334.jpg</t>
  </si>
  <si>
    <t>20b91faf-0d45-4a9b-9fe8-a65870e7db96</t>
  </si>
  <si>
    <t>1742668462820.jpg</t>
  </si>
  <si>
    <t>https://kc.kobotoolbox.org/media/original?media_file=mattkuch87%2Fattachments%2F465cf73fec9d4570897ec1ad4b0948db%2F0d4d9a08-400c-44b7-89f5-b154c9f018a9%2F1742668462820.jpg</t>
  </si>
  <si>
    <t>0d4d9a08-400c-44b7-89f5-b154c9f018a9</t>
  </si>
  <si>
    <t>243000</t>
  </si>
  <si>
    <t xml:space="preserve">Hassan </t>
  </si>
  <si>
    <t>1742668560822.jpg</t>
  </si>
  <si>
    <t>https://kc.kobotoolbox.org/media/original?media_file=mattkuch87%2Fattachments%2F465cf73fec9d4570897ec1ad4b0948db%2Fbce1bd6c-5e0d-41b8-b457-6f36444058f2%2F1742668560822.jpg</t>
  </si>
  <si>
    <t>bce1bd6c-5e0d-41b8-b457-6f36444058f2</t>
  </si>
  <si>
    <t>1742668653830.jpg</t>
  </si>
  <si>
    <t>https://kc.kobotoolbox.org/media/original?media_file=mattkuch87%2Fattachments%2F465cf73fec9d4570897ec1ad4b0948db%2F95e85795-052a-444a-a137-e890c973d75a%2F1742668653830.jpg</t>
  </si>
  <si>
    <t>95e85795-052a-444a-a137-e890c973d75a</t>
  </si>
  <si>
    <t>1742668758101.jpg</t>
  </si>
  <si>
    <t>https://kc.kobotoolbox.org/media/original?media_file=mattkuch87%2Fattachments%2F465cf73fec9d4570897ec1ad4b0948db%2F5bb7cb1a-b4a4-4e5b-ab92-e8d489deec29%2F1742668758101.jpg</t>
  </si>
  <si>
    <t>5bb7cb1a-b4a4-4e5b-ab92-e8d489deec29</t>
  </si>
  <si>
    <t>1742668838952.jpg</t>
  </si>
  <si>
    <t>https://kc.kobotoolbox.org/media/original?media_file=mattkuch87%2Fattachments%2F465cf73fec9d4570897ec1ad4b0948db%2F93016b6b-c698-4cc7-9639-edefd4224997%2F1742668838952.jpg</t>
  </si>
  <si>
    <t>93016b6b-c698-4cc7-9639-edefd4224997</t>
  </si>
  <si>
    <t>1742668934195.jpg</t>
  </si>
  <si>
    <t>https://kc.kobotoolbox.org/media/original?media_file=mattkuch87%2Fattachments%2F465cf73fec9d4570897ec1ad4b0948db%2F1f3d752c-b0d9-41f8-8f90-2b8948b06a0e%2F1742668934195.jpg</t>
  </si>
  <si>
    <t>1f3d752c-b0d9-41f8-8f90-2b8948b06a0e</t>
  </si>
  <si>
    <t>1742669008350.jpg</t>
  </si>
  <si>
    <t>https://kc.kobotoolbox.org/media/original?media_file=mattkuch87%2Fattachments%2F465cf73fec9d4570897ec1ad4b0948db%2F35d2a979-8c8d-485c-9dd1-9d6ef0ff9d1a%2F1742669008350.jpg</t>
  </si>
  <si>
    <t>35d2a979-8c8d-485c-9dd1-9d6ef0ff9d1a</t>
  </si>
  <si>
    <t>1742669099429.jpg</t>
  </si>
  <si>
    <t>https://kc.kobotoolbox.org/media/original?media_file=mattkuch87%2Fattachments%2F465cf73fec9d4570897ec1ad4b0948db%2F195abd78-a0fe-445f-a6f7-cea630fc170c%2F1742669099429.jpg</t>
  </si>
  <si>
    <t>195abd78-a0fe-445f-a6f7-cea630fc170c</t>
  </si>
  <si>
    <t>Medicine</t>
  </si>
  <si>
    <t>Included later</t>
  </si>
  <si>
    <t>Price went up to 1500</t>
  </si>
  <si>
    <t>For Charcoal</t>
  </si>
  <si>
    <t>For Wood Shavings</t>
  </si>
  <si>
    <t>For Feeds and Vaccination</t>
  </si>
  <si>
    <t>Full sacks</t>
  </si>
  <si>
    <t>Sales Revenue</t>
  </si>
  <si>
    <t>Operating Expenses (OPEX)</t>
  </si>
  <si>
    <t>Transport for picking feeds and vaccination</t>
  </si>
  <si>
    <t>Gombolo</t>
  </si>
  <si>
    <t>780000</t>
  </si>
  <si>
    <t>1742745140908.jpg</t>
  </si>
  <si>
    <t>https://kc.kobotoolbox.org/media/original?media_file=mattkuch87%2Fattachments%2F465cf73fec9d4570897ec1ad4b0948db%2F350b2c03-98e0-411c-ac0c-08ca30f9d016%2F1742745140908.jpg</t>
  </si>
  <si>
    <t>350b2c03-98e0-411c-ac0c-08ca30f9d016</t>
  </si>
  <si>
    <t>1742745225297.jpg</t>
  </si>
  <si>
    <t>https://kc.kobotoolbox.org/media/original?media_file=mattkuch87%2Fattachments%2F465cf73fec9d4570897ec1ad4b0948db%2F11bfb885-24cb-4b88-92b5-f4b596068b19%2F1742745225297.jpg</t>
  </si>
  <si>
    <t>11bfb885-24cb-4b88-92b5-f4b596068b19</t>
  </si>
  <si>
    <t>1742745291883.jpg</t>
  </si>
  <si>
    <t>https://kc.kobotoolbox.org/media/original?media_file=mattkuch87%2Fattachments%2F465cf73fec9d4570897ec1ad4b0948db%2F4dab6c58-f4a7-4a46-9278-1ab776ac4f5e%2F1742745291883.jpg</t>
  </si>
  <si>
    <t>4dab6c58-f4a7-4a46-9278-1ab776ac4f5e</t>
  </si>
  <si>
    <t>1742745549690.jpg</t>
  </si>
  <si>
    <t>https://kc.kobotoolbox.org/media/original?media_file=mattkuch87%2Fattachments%2F465cf73fec9d4570897ec1ad4b0948db%2Fd80c8847-c303-4016-bc74-9f81f96ef97b%2F1742745549690.jpg</t>
  </si>
  <si>
    <t>d80c8847-c303-4016-bc74-9f81f96ef97b</t>
  </si>
  <si>
    <t>270000</t>
  </si>
  <si>
    <t>1742745663279.jpg</t>
  </si>
  <si>
    <t>https://kc.kobotoolbox.org/media/original?media_file=mattkuch87%2Fattachments%2F465cf73fec9d4570897ec1ad4b0948db%2F6161c1a3-e6ed-426b-8318-e43157329faa%2F1742745663279.jpg</t>
  </si>
  <si>
    <t>6161c1a3-e6ed-426b-8318-e43157329faa</t>
  </si>
  <si>
    <t>54000</t>
  </si>
  <si>
    <t>1742745751537.jpg</t>
  </si>
  <si>
    <t>https://kc.kobotoolbox.org/media/original?media_file=mattkuch87%2Fattachments%2F465cf73fec9d4570897ec1ad4b0948db%2F02d4012b-5e76-4e4c-8b84-1fe27f7dddd8%2F1742745751537.jpg</t>
  </si>
  <si>
    <t>02d4012b-5e76-4e4c-8b84-1fe27f7dddd8</t>
  </si>
  <si>
    <t>1742745826698.jpg</t>
  </si>
  <si>
    <t>https://kc.kobotoolbox.org/media/original?media_file=mattkuch87%2Fattachments%2F465cf73fec9d4570897ec1ad4b0948db%2Febfd34ca-101c-423b-9793-396310ff0f6b%2F1742745826698.jpg</t>
  </si>
  <si>
    <t>ebfd34ca-101c-423b-9793-396310ff0f6b</t>
  </si>
  <si>
    <t>13500</t>
  </si>
  <si>
    <t>Kibuuka</t>
  </si>
  <si>
    <t>1742745917385.jpg</t>
  </si>
  <si>
    <t>https://kc.kobotoolbox.org/media/original?media_file=mattkuch87%2Fattachments%2F465cf73fec9d4570897ec1ad4b0948db%2F6237b489-06ce-42fa-ae1c-bbfdeeb713c5%2F1742745917385.jpg</t>
  </si>
  <si>
    <t>6237b489-06ce-42fa-ae1c-bbfdeeb713c5</t>
  </si>
  <si>
    <t>1742745990936.jpg</t>
  </si>
  <si>
    <t>https://kc.kobotoolbox.org/media/original?media_file=mattkuch87%2Fattachments%2F465cf73fec9d4570897ec1ad4b0948db%2F341679d4-0113-4356-81a3-52daf9670625%2F1742745990936.jpg</t>
  </si>
  <si>
    <t>341679d4-0113-4356-81a3-52daf9670625</t>
  </si>
  <si>
    <t>1742746107999.jpg</t>
  </si>
  <si>
    <t>https://kc.kobotoolbox.org/media/original?media_file=mattkuch87%2Fattachments%2F465cf73fec9d4570897ec1ad4b0948db%2F984b0141-c9c5-4e9d-8769-2665c402513d%2F1742746107999.jpg</t>
  </si>
  <si>
    <t>984b0141-c9c5-4e9d-8769-2665c402513d</t>
  </si>
  <si>
    <t>1742752464610.jpg</t>
  </si>
  <si>
    <t>https://kc.kobotoolbox.org/media/original?media_file=mattkuch87%2Fattachments%2F465cf73fec9d4570897ec1ad4b0948db%2F31b009a9-4058-42f3-8db8-7084233b7183%2F1742752464610.jpg</t>
  </si>
  <si>
    <t>31b009a9-4058-42f3-8db8-7084233b7183</t>
  </si>
  <si>
    <t>1742849995950.jpg</t>
  </si>
  <si>
    <t>https://kc.kobotoolbox.org/media/original?media_file=mattkuch87%2Fattachments%2F465cf73fec9d4570897ec1ad4b0948db%2F3cde904c-a6be-4f80-94e8-723d6a138be3%2F1742849995950.jpg</t>
  </si>
  <si>
    <t>3cde904c-a6be-4f80-94e8-723d6a138be3</t>
  </si>
  <si>
    <t>1742850193692.jpg</t>
  </si>
  <si>
    <t>https://kc.kobotoolbox.org/media/original?media_file=mattkuch87%2Fattachments%2F465cf73fec9d4570897ec1ad4b0948db%2Fd04e99c1-a0c2-4844-b469-bce09fbacd97%2F1742850193692.jpg</t>
  </si>
  <si>
    <t>d04e99c1-a0c2-4844-b469-bce09fbacd97</t>
  </si>
  <si>
    <t>1742850296522.jpg</t>
  </si>
  <si>
    <t>https://kc.kobotoolbox.org/media/original?media_file=mattkuch87%2Fattachments%2F465cf73fec9d4570897ec1ad4b0948db%2F4e192b32-e725-4d88-ba8d-1588d381846e%2F1742850296522.jpg</t>
  </si>
  <si>
    <t>4e192b32-e725-4d88-ba8d-1588d381846e</t>
  </si>
  <si>
    <t>1742850425550.jpg</t>
  </si>
  <si>
    <t>https://kc.kobotoolbox.org/media/original?media_file=mattkuch87%2Fattachments%2F465cf73fec9d4570897ec1ad4b0948db%2F7dd06fcc-b5f8-4381-9390-3a456fd4e234%2F1742850425550.jpg</t>
  </si>
  <si>
    <t>7dd06fcc-b5f8-4381-9390-3a456fd4e234</t>
  </si>
  <si>
    <t>12500</t>
  </si>
  <si>
    <t>1742932271475.jpg</t>
  </si>
  <si>
    <t>https://kc.kobotoolbox.org/media/original?media_file=mattkuch87%2Fattachments%2F465cf73fec9d4570897ec1ad4b0948db%2F3e2d2f5c-4627-4df1-8a8d-3d61cf146afe%2F1742932271475.jpg</t>
  </si>
  <si>
    <t>3e2d2f5c-4627-4df1-8a8d-3d61cf146afe</t>
  </si>
  <si>
    <t>1742985621601.jpg</t>
  </si>
  <si>
    <t>https://kc.kobotoolbox.org/media/original?media_file=mattkuch87%2Fattachments%2F465cf73fec9d4570897ec1ad4b0948db%2Fa72719c7-8578-4a07-9425-8512d8cc567c%2F1742985621601.jpg</t>
  </si>
  <si>
    <t>a72719c7-8578-4a07-9425-8512d8cc567c</t>
  </si>
  <si>
    <t>1743009187738.jpg</t>
  </si>
  <si>
    <t>https://kc.kobotoolbox.org/media/original?media_file=mattkuch87%2Fattachments%2F465cf73fec9d4570897ec1ad4b0948db%2F0704c7e3-6601-415d-8d8a-bc205142aff5%2F1743009187738.jpg</t>
  </si>
  <si>
    <t>0704c7e3-6601-415d-8d8a-bc205142aff5</t>
  </si>
  <si>
    <t>1743009285972.jpg</t>
  </si>
  <si>
    <t>https://kc.kobotoolbox.org/media/original?media_file=mattkuch87%2Fattachments%2F465cf73fec9d4570897ec1ad4b0948db%2F54deca23-e4c2-4846-8d6d-406072dab84d%2F1743009285972.jpg</t>
  </si>
  <si>
    <t>54deca23-e4c2-4846-8d6d-406072dab84d</t>
  </si>
  <si>
    <t>1743009412171.jpg</t>
  </si>
  <si>
    <t>https://kc.kobotoolbox.org/media/original?media_file=mattkuch87%2Fattachments%2F465cf73fec9d4570897ec1ad4b0948db%2F005d6dd9-6b6b-4fe0-90b4-ca5f73674128%2F1743009412171.jpg</t>
  </si>
  <si>
    <t>005d6dd9-6b6b-4fe0-90b4-ca5f73674128</t>
  </si>
  <si>
    <t>1743097758128.jpg</t>
  </si>
  <si>
    <t>https://kc.kobotoolbox.org/media/original?media_file=mattkuch87%2Fattachments%2F465cf73fec9d4570897ec1ad4b0948db%2Fd13755a7-6ada-419f-8c0e-f5262cb5daa1%2F1743097758128.jpg</t>
  </si>
  <si>
    <t>d13755a7-6ada-419f-8c0e-f5262cb5daa1</t>
  </si>
  <si>
    <t xml:space="preserve">Innocent </t>
  </si>
  <si>
    <t>1743097842633.jpg</t>
  </si>
  <si>
    <t>https://kc.kobotoolbox.org/media/original?media_file=mattkuch87%2Fattachments%2F465cf73fec9d4570897ec1ad4b0948db%2Fff2a9e87-9492-43f6-aa25-0128787a7d6d%2F1743097842633.jpg</t>
  </si>
  <si>
    <t>ff2a9e87-9492-43f6-aa25-0128787a7d6d</t>
  </si>
  <si>
    <t>1743097951119.jpg</t>
  </si>
  <si>
    <t>https://kc.kobotoolbox.org/media/original?media_file=mattkuch87%2Fattachments%2F465cf73fec9d4570897ec1ad4b0948db%2Faf1e0d00-2e8d-4521-9528-a1996e360ac6%2F1743097951119.jpg</t>
  </si>
  <si>
    <t>af1e0d00-2e8d-4521-9528-a1996e360ac6</t>
  </si>
  <si>
    <t>406000</t>
  </si>
  <si>
    <t>1743099100939.jpg</t>
  </si>
  <si>
    <t>https://kc.kobotoolbox.org/media/original?media_file=mattkuch87%2Fattachments%2F465cf73fec9d4570897ec1ad4b0948db%2F0af2a41d-d6c2-4d6b-9b37-84a685193d2e%2F1743099100939.jpg</t>
  </si>
  <si>
    <t>0af2a41d-d6c2-4d6b-9b37-84a685193d2e</t>
  </si>
  <si>
    <t>1743099224550.jpg</t>
  </si>
  <si>
    <t>https://kc.kobotoolbox.org/media/original?media_file=mattkuch87%2Fattachments%2F465cf73fec9d4570897ec1ad4b0948db%2Fad01ffc5-69bc-436e-830e-2fcea4ba1044%2F1743099224550.jpg</t>
  </si>
  <si>
    <t>ad01ffc5-69bc-436e-830e-2fcea4ba1044</t>
  </si>
  <si>
    <t>1743099361056.jpg</t>
  </si>
  <si>
    <t>https://kc.kobotoolbox.org/media/original?media_file=mattkuch87%2Fattachments%2F465cf73fec9d4570897ec1ad4b0948db%2Fb842f556-19c1-41f7-a7ee-5fd1ba97c269%2F1743099361056.jpg</t>
  </si>
  <si>
    <t>b842f556-19c1-41f7-a7ee-5fd1ba97c269</t>
  </si>
  <si>
    <t>1743099524782.jpg</t>
  </si>
  <si>
    <t>https://kc.kobotoolbox.org/media/original?media_file=mattkuch87%2Fattachments%2F465cf73fec9d4570897ec1ad4b0948db%2F946d2f25-5a67-4616-9aa7-6f6cc3347a77%2F1743099524782.jpg</t>
  </si>
  <si>
    <t>946d2f25-5a67-4616-9aa7-6f6cc3347a77</t>
  </si>
  <si>
    <t>1743439313534.jpg</t>
  </si>
  <si>
    <t>https://kc.kobotoolbox.org/media/original?media_file=mattkuch87%2Fattachments%2F465cf73fec9d4570897ec1ad4b0948db%2F01da3d3f-da6a-423a-8d37-9b0fbb89fa7f%2F1743439313534.jpg</t>
  </si>
  <si>
    <t>01da3d3f-da6a-423a-8d37-9b0fbb89fa7f</t>
  </si>
  <si>
    <t xml:space="preserve">Hasks </t>
  </si>
  <si>
    <t>1743439619412.jpg</t>
  </si>
  <si>
    <t>https://kc.kobotoolbox.org/media/original?media_file=mattkuch87%2Fattachments%2F465cf73fec9d4570897ec1ad4b0948db%2F51957413-3ec6-4928-ba28-1b7d02c84ee1%2F1743439619412.jpg</t>
  </si>
  <si>
    <t>51957413-3ec6-4928-ba28-1b7d02c84ee1</t>
  </si>
  <si>
    <t xml:space="preserve">Transport for the hasks </t>
  </si>
  <si>
    <t>1743439779214.jpg</t>
  </si>
  <si>
    <t>https://kc.kobotoolbox.org/media/original?media_file=mattkuch87%2Fattachments%2F465cf73fec9d4570897ec1ad4b0948db%2F36b60362-6978-42f6-b543-5bd1f81dc12a%2F1743439779214.jpg</t>
  </si>
  <si>
    <t>36b60362-6978-42f6-b543-5bd1f81dc12a</t>
  </si>
  <si>
    <t>1743677799853.jpg</t>
  </si>
  <si>
    <t>https://kc.kobotoolbox.org/media/original?media_file=mattkuch87%2Fattachments%2F465cf73fec9d4570897ec1ad4b0948db%2F6ce4f0a8-a2b0-4c86-9fa5-c6e6c1eec624%2F1743677799853.jpg</t>
  </si>
  <si>
    <t>6ce4f0a8-a2b0-4c86-9fa5-c6e6c1eec624</t>
  </si>
  <si>
    <t>1743677911334.jpg</t>
  </si>
  <si>
    <t>https://kc.kobotoolbox.org/media/original?media_file=mattkuch87%2Fattachments%2F465cf73fec9d4570897ec1ad4b0948db%2F0ae0ad95-40d2-46ed-956e-dd1b8c534e71%2F1743677911334.jpg</t>
  </si>
  <si>
    <t>0ae0ad95-40d2-46ed-956e-dd1b8c534e71</t>
  </si>
  <si>
    <t>1743678045858.jpg</t>
  </si>
  <si>
    <t>https://kc.kobotoolbox.org/media/original?media_file=mattkuch87%2Fattachments%2F465cf73fec9d4570897ec1ad4b0948db%2F455fa1a3-b4d2-4942-a15d-60f9b3c1b3d8%2F1743678045858.jpg</t>
  </si>
  <si>
    <t>455fa1a3-b4d2-4942-a15d-60f9b3c1b3d8</t>
  </si>
  <si>
    <t>1743678178921.jpg</t>
  </si>
  <si>
    <t>https://kc.kobotoolbox.org/media/original?media_file=mattkuch87%2Fattachments%2F465cf73fec9d4570897ec1ad4b0948db%2Fb39baf2a-2d0e-4d8f-a3b8-830fcea0ae9a%2F1743678178921.jpg</t>
  </si>
  <si>
    <t>b39baf2a-2d0e-4d8f-a3b8-830fcea0ae9a</t>
  </si>
  <si>
    <t>1743683280606.jpg</t>
  </si>
  <si>
    <t>https://kc.kobotoolbox.org/media/original?media_file=mattkuch87%2Fattachments%2F465cf73fec9d4570897ec1ad4b0948db%2Fb3a9c864-30c7-434f-8eab-41694173dd14%2F1743683280606.jpg</t>
  </si>
  <si>
    <t>b3a9c864-30c7-434f-8eab-41694173dd14</t>
  </si>
  <si>
    <t>1743683389502.jpg</t>
  </si>
  <si>
    <t>https://kc.kobotoolbox.org/media/original?media_file=mattkuch87%2Fattachments%2F465cf73fec9d4570897ec1ad4b0948db%2F5fe6cb18-32ec-41b4-9cdd-af33089814ca%2F1743683389502.jpg</t>
  </si>
  <si>
    <t>5fe6cb18-32ec-41b4-9cdd-af33089814ca</t>
  </si>
  <si>
    <t>Plan is to use it for raincoats</t>
  </si>
  <si>
    <t>Total Balance across accountabilities was 37,500 (Date: 6th April 2025)</t>
  </si>
  <si>
    <t>Others</t>
  </si>
  <si>
    <t>Gomboro</t>
  </si>
  <si>
    <t>Sent</t>
  </si>
  <si>
    <t>Transport for the feeds</t>
  </si>
  <si>
    <t>Transport for wood shavings</t>
  </si>
  <si>
    <t>Already 40,000/- received, balance 20,000/- for wood shavings</t>
  </si>
  <si>
    <t>Amprolin Medicine</t>
  </si>
  <si>
    <t>Already bought</t>
  </si>
  <si>
    <t>Already paid</t>
  </si>
  <si>
    <t>Batch 9</t>
  </si>
  <si>
    <t>Ugachick 300 birds</t>
  </si>
  <si>
    <t>840000</t>
  </si>
  <si>
    <t>300 out of 600 total</t>
  </si>
  <si>
    <t>1743964496513.jpg</t>
  </si>
  <si>
    <t>https://kc.kobotoolbox.org/media/original?media_file=mattkuch87%2Fattachments%2F465cf73fec9d4570897ec1ad4b0948db%2F54067946-4bb6-4bf2-bb27-524540f7aadc%2F1743964496513.jpg</t>
  </si>
  <si>
    <t>54067946-4bb6-4bf2-bb27-524540f7aadc</t>
  </si>
  <si>
    <t>300 birds</t>
  </si>
  <si>
    <t>Another 300 out of 600 total</t>
  </si>
  <si>
    <t>1743964595273.jpg</t>
  </si>
  <si>
    <t>https://kc.kobotoolbox.org/media/original?media_file=mattkuch87%2Fattachments%2F465cf73fec9d4570897ec1ad4b0948db%2F693d87b5-ba28-4789-9491-742b58bea490%2F1743964595273.jpg</t>
  </si>
  <si>
    <t>5e18d4be-eac0-4ff0-923b-f56f5cd90ee5</t>
  </si>
  <si>
    <t>125 kgs of starter pellets</t>
  </si>
  <si>
    <t>350000</t>
  </si>
  <si>
    <t>Half of 250kgs worth of pellets</t>
  </si>
  <si>
    <t>1744004556145.jpg</t>
  </si>
  <si>
    <t>https://kc.kobotoolbox.org/media/original?media_file=mattkuch87%2Fattachments%2F465cf73fec9d4570897ec1ad4b0948db%2Fa68d7980-ddce-4a50-81f8-7a95e993427a%2F1744004556145.jpg</t>
  </si>
  <si>
    <t>a68d7980-ddce-4a50-81f8-7a95e993427a</t>
  </si>
  <si>
    <t>1744004743047.jpg</t>
  </si>
  <si>
    <t>https://kc.kobotoolbox.org/media/original?media_file=mattkuch87%2Fattachments%2F465cf73fec9d4570897ec1ad4b0948db%2F0117e184-1930-4d8c-8b20-6e9a7e9d838e%2F1744004743047.jpg</t>
  </si>
  <si>
    <t>f9d8f2bf-5473-42ac-b568-914e50fecbc4</t>
  </si>
  <si>
    <t>Maize from Pakwach</t>
  </si>
  <si>
    <t>96000</t>
  </si>
  <si>
    <t>Sent from Pakwach by Mom</t>
  </si>
  <si>
    <t>1744038512751.jpg</t>
  </si>
  <si>
    <t>https://kc.kobotoolbox.org/media/original?media_file=mattkuch87%2Fattachments%2F465cf73fec9d4570897ec1ad4b0948db%2F97fb5d9f-3eab-46c4-a5f9-20c1c2cd6807%2F1744038512751.jpg</t>
  </si>
  <si>
    <t>97fb5d9f-3eab-46c4-a5f9-20c1c2cd6807</t>
  </si>
  <si>
    <t>1744046633673.jpg</t>
  </si>
  <si>
    <t>https://kc.kobotoolbox.org/media/original?media_file=mattkuch87%2Fattachments%2F465cf73fec9d4570897ec1ad4b0948db%2F8ee43d8e-2945-4992-932d-9d5a36ab2d9d%2F1744046633673.jpg</t>
  </si>
  <si>
    <t>8ee43d8e-2945-4992-932d-9d5a36ab2d9d</t>
  </si>
  <si>
    <t>1744046747884.jpg</t>
  </si>
  <si>
    <t>https://kc.kobotoolbox.org/media/original?media_file=mattkuch87%2Fattachments%2F465cf73fec9d4570897ec1ad4b0948db%2Fff667e1f-3ee4-4830-b418-2aedee149cf1%2F1744046747884.jpg</t>
  </si>
  <si>
    <t>ff667e1f-3ee4-4830-b418-2aedee149cf1</t>
  </si>
  <si>
    <t xml:space="preserve">Transport from the farm to kiwenda and then to busiika and back to the farm </t>
  </si>
  <si>
    <t>1744047003326.jpg</t>
  </si>
  <si>
    <t>https://kc.kobotoolbox.org/media/original?media_file=mattkuch87%2Fattachments%2F465cf73fec9d4570897ec1ad4b0948db%2F33ce043d-3c33-412f-8ecc-11491a8b52e6%2F1744047003326.jpg</t>
  </si>
  <si>
    <t>33ce043d-3c33-412f-8ecc-11491a8b52e6</t>
  </si>
  <si>
    <t>End of April Salary</t>
  </si>
  <si>
    <t>Salary for Batch 7</t>
  </si>
  <si>
    <t>1744091453806.jpg</t>
  </si>
  <si>
    <t>https://kc.kobotoolbox.org/media/original?media_file=mattkuch87%2Fattachments%2F465cf73fec9d4570897ec1ad4b0948db%2Ff67b054a-af6d-4e92-b768-736a3f34d427%2F1744091453806.jpg</t>
  </si>
  <si>
    <t>f67b054a-af6d-4e92-b768-736a3f34d427</t>
  </si>
  <si>
    <t xml:space="preserve">End of April salary </t>
  </si>
  <si>
    <t>Salary for batch 8</t>
  </si>
  <si>
    <t>1744091552730.jpg</t>
  </si>
  <si>
    <t>https://kc.kobotoolbox.org/media/original?media_file=mattkuch87%2Fattachments%2F465cf73fec9d4570897ec1ad4b0948db%2F1881caf3-123f-4811-b38a-1c1dc0fa105d%2F1744091552730.jpg</t>
  </si>
  <si>
    <t>1881caf3-123f-4811-b38a-1c1dc0fa105d</t>
  </si>
  <si>
    <t xml:space="preserve">Amprolin medicine </t>
  </si>
  <si>
    <t>1744186244731.jpg</t>
  </si>
  <si>
    <t>https://kc.kobotoolbox.org/media/original?media_file=mattkuch87%2Fattachments%2F465cf73fec9d4570897ec1ad4b0948db%2F49728f63-74d5-4778-b70f-f972411dc273%2F1744186244731.jpg</t>
  </si>
  <si>
    <t>49728f63-74d5-4778-b70f-f972411dc273</t>
  </si>
  <si>
    <t xml:space="preserve">Transport to kiwenda and back to kiziri </t>
  </si>
  <si>
    <t>1744186413718.jpg</t>
  </si>
  <si>
    <t>https://kc.kobotoolbox.org/media/original?media_file=mattkuch87%2Fattachments%2F465cf73fec9d4570897ec1ad4b0948db%2Fad789ee5-58e5-4168-98c1-8ae404dd8579%2F1744186413718.jpg</t>
  </si>
  <si>
    <t>ad789ee5-58e5-4168-98c1-8ae404dd8579</t>
  </si>
  <si>
    <t>Enrosol medicine</t>
  </si>
  <si>
    <t>1744186519554.jpg</t>
  </si>
  <si>
    <t>https://kc.kobotoolbox.org/media/original?media_file=mattkuch87%2Fattachments%2F465cf73fec9d4570897ec1ad4b0948db%2F603d4327-abae-486e-9517-29f22f162be2%2F1744186519554.jpg</t>
  </si>
  <si>
    <t>fc208b43-807f-44c6-8297-6aaeb30d558a</t>
  </si>
  <si>
    <t>Transport to kiwenda for the medicine</t>
  </si>
  <si>
    <t>1744186629072.jpg</t>
  </si>
  <si>
    <t>https://kc.kobotoolbox.org/media/original?media_file=mattkuch87%2Fattachments%2F465cf73fec9d4570897ec1ad4b0948db%2F97ac3aa1-72be-4de8-a915-77dd38de476d%2F1744186629072.jpg</t>
  </si>
  <si>
    <t>8f581bf1-2d5f-4eea-aa8f-ffcb4fc48353</t>
  </si>
  <si>
    <t>210000</t>
  </si>
  <si>
    <t>1744483063274.jpg</t>
  </si>
  <si>
    <t>https://kc.kobotoolbox.org/media/original?media_file=mattkuch87%2Fattachments%2F465cf73fec9d4570897ec1ad4b0948db%2Fbf1910c3-53aa-461d-bc1b-43b34a667bdb%2F1744483063274.jpg</t>
  </si>
  <si>
    <t>bf1910c3-53aa-461d-bc1b-43b34a667bdb</t>
  </si>
  <si>
    <t>1744483157758.jpg</t>
  </si>
  <si>
    <t>https://kc.kobotoolbox.org/media/original?media_file=mattkuch87%2Fattachments%2F465cf73fec9d4570897ec1ad4b0948db%2F3f496c51-c6a0-4848-b1e7-653e68d29428%2F1744483157758.jpg</t>
  </si>
  <si>
    <t>3f496c51-c6a0-4848-b1e7-653e68d29428</t>
  </si>
  <si>
    <t xml:space="preserve">Transport from kiziri to kiwenda then to busiika and back to the farm </t>
  </si>
  <si>
    <t>1744483358534.jpg</t>
  </si>
  <si>
    <t>https://kc.kobotoolbox.org/media/original?media_file=mattkuch87%2Fattachments%2F465cf73fec9d4570897ec1ad4b0948db%2F14432a4e-ff92-4aee-bec6-86eca09b5036%2F1744483358534.jpg</t>
  </si>
  <si>
    <t>14432a4e-ff92-4aee-bec6-86eca09b5036</t>
  </si>
  <si>
    <t>420000</t>
  </si>
  <si>
    <t>1744483494849.jpg</t>
  </si>
  <si>
    <t>https://kc.kobotoolbox.org/media/original?media_file=mattkuch87%2Fattachments%2F465cf73fec9d4570897ec1ad4b0948db%2F423ec14e-01b1-4c22-8a01-9732098c101b%2F1744483494849.jpg</t>
  </si>
  <si>
    <t>423ec14e-01b1-4c22-8a01-9732098c101b</t>
  </si>
  <si>
    <t>Hendrix concentrate</t>
  </si>
  <si>
    <t>1744483586243.jpg</t>
  </si>
  <si>
    <t>https://kc.kobotoolbox.org/media/original?media_file=mattkuch87%2Fattachments%2F465cf73fec9d4570897ec1ad4b0948db%2F7643e30f-8578-4221-bccd-9fe3b59a1285%2F1744483586243.jpg</t>
  </si>
  <si>
    <t>7643e30f-8578-4221-bccd-9fe3b59a1285</t>
  </si>
  <si>
    <t>1744483740102.jpg</t>
  </si>
  <si>
    <t>https://kc.kobotoolbox.org/media/original?media_file=mattkuch87%2Fattachments%2F465cf73fec9d4570897ec1ad4b0948db%2F022840d2-c934-48c5-b895-ffebb5e63ea1%2F1744483740102.jpg</t>
  </si>
  <si>
    <t>022840d2-c934-48c5-b895-ffebb5e63ea1</t>
  </si>
  <si>
    <t>1744483911538.jpg</t>
  </si>
  <si>
    <t>https://kc.kobotoolbox.org/media/original?media_file=mattkuch87%2Fattachments%2F465cf73fec9d4570897ec1ad4b0948db%2F636094c4-958a-411f-b2e8-292ab3ce3502%2F1744483911538.jpg</t>
  </si>
  <si>
    <t>636094c4-958a-411f-b2e8-292ab3ce3502</t>
  </si>
  <si>
    <t xml:space="preserve">Doxin medicine </t>
  </si>
  <si>
    <t xml:space="preserve">Money budgeted for the rain coats </t>
  </si>
  <si>
    <t>1744626255966.jpg</t>
  </si>
  <si>
    <t>https://kc.kobotoolbox.org/media/original?media_file=mattkuch87%2Fattachments%2F465cf73fec9d4570897ec1ad4b0948db%2Ff6410ea3-c7a0-4a64-a891-9479ccadcbf0%2F1744626255966.jpg</t>
  </si>
  <si>
    <t>f6410ea3-c7a0-4a64-a891-9479ccadcbf0</t>
  </si>
  <si>
    <t xml:space="preserve">Transport from kiziri to kiwenda and back to kiziri </t>
  </si>
  <si>
    <t>1744626379773.jpg</t>
  </si>
  <si>
    <t>https://kc.kobotoolbox.org/media/original?media_file=mattkuch87%2Fattachments%2F465cf73fec9d4570897ec1ad4b0948db%2F2480ab53-5254-48a9-8822-8ce16357d7a2%2F1744626379773.jpg</t>
  </si>
  <si>
    <t>2480ab53-5254-48a9-8822-8ce16357d7a2</t>
  </si>
  <si>
    <t>87000</t>
  </si>
  <si>
    <t>1744631245242.jpg</t>
  </si>
  <si>
    <t>https://kc.kobotoolbox.org/media/original?media_file=mattkuch87%2Fattachments%2F465cf73fec9d4570897ec1ad4b0948db%2F0b2084af-4043-4e27-ac36-aeb67e721094%2F1744631245242.jpg</t>
  </si>
  <si>
    <t>0b2084af-4043-4e27-ac36-aeb67e721094</t>
  </si>
  <si>
    <t>1744631340306.jpg</t>
  </si>
  <si>
    <t>https://kc.kobotoolbox.org/media/original?media_file=mattkuch87%2Fattachments%2F465cf73fec9d4570897ec1ad4b0948db%2F8daf4982-3f9c-4618-b2c7-dcd34dc36d30%2F1744631340306.jpg</t>
  </si>
  <si>
    <t>8daf4982-3f9c-4618-b2c7-dcd34dc36d30</t>
  </si>
  <si>
    <t>1744631437319.jpg</t>
  </si>
  <si>
    <t>https://kc.kobotoolbox.org/media/original?media_file=mattkuch87%2Fattachments%2F465cf73fec9d4570897ec1ad4b0948db%2F42441d65-ca0f-46dd-abd5-c5cd617dde21%2F1744631437319.jpg</t>
  </si>
  <si>
    <t>42441d65-ca0f-46dd-abd5-c5cd617dde21</t>
  </si>
  <si>
    <t>58000</t>
  </si>
  <si>
    <t>1744631578879.jpg</t>
  </si>
  <si>
    <t>https://kc.kobotoolbox.org/media/original?media_file=mattkuch87%2Fattachments%2F465cf73fec9d4570897ec1ad4b0948db%2Fc8194b2d-18e1-4566-8239-e30ee04f0bfb%2F1744631578879.jpg</t>
  </si>
  <si>
    <t>c8194b2d-18e1-4566-8239-e30ee04f0bfb</t>
  </si>
  <si>
    <t>238000</t>
  </si>
  <si>
    <t>1744631684715.jpg</t>
  </si>
  <si>
    <t>https://kc.kobotoolbox.org/media/original?media_file=mattkuch87%2Fattachments%2F465cf73fec9d4570897ec1ad4b0948db%2Fd2ada4c1-c382-4262-9294-55d9c8653574%2F1744631684715.jpg</t>
  </si>
  <si>
    <t>d2ada4c1-c382-4262-9294-55d9c8653574</t>
  </si>
  <si>
    <t>1744637708713.jpg</t>
  </si>
  <si>
    <t>https://kc.kobotoolbox.org/media/original?media_file=mattkuch87%2Fattachments%2F465cf73fec9d4570897ec1ad4b0948db%2F0df4568d-2b88-44a9-ad6c-b5c2a7ebee11%2F1744637708713.jpg</t>
  </si>
  <si>
    <t>0df4568d-2b88-44a9-ad6c-b5c2a7ebee11</t>
  </si>
  <si>
    <t>1744649891255.jpg</t>
  </si>
  <si>
    <t>https://kc.kobotoolbox.org/media/original?media_file=mattkuch87%2Fattachments%2F465cf73fec9d4570897ec1ad4b0948db%2F68aaa3fb-9b9b-4ef8-9625-4d6134363a8a%2F1744649891255.jpg</t>
  </si>
  <si>
    <t>68aaa3fb-9b9b-4ef8-9625-4d6134363a8a</t>
  </si>
  <si>
    <t>588000</t>
  </si>
  <si>
    <t xml:space="preserve">Moses </t>
  </si>
  <si>
    <t>1744880869023.jpg</t>
  </si>
  <si>
    <t>https://kc.kobotoolbox.org/media/original?media_file=mattkuch87%2Fattachments%2F465cf73fec9d4570897ec1ad4b0948db%2F426c0c64-0d09-49fd-9330-0601b2f259c4%2F1744880869023.jpg</t>
  </si>
  <si>
    <t>426c0c64-0d09-49fd-9330-0601b2f259c4</t>
  </si>
  <si>
    <t>1744881245620.jpg</t>
  </si>
  <si>
    <t>https://kc.kobotoolbox.org/media/original?media_file=mattkuch87%2Fattachments%2F465cf73fec9d4570897ec1ad4b0948db%2Fa719aa9b-4ab1-4b0e-bbfc-cc1f8a50b2e9%2F1744881245620.jpg</t>
  </si>
  <si>
    <t>a719aa9b-4ab1-4b0e-bbfc-cc1f8a50b2e9</t>
  </si>
  <si>
    <t>1744881342759.jpg</t>
  </si>
  <si>
    <t>https://kc.kobotoolbox.org/media/original?media_file=mattkuch87%2Fattachments%2F465cf73fec9d4570897ec1ad4b0948db%2F1f5d1630-f9d7-46b1-b1f4-5c5632fe661b%2F1744881342759.jpg</t>
  </si>
  <si>
    <t>1f5d1630-f9d7-46b1-b1f4-5c5632fe661b</t>
  </si>
  <si>
    <t>1744881431679.jpg</t>
  </si>
  <si>
    <t>https://kc.kobotoolbox.org/media/original?media_file=mattkuch87%2Fattachments%2F465cf73fec9d4570897ec1ad4b0948db%2F7a0f3e2d-9753-4bdc-b886-d6df6f013f92%2F1744881431679.jpg</t>
  </si>
  <si>
    <t>7a0f3e2d-9753-4bdc-b886-d6df6f013f92</t>
  </si>
  <si>
    <t>1744881518776.jpg</t>
  </si>
  <si>
    <t>https://kc.kobotoolbox.org/media/original?media_file=mattkuch87%2Fattachments%2F465cf73fec9d4570897ec1ad4b0948db%2F35d9f75b-9d2d-4019-941f-28517045af82%2F1744881518776.jpg</t>
  </si>
  <si>
    <t>35d9f75b-9d2d-4019-941f-28517045af82</t>
  </si>
  <si>
    <t>1744881637671.jpg</t>
  </si>
  <si>
    <t>https://kc.kobotoolbox.org/media/original?media_file=mattkuch87%2Fattachments%2F465cf73fec9d4570897ec1ad4b0948db%2Febeba189-4783-43f1-8a6f-6bb44051b4a1%2F1744881637671.jpg</t>
  </si>
  <si>
    <t>ebeba189-4783-43f1-8a6f-6bb44051b4a1</t>
  </si>
  <si>
    <t>1744881717790.jpg</t>
  </si>
  <si>
    <t>https://kc.kobotoolbox.org/media/original?media_file=mattkuch87%2Fattachments%2F465cf73fec9d4570897ec1ad4b0948db%2F5594e244-a851-418c-94b8-3a6e37710ba0%2F1744881717790.jpg</t>
  </si>
  <si>
    <t>5594e244-a851-418c-94b8-3a6e37710ba0</t>
  </si>
  <si>
    <t>Ultra clean disinfectant</t>
  </si>
  <si>
    <t>40000</t>
  </si>
  <si>
    <t>1744881921135.jpg</t>
  </si>
  <si>
    <t>https://kc.kobotoolbox.org/media/original?media_file=mattkuch87%2Fattachments%2F465cf73fec9d4570897ec1ad4b0948db%2Fa78763f9-c7c5-4a05-9d5e-e322a75fa867%2F1744881921135.jpg</t>
  </si>
  <si>
    <t>a78763f9-c7c5-4a05-9d5e-e322a75fa867</t>
  </si>
  <si>
    <t xml:space="preserve">Keprocyl </t>
  </si>
  <si>
    <t>1744882061444.jpg</t>
  </si>
  <si>
    <t>https://kc.kobotoolbox.org/media/original?media_file=mattkuch87%2Fattachments%2F465cf73fec9d4570897ec1ad4b0948db%2F7c63d8a2-6679-4957-9443-c09af05ed287%2F1744882061444.jpg</t>
  </si>
  <si>
    <t>7c63d8a2-6679-4957-9443-c09af05ed287</t>
  </si>
  <si>
    <t>Virukill</t>
  </si>
  <si>
    <t>1744882178492.jpg</t>
  </si>
  <si>
    <t>https://kc.kobotoolbox.org/media/original?media_file=mattkuch87%2Fattachments%2F465cf73fec9d4570897ec1ad4b0948db%2Ff262fbd5-786c-4ec2-8dda-31120e40b4d2%2F1744882178492.jpg</t>
  </si>
  <si>
    <t>f262fbd5-786c-4ec2-8dda-31120e40b4d2</t>
  </si>
  <si>
    <t xml:space="preserve">Transport from kiziri to kiwenda and then back to the farm </t>
  </si>
  <si>
    <t>3000</t>
  </si>
  <si>
    <t>1744882545173.jpg</t>
  </si>
  <si>
    <t>https://kc.kobotoolbox.org/media/original?media_file=mattkuch87%2Fattachments%2F465cf73fec9d4570897ec1ad4b0948db%2F0e9377b8-5431-467c-a488-50973113f016%2F1744882545173.jpg</t>
  </si>
  <si>
    <t>0e9377b8-5431-467c-a488-50973113f016</t>
  </si>
  <si>
    <t>1744973958562.jpg</t>
  </si>
  <si>
    <t>https://kc.kobotoolbox.org/media/original?media_file=mattkuch87%2Fattachments%2F465cf73fec9d4570897ec1ad4b0948db%2Ff6fe34d0-1920-49a1-aef9-3fef9d91a4e7%2F1744973958562.jpg</t>
  </si>
  <si>
    <t>f6fe34d0-1920-49a1-aef9-3fef9d91a4e7</t>
  </si>
  <si>
    <t>1744974063278.jpg</t>
  </si>
  <si>
    <t>https://kc.kobotoolbox.org/media/original?media_file=mattkuch87%2Fattachments%2F465cf73fec9d4570897ec1ad4b0948db%2F07ff01c3-bf2a-4e23-8194-c08429bb4a5e%2F1744974063278.jpg</t>
  </si>
  <si>
    <t>07ff01c3-bf2a-4e23-8194-c08429bb4a5e</t>
  </si>
  <si>
    <t>7000</t>
  </si>
  <si>
    <t xml:space="preserve">Money for the rain coats </t>
  </si>
  <si>
    <t>1744974244783.jpg</t>
  </si>
  <si>
    <t>https://kc.kobotoolbox.org/media/original?media_file=mattkuch87%2Fattachments%2F465cf73fec9d4570897ec1ad4b0948db%2F96e34f92-d2be-4bba-a3de-8afd8b06e988%2F1744974244783.jpg</t>
  </si>
  <si>
    <t>96e34f92-d2be-4bba-a3de-8afd8b06e988</t>
  </si>
  <si>
    <t>1744977595872.jpg</t>
  </si>
  <si>
    <t>https://kc.kobotoolbox.org/media/original?media_file=mattkuch87%2Fattachments%2F465cf73fec9d4570897ec1ad4b0948db%2F9f677a03-a9b4-46c5-816a-54ad653b5a3d%2F1744977595872.jpg</t>
  </si>
  <si>
    <t>9f677a03-a9b4-46c5-816a-54ad653b5a3d</t>
  </si>
  <si>
    <t>126000</t>
  </si>
  <si>
    <t>1744977696350.jpg</t>
  </si>
  <si>
    <t>https://kc.kobotoolbox.org/media/original?media_file=mattkuch87%2Fattachments%2F465cf73fec9d4570897ec1ad4b0948db%2F34c19771-c996-46a2-b68d-428e8c774147%2F1744977696350.jpg</t>
  </si>
  <si>
    <t>34c19771-c996-46a2-b68d-428e8c774147</t>
  </si>
  <si>
    <t>1744977786680.jpg</t>
  </si>
  <si>
    <t>https://kc.kobotoolbox.org/media/original?media_file=mattkuch87%2Fattachments%2F465cf73fec9d4570897ec1ad4b0948db%2F31fffc37-4aec-4ff4-a250-655f4c1912fc%2F1744977786680.jpg</t>
  </si>
  <si>
    <t>31fffc37-4aec-4ff4-a250-655f4c1912fc</t>
  </si>
  <si>
    <t>29000</t>
  </si>
  <si>
    <t>1744977869400.jpg</t>
  </si>
  <si>
    <t>https://kc.kobotoolbox.org/media/original?media_file=mattkuch87%2Fattachments%2F465cf73fec9d4570897ec1ad4b0948db%2Fe1b73f26-db0d-436d-b5e9-64bbf3cd13e2%2F1744977869400.jpg</t>
  </si>
  <si>
    <t>e1b73f26-db0d-436d-b5e9-64bbf3cd13e2</t>
  </si>
  <si>
    <t>1744977957896.jpg</t>
  </si>
  <si>
    <t>https://kc.kobotoolbox.org/media/original?media_file=mattkuch87%2Fattachments%2F465cf73fec9d4570897ec1ad4b0948db%2F63e40f2c-6bee-4ff9-a305-acef876cfdea%2F1744977957896.jpg</t>
  </si>
  <si>
    <t>63e40f2c-6bee-4ff9-a305-acef876cfdea</t>
  </si>
  <si>
    <t>1744978045207.jpg</t>
  </si>
  <si>
    <t>https://kc.kobotoolbox.org/media/original?media_file=mattkuch87%2Fattachments%2F465cf73fec9d4570897ec1ad4b0948db%2Fe074a87e-bdbb-4d6b-ba3b-edc0f311823d%2F1744978045207.jpg</t>
  </si>
  <si>
    <t>e074a87e-bdbb-4d6b-ba3b-edc0f311823d</t>
  </si>
  <si>
    <t>266000</t>
  </si>
  <si>
    <t>1745046831037.jpg</t>
  </si>
  <si>
    <t>https://kc.kobotoolbox.org/media/original?media_file=mattkuch87%2Fattachments%2F465cf73fec9d4570897ec1ad4b0948db%2F18aa93d8-21cb-4708-8a3b-545fc338b8d3%2F1745046831037.jpg</t>
  </si>
  <si>
    <t>18aa93d8-21cb-4708-8a3b-545fc338b8d3</t>
  </si>
  <si>
    <t>1745046903498.jpg</t>
  </si>
  <si>
    <t>https://kc.kobotoolbox.org/media/original?media_file=mattkuch87%2Fattachments%2F465cf73fec9d4570897ec1ad4b0948db%2F70063b46-0bd9-4993-823a-7e39b4e25637%2F1745046903498.jpg</t>
  </si>
  <si>
    <t>70063b46-0bd9-4993-823a-7e39b4e25637</t>
  </si>
  <si>
    <t>1745046983423.jpg</t>
  </si>
  <si>
    <t>https://kc.kobotoolbox.org/media/original?media_file=mattkuch87%2Fattachments%2F465cf73fec9d4570897ec1ad4b0948db%2Fca169cd7-417d-444e-bdbc-3b2a35a1ae6f%2F1745046983423.jpg</t>
  </si>
  <si>
    <t>ca169cd7-417d-444e-bdbc-3b2a35a1ae6f</t>
  </si>
  <si>
    <t>1745050774474.jpg</t>
  </si>
  <si>
    <t>https://kc.kobotoolbox.org/media/original?media_file=mattkuch87%2Fattachments%2F465cf73fec9d4570897ec1ad4b0948db%2Ff4abd235-7a34-49f6-b128-7b013db155cd%2F1745050774474.jpg</t>
  </si>
  <si>
    <t>f4abd235-7a34-49f6-b128-7b013db155cd</t>
  </si>
  <si>
    <t>84000</t>
  </si>
  <si>
    <t>1745050932673.jpg</t>
  </si>
  <si>
    <t>https://kc.kobotoolbox.org/media/original?media_file=mattkuch87%2Fattachments%2F465cf73fec9d4570897ec1ad4b0948db%2Fd7656202-ffb8-4caa-aae0-0b70e485ebd2%2F1745050932673.jpg</t>
  </si>
  <si>
    <t>d7656202-ffb8-4caa-aae0-0b70e485ebd2</t>
  </si>
  <si>
    <t>1745136851773.jpg</t>
  </si>
  <si>
    <t>https://kc.kobotoolbox.org/media/original?media_file=mattkuch87%2Fattachments%2F465cf73fec9d4570897ec1ad4b0948db%2Fe3956aeb-6234-444e-8872-df0414ee583e%2F1745136851773.jpg</t>
  </si>
  <si>
    <t>e3956aeb-6234-444e-8872-df0414ee583e</t>
  </si>
  <si>
    <t>New customer</t>
  </si>
  <si>
    <t>1745136991523.jpg</t>
  </si>
  <si>
    <t>https://kc.kobotoolbox.org/media/original?media_file=mattkuch87%2Fattachments%2F465cf73fec9d4570897ec1ad4b0948db%2Fb164fc81-841b-4613-805d-cd53b19e5075%2F1745136991523.jpg</t>
  </si>
  <si>
    <t>b164fc81-841b-4613-805d-cd53b19e5075</t>
  </si>
  <si>
    <t>1745137069552.jpg</t>
  </si>
  <si>
    <t>https://kc.kobotoolbox.org/media/original?media_file=mattkuch87%2Fattachments%2F465cf73fec9d4570897ec1ad4b0948db%2F76128095-4204-47a1-92dd-4164e6dd06a2%2F1745137069552.jpg</t>
  </si>
  <si>
    <t>76128095-4204-47a1-92dd-4164e6dd06a2</t>
  </si>
  <si>
    <t>1745137149583.jpg</t>
  </si>
  <si>
    <t>https://kc.kobotoolbox.org/media/original?media_file=mattkuch87%2Fattachments%2F465cf73fec9d4570897ec1ad4b0948db%2F2c90ca34-0e69-4330-8bdf-cc10419ddd7e%2F1745137149583.jpg</t>
  </si>
  <si>
    <t>2c90ca34-0e69-4330-8bdf-cc10419ddd7e</t>
  </si>
  <si>
    <t>1745137285517.jpg</t>
  </si>
  <si>
    <t>https://kc.kobotoolbox.org/media/original?media_file=mattkuch87%2Fattachments%2F465cf73fec9d4570897ec1ad4b0948db%2Ff4916f0d-3f28-4a19-bf28-5f4598638c1f%2F1745137285517.jpg</t>
  </si>
  <si>
    <t>f4916f0d-3f28-4a19-bf28-5f4598638c1f</t>
  </si>
  <si>
    <t xml:space="preserve">Beatrice </t>
  </si>
  <si>
    <t>1745137370422.jpg</t>
  </si>
  <si>
    <t>https://kc.kobotoolbox.org/media/original?media_file=mattkuch87%2Fattachments%2F465cf73fec9d4570897ec1ad4b0948db%2F089f12b2-08e0-453c-b2cf-98089934fb3a%2F1745137370422.jpg</t>
  </si>
  <si>
    <t>089f12b2-08e0-453c-b2cf-98089934fb3a</t>
  </si>
  <si>
    <t>1745137461973.jpg</t>
  </si>
  <si>
    <t>https://kc.kobotoolbox.org/media/original?media_file=mattkuch87%2Fattachments%2F465cf73fec9d4570897ec1ad4b0948db%2F60ff1f8f-7b80-4732-9080-db398db1abac%2F1745137461973.jpg</t>
  </si>
  <si>
    <t>60ff1f8f-7b80-4732-9080-db398db1abac</t>
  </si>
  <si>
    <t>1745137704462.jpg</t>
  </si>
  <si>
    <t>https://kc.kobotoolbox.org/media/original?media_file=mattkuch87%2Fattachments%2F465cf73fec9d4570897ec1ad4b0948db%2F8bf746d5-8bef-4268-b398-b719ae17b5a9%2F1745137704462.jpg</t>
  </si>
  <si>
    <t>8bf746d5-8bef-4268-b398-b719ae17b5a9</t>
  </si>
  <si>
    <t>1745137784441.jpg</t>
  </si>
  <si>
    <t>https://kc.kobotoolbox.org/media/original?media_file=mattkuch87%2Fattachments%2F465cf73fec9d4570897ec1ad4b0948db%2Fcd367aed-6b10-4f04-a861-0b2dfd8609f3%2F1745137784441.jpg</t>
  </si>
  <si>
    <t>cd367aed-6b10-4f04-a861-0b2dfd8609f3</t>
  </si>
  <si>
    <t>1745137857945.jpg</t>
  </si>
  <si>
    <t>https://kc.kobotoolbox.org/media/original?media_file=mattkuch87%2Fattachments%2F465cf73fec9d4570897ec1ad4b0948db%2F4a3696e8-3825-493b-aa68-ed61ba0aaeb1%2F1745137857945.jpg</t>
  </si>
  <si>
    <t>4a3696e8-3825-493b-aa68-ed61ba0aaeb1</t>
  </si>
  <si>
    <t>1745137914565.jpg</t>
  </si>
  <si>
    <t>https://kc.kobotoolbox.org/media/original?media_file=mattkuch87%2Fattachments%2F465cf73fec9d4570897ec1ad4b0948db%2F1143221d-0c42-45f9-9791-1741598a18e0%2F1745137914565.jpg</t>
  </si>
  <si>
    <t>1143221d-0c42-45f9-9791-1741598a18e0</t>
  </si>
  <si>
    <t>1745144520832.jpg</t>
  </si>
  <si>
    <t>https://kc.kobotoolbox.org/media/original?media_file=mattkuch87%2Fattachments%2F465cf73fec9d4570897ec1ad4b0948db%2Fe6546841-7897-4a3a-83c7-83ffcc59ed80%2F1745144520832.jpg</t>
  </si>
  <si>
    <t>e6546841-7897-4a3a-83c7-83ffcc59ed80</t>
  </si>
  <si>
    <t>1745144628839.jpg</t>
  </si>
  <si>
    <t>https://kc.kobotoolbox.org/media/original?media_file=mattkuch87%2Fattachments%2F465cf73fec9d4570897ec1ad4b0948db%2F9394e8f0-37ce-44dd-810c-ab9cd1afb9f9%2F1745144628839.jpg</t>
  </si>
  <si>
    <t>9394e8f0-37ce-44dd-810c-ab9cd1afb9f9</t>
  </si>
  <si>
    <t>360000</t>
  </si>
  <si>
    <t>1745338709226.jpg</t>
  </si>
  <si>
    <t>https://kc.kobotoolbox.org/media/original?media_file=mattkuch87%2Fattachments%2F465cf73fec9d4570897ec1ad4b0948db%2F9e513ebc-772c-49cc-ab08-a553686fc1fe%2F1745338709226.jpg</t>
  </si>
  <si>
    <t>9e513ebc-772c-49cc-ab08-a553686fc1fe</t>
  </si>
  <si>
    <t>1745338800723.jpg</t>
  </si>
  <si>
    <t>https://kc.kobotoolbox.org/media/original?media_file=mattkuch87%2Fattachments%2F465cf73fec9d4570897ec1ad4b0948db%2F0e27e788-087e-4e95-9ad0-5852501d581f%2F1745338800723.jpg</t>
  </si>
  <si>
    <t>0e27e788-087e-4e95-9ad0-5852501d581f</t>
  </si>
  <si>
    <t xml:space="preserve">Transport from the farm to kiwenda then to busiika and back to the farm </t>
  </si>
  <si>
    <t>18000</t>
  </si>
  <si>
    <t>1745338948601.jpg</t>
  </si>
  <si>
    <t>https://kc.kobotoolbox.org/media/original?media_file=mattkuch87%2Fattachments%2F465cf73fec9d4570897ec1ad4b0948db%2Faa67380a-ccdb-4af9-89cc-07c37b4b58a2%2F1745338948601.jpg</t>
  </si>
  <si>
    <t>aa67380a-ccdb-4af9-89cc-07c37b4b58a2</t>
  </si>
  <si>
    <t>1745339031998.jpg</t>
  </si>
  <si>
    <t>https://kc.kobotoolbox.org/media/original?media_file=mattkuch87%2Fattachments%2F465cf73fec9d4570897ec1ad4b0948db%2Fd847b208-c0b9-417b-b9c5-114c51447954%2F1745339031998.jpg</t>
  </si>
  <si>
    <t>d847b208-c0b9-417b-b9c5-114c51447954</t>
  </si>
  <si>
    <t>1745485038011.jpg</t>
  </si>
  <si>
    <t>https://kc.kobotoolbox.org/media/original?media_file=mattkuch87%2Fattachments%2F465cf73fec9d4570897ec1ad4b0948db%2F5076871e-e5f7-47da-8175-844d90f32163%2F1745485038011.jpg</t>
  </si>
  <si>
    <t>5076871e-e5f7-47da-8175-844d90f32163</t>
  </si>
  <si>
    <t>1745485116943.jpg</t>
  </si>
  <si>
    <t>https://kc.kobotoolbox.org/media/original?media_file=mattkuch87%2Fattachments%2F465cf73fec9d4570897ec1ad4b0948db%2F35979116-f658-42eb-9e39-2958a9c8f3cd%2F1745485116943.jpg</t>
  </si>
  <si>
    <t>35979116-f658-42eb-9e39-2958a9c8f3cd</t>
  </si>
  <si>
    <t>1745485204221.jpg</t>
  </si>
  <si>
    <t>https://kc.kobotoolbox.org/media/original?media_file=mattkuch87%2Fattachments%2F465cf73fec9d4570897ec1ad4b0948db%2Fab80fd8d-7c65-4316-af20-79864c5806a0%2F1745485204221.jpg</t>
  </si>
  <si>
    <t>ab80fd8d-7c65-4316-af20-79864c5806a0</t>
  </si>
  <si>
    <t>1745485281421.jpg</t>
  </si>
  <si>
    <t>https://kc.kobotoolbox.org/media/original?media_file=mattkuch87%2Fattachments%2F465cf73fec9d4570897ec1ad4b0948db%2F0056c155-4028-4f35-99d8-06c3e0581e37%2F1745485281421.jpg</t>
  </si>
  <si>
    <t>0056c155-4028-4f35-99d8-06c3e0581e37</t>
  </si>
  <si>
    <t xml:space="preserve">Roda </t>
  </si>
  <si>
    <t>1745485390667.jpg</t>
  </si>
  <si>
    <t>https://kc.kobotoolbox.org/media/original?media_file=mattkuch87%2Fattachments%2F465cf73fec9d4570897ec1ad4b0948db%2F66bed32a-18fb-4df0-9a7b-b0a1381f56d4%2F1745485390667.jpg</t>
  </si>
  <si>
    <t>66bed32a-18fb-4df0-9a7b-b0a1381f56d4</t>
  </si>
  <si>
    <t>1745485472926.jpg</t>
  </si>
  <si>
    <t>https://kc.kobotoolbox.org/media/original?media_file=mattkuch87%2Fattachments%2F465cf73fec9d4570897ec1ad4b0948db%2F9b5e9836-69ac-4f49-9a0c-bde599256f3f%2F1745485472926.jpg</t>
  </si>
  <si>
    <t>9b5e9836-69ac-4f49-9a0c-bde599256f3f</t>
  </si>
  <si>
    <t>112000</t>
  </si>
  <si>
    <t>1745485570456.jpg</t>
  </si>
  <si>
    <t>https://kc.kobotoolbox.org/media/original?media_file=mattkuch87%2Fattachments%2F465cf73fec9d4570897ec1ad4b0948db%2F09c0ea86-f47d-40ce-9d80-137621ab84ca%2F1745485570456.jpg</t>
  </si>
  <si>
    <t>09c0ea86-f47d-40ce-9d80-137621ab84ca</t>
  </si>
  <si>
    <t>1745485681828.jpg</t>
  </si>
  <si>
    <t>https://kc.kobotoolbox.org/media/original?media_file=mattkuch87%2Fattachments%2F465cf73fec9d4570897ec1ad4b0948db%2Fddabd148-0cfd-4ca1-8546-630cb19d0aff%2F1745485681828.jpg</t>
  </si>
  <si>
    <t>ddabd148-0cfd-4ca1-8546-630cb19d0aff</t>
  </si>
  <si>
    <t>1745485879685.jpg</t>
  </si>
  <si>
    <t>https://kc.kobotoolbox.org/media/original?media_file=mattkuch87%2Fattachments%2F465cf73fec9d4570897ec1ad4b0948db%2F8a57896b-06a1-4393-8ccc-77f67b4bcb58%2F1745485879685.jpg</t>
  </si>
  <si>
    <t>8a57896b-06a1-4393-8ccc-77f67b4bcb58</t>
  </si>
  <si>
    <t>1745486018252.jpg</t>
  </si>
  <si>
    <t>https://kc.kobotoolbox.org/media/original?media_file=mattkuch87%2Fattachments%2F465cf73fec9d4570897ec1ad4b0948db%2F17b169bc-b9cb-4292-8283-dca9b19d6fbd%2F1745486018252.jpg</t>
  </si>
  <si>
    <t>17b169bc-b9cb-4292-8283-dca9b19d6fbd</t>
  </si>
  <si>
    <t>Swaib</t>
  </si>
  <si>
    <t>1745486097868.jpg</t>
  </si>
  <si>
    <t>https://kc.kobotoolbox.org/media/original?media_file=mattkuch87%2Fattachments%2F465cf73fec9d4570897ec1ad4b0948db%2F4861c07a-1f32-4779-a592-af6a5264bcd1%2F1745486097868.jpg</t>
  </si>
  <si>
    <t>4861c07a-1f32-4779-a592-af6a5264bcd1</t>
  </si>
  <si>
    <t>1745486171147.jpg</t>
  </si>
  <si>
    <t>https://kc.kobotoolbox.org/media/original?media_file=mattkuch87%2Fattachments%2F465cf73fec9d4570897ec1ad4b0948db%2F4266fb36-19cb-46c4-b0b4-3c4a699db2c6%2F1745486171147.jpg</t>
  </si>
  <si>
    <t>4266fb36-19cb-46c4-b0b4-3c4a699db2c6</t>
  </si>
  <si>
    <t>1745486254670.jpg</t>
  </si>
  <si>
    <t>https://kc.kobotoolbox.org/media/original?media_file=mattkuch87%2Fattachments%2F465cf73fec9d4570897ec1ad4b0948db%2F3b80aa7b-2631-4f33-98df-3eb1a2a3c22e%2F1745486254670.jpg</t>
  </si>
  <si>
    <t>3b80aa7b-2631-4f33-98df-3eb1a2a3c22e</t>
  </si>
  <si>
    <t>1745486329259.jpg</t>
  </si>
  <si>
    <t>https://kc.kobotoolbox.org/media/original?media_file=mattkuch87%2Fattachments%2F465cf73fec9d4570897ec1ad4b0948db%2F7cdffa95-0afd-4582-8575-35bc28abbd8e%2F1745486329259.jpg</t>
  </si>
  <si>
    <t>7cdffa95-0afd-4582-8575-35bc28abbd8e</t>
  </si>
  <si>
    <t>1745486425690.jpg</t>
  </si>
  <si>
    <t>https://kc.kobotoolbox.org/media/original?media_file=mattkuch87%2Fattachments%2F465cf73fec9d4570897ec1ad4b0948db%2F43be9bc5-ce1c-4521-8647-36fe9ebe5c15%2F1745486425690.jpg</t>
  </si>
  <si>
    <t>43be9bc5-ce1c-4521-8647-36fe9ebe5c15</t>
  </si>
  <si>
    <t>1745486501155.jpg</t>
  </si>
  <si>
    <t>https://kc.kobotoolbox.org/media/original?media_file=mattkuch87%2Fattachments%2F465cf73fec9d4570897ec1ad4b0948db%2F8b8d84dc-c197-4c54-9cd9-d10f634d4aee%2F1745486501155.jpg</t>
  </si>
  <si>
    <t>8b8d84dc-c197-4c54-9cd9-d10f634d4aee</t>
  </si>
  <si>
    <t>1745486600646.jpg</t>
  </si>
  <si>
    <t>https://kc.kobotoolbox.org/media/original?media_file=mattkuch87%2Fattachments%2F465cf73fec9d4570897ec1ad4b0948db%2F1a33b33d-f9d9-4e70-aca6-290342e4cb6c%2F1745486600646.jpg</t>
  </si>
  <si>
    <t>1a33b33d-f9d9-4e70-aca6-290342e4cb6c</t>
  </si>
  <si>
    <t>1745486673036.jpg</t>
  </si>
  <si>
    <t>https://kc.kobotoolbox.org/media/original?media_file=mattkuch87%2Fattachments%2F465cf73fec9d4570897ec1ad4b0948db%2F648bc71c-3699-4033-9390-5cbcdde87600%2F1745486673036.jpg</t>
  </si>
  <si>
    <t>648bc71c-3699-4033-9390-5cbcdde87600</t>
  </si>
  <si>
    <t>1745486754450.jpg</t>
  </si>
  <si>
    <t>https://kc.kobotoolbox.org/media/original?media_file=mattkuch87%2Fattachments%2F465cf73fec9d4570897ec1ad4b0948db%2F4545d921-7bf9-45d4-91b6-6262d00bd453%2F1745486754450.jpg</t>
  </si>
  <si>
    <t>4545d921-7bf9-45d4-91b6-6262d00bd453</t>
  </si>
  <si>
    <t>1745486835888.jpg</t>
  </si>
  <si>
    <t>https://kc.kobotoolbox.org/media/original?media_file=mattkuch87%2Fattachments%2F465cf73fec9d4570897ec1ad4b0948db%2F32082e66-9e68-4055-b2f3-a711114cd584%2F1745486835888.jpg</t>
  </si>
  <si>
    <t>32082e66-9e68-4055-b2f3-a711114cd584</t>
  </si>
  <si>
    <t>1745486989084.jpg</t>
  </si>
  <si>
    <t>https://kc.kobotoolbox.org/media/original?media_file=mattkuch87%2Fattachments%2F465cf73fec9d4570897ec1ad4b0948db%2F55d25ddb-c971-47f9-a2fa-6d9eb8041dcb%2F1745486989084.jpg</t>
  </si>
  <si>
    <t>55d25ddb-c971-47f9-a2fa-6d9eb8041dcb</t>
  </si>
  <si>
    <t>1745487543594.jpg</t>
  </si>
  <si>
    <t>https://kc.kobotoolbox.org/media/original?media_file=mattkuch87%2Fattachments%2F465cf73fec9d4570897ec1ad4b0948db%2F4e7f9846-cf86-4ef2-a971-491d4969bd9e%2F1745487543594.jpg</t>
  </si>
  <si>
    <t>4e7f9846-cf86-4ef2-a971-491d4969bd9e</t>
  </si>
  <si>
    <t>1745563013873.jpg</t>
  </si>
  <si>
    <t>https://kc.kobotoolbox.org/media/original?media_file=mattkuch87%2Fattachments%2F465cf73fec9d4570897ec1ad4b0948db%2F12fe75d2-2b1e-4712-9021-d90eeae76b3f%2F1745563013873.jpg</t>
  </si>
  <si>
    <t>12fe75d2-2b1e-4712-9021-d90eeae76b3f</t>
  </si>
  <si>
    <t>1745563168899.jpg</t>
  </si>
  <si>
    <t>https://kc.kobotoolbox.org/media/original?media_file=mattkuch87%2Fattachments%2F465cf73fec9d4570897ec1ad4b0948db%2F199abf8a-270f-4a9b-b0c7-cafe277c50f0%2F1745563168899.jpg</t>
  </si>
  <si>
    <t>199abf8a-270f-4a9b-b0c7-cafe277c50f0</t>
  </si>
  <si>
    <t>1745579188594.jpg</t>
  </si>
  <si>
    <t>https://kc.kobotoolbox.org/media/original?media_file=mattkuch87%2Fattachments%2F465cf73fec9d4570897ec1ad4b0948db%2F4c75c897-1955-4016-92fa-23e18a43e139%2F1745579188594.jpg</t>
  </si>
  <si>
    <t>4c75c897-1955-4016-92fa-23e18a43e139</t>
  </si>
  <si>
    <t>43000</t>
  </si>
  <si>
    <t>1745579371584.jpg</t>
  </si>
  <si>
    <t>https://kc.kobotoolbox.org/media/original?media_file=mattkuch87%2Fattachments%2F465cf73fec9d4570897ec1ad4b0948db%2F20541464-8539-44c9-bb9b-b6381601f671%2F1745579371584.jpg</t>
  </si>
  <si>
    <t>20541464-8539-44c9-bb9b-b6381601f671</t>
  </si>
  <si>
    <t>1745579532814.jpg</t>
  </si>
  <si>
    <t>https://kc.kobotoolbox.org/media/original?media_file=mattkuch87%2Fattachments%2F465cf73fec9d4570897ec1ad4b0948db%2Fff5b6e3c-b82c-4fdf-a0e2-462fe675e807%2F1745579532814.jpg</t>
  </si>
  <si>
    <t>ff5b6e3c-b82c-4fdf-a0e2-462fe675e807</t>
  </si>
  <si>
    <t>1745579624859.jpg</t>
  </si>
  <si>
    <t>https://kc.kobotoolbox.org/media/original?media_file=mattkuch87%2Fattachments%2F465cf73fec9d4570897ec1ad4b0948db%2Fb60ff888-9ad3-4da1-980c-c134e70e34cf%2F1745579624859.jpg</t>
  </si>
  <si>
    <t>b60ff888-9ad3-4da1-980c-c134e70e34cf</t>
  </si>
  <si>
    <t>1745579710197.jpg</t>
  </si>
  <si>
    <t>https://kc.kobotoolbox.org/media/original?media_file=mattkuch87%2Fattachments%2F465cf73fec9d4570897ec1ad4b0948db%2F7e646707-7f93-4de9-b9c6-913c07bbd57d%2F1745579710197.jpg</t>
  </si>
  <si>
    <t>7e646707-7f93-4de9-b9c6-913c07bbd57d</t>
  </si>
  <si>
    <t>1745579805359.jpg</t>
  </si>
  <si>
    <t>https://kc.kobotoolbox.org/media/original?media_file=mattkuch87%2Fattachments%2F465cf73fec9d4570897ec1ad4b0948db%2F80973f83-a1ba-4e11-938f-c6ed3b3f5c50%2F1745579805359.jpg</t>
  </si>
  <si>
    <t>80973f83-a1ba-4e11-938f-c6ed3b3f5c50</t>
  </si>
  <si>
    <t>1745591967899.jpg</t>
  </si>
  <si>
    <t>https://kc.kobotoolbox.org/media/original?media_file=mattkuch87%2Fattachments%2F465cf73fec9d4570897ec1ad4b0948db%2F76e83a4e-d2ce-4cbe-b472-399a20f385e2%2F1745591967899.jpg</t>
  </si>
  <si>
    <t>76e83a4e-d2ce-4cbe-b472-399a20f385e2</t>
  </si>
  <si>
    <t>1745674968301.jpg</t>
  </si>
  <si>
    <t>https://kc.kobotoolbox.org/media/original?media_file=mattkuch87%2Fattachments%2F465cf73fec9d4570897ec1ad4b0948db%2F27c676e8-8a2d-4b20-9877-134b36ff8229%2F1745674968301.jpg</t>
  </si>
  <si>
    <t>27c676e8-8a2d-4b20-9877-134b36ff8229</t>
  </si>
  <si>
    <t>1745675144148.jpg</t>
  </si>
  <si>
    <t>https://kc.kobotoolbox.org/media/original?media_file=mattkuch87%2Fattachments%2F465cf73fec9d4570897ec1ad4b0948db%2F74b44ac0-6f0e-4bfe-8f5a-e35c780870ba%2F1745675144148.jpg</t>
  </si>
  <si>
    <t>74b44ac0-6f0e-4bfe-8f5a-e35c780870ba</t>
  </si>
  <si>
    <t>400000</t>
  </si>
  <si>
    <t>1745929448835.jpg</t>
  </si>
  <si>
    <t>https://kc.kobotoolbox.org/media/original?media_file=mattkuch87%2Fattachments%2F465cf73fec9d4570897ec1ad4b0948db%2F69cc2d74-f74f-4424-ad89-b6e192b1ed40%2F1745929448835.jpg</t>
  </si>
  <si>
    <t>69cc2d74-f74f-4424-ad89-b6e192b1ed40</t>
  </si>
  <si>
    <t>1745929538150.jpg</t>
  </si>
  <si>
    <t>https://kc.kobotoolbox.org/media/original?media_file=mattkuch87%2Fattachments%2F465cf73fec9d4570897ec1ad4b0948db%2F4857af03-d537-44f0-912f-77106d9b7e4a%2F1745929538150.jpg</t>
  </si>
  <si>
    <t>4857af03-d537-44f0-912f-77106d9b7e4a</t>
  </si>
  <si>
    <t>1745929617413.jpg</t>
  </si>
  <si>
    <t>https://kc.kobotoolbox.org/media/original?media_file=mattkuch87%2Fattachments%2F465cf73fec9d4570897ec1ad4b0948db%2F9356682f-fe93-49a2-b146-fa9beb74da74%2F1745929617413.jpg</t>
  </si>
  <si>
    <t>9356682f-fe93-49a2-b146-fa9beb74da74</t>
  </si>
  <si>
    <t>390000</t>
  </si>
  <si>
    <t>1745929945177.jpg</t>
  </si>
  <si>
    <t>https://kc.kobotoolbox.org/media/original?media_file=mattkuch87%2Fattachments%2F465cf73fec9d4570897ec1ad4b0948db%2F579e1a7b-a896-4056-864c-80d80cad4dcc%2F1745929945177.jpg</t>
  </si>
  <si>
    <t>579e1a7b-a896-4056-864c-80d80cad4dcc</t>
  </si>
  <si>
    <t>48000</t>
  </si>
  <si>
    <t>1745930048329.jpg</t>
  </si>
  <si>
    <t>https://kc.kobotoolbox.org/media/original?media_file=mattkuch87%2Fattachments%2F465cf73fec9d4570897ec1ad4b0948db%2F76dd60bf-7cc4-41bf-ab2f-367574d24624%2F1745930048329.jpg</t>
  </si>
  <si>
    <t>76dd60bf-7cc4-41bf-ab2f-367574d24624</t>
  </si>
  <si>
    <t>1745930137694.jpg</t>
  </si>
  <si>
    <t>https://kc.kobotoolbox.org/media/original?media_file=mattkuch87%2Fattachments%2F465cf73fec9d4570897ec1ad4b0948db%2Fcc6dc221-09f4-46a5-ad77-0351c60313af%2F1745930137694.jpg</t>
  </si>
  <si>
    <t>cc6dc221-09f4-46a5-ad77-0351c60313af</t>
  </si>
  <si>
    <t>1745930222923.jpg</t>
  </si>
  <si>
    <t>https://kc.kobotoolbox.org/media/original?media_file=mattkuch87%2Fattachments%2F465cf73fec9d4570897ec1ad4b0948db%2Fd3249446-afb2-45f6-80ca-03f7ff81bb5e%2F1745930222923.jpg</t>
  </si>
  <si>
    <t>d3249446-afb2-45f6-80ca-03f7ff81bb5e</t>
  </si>
  <si>
    <t>1745930402185.jpg</t>
  </si>
  <si>
    <t>https://kc.kobotoolbox.org/media/original?media_file=mattkuch87%2Fattachments%2F465cf73fec9d4570897ec1ad4b0948db%2Ff8d159cb-293c-463a-9bae-1e3ed0d0dadd%2F1745930402185.jpg</t>
  </si>
  <si>
    <t>f8d159cb-293c-463a-9bae-1e3ed0d0dadd</t>
  </si>
  <si>
    <t>224000</t>
  </si>
  <si>
    <t>1745930500097.jpg</t>
  </si>
  <si>
    <t>https://kc.kobotoolbox.org/media/original?media_file=mattkuch87%2Fattachments%2F465cf73fec9d4570897ec1ad4b0948db%2F6b50128f-c9ff-4528-a81e-6207fbf8fc25%2F1745930500097.jpg</t>
  </si>
  <si>
    <t>6b50128f-c9ff-4528-a81e-6207fbf8fc25</t>
  </si>
  <si>
    <t>1745930580534.jpg</t>
  </si>
  <si>
    <t>https://kc.kobotoolbox.org/media/original?media_file=mattkuch87%2Fattachments%2F465cf73fec9d4570897ec1ad4b0948db%2Fd13074d9-f811-494a-be2d-c6240ba486ef%2F1745930580534.jpg</t>
  </si>
  <si>
    <t>d13074d9-f811-494a-be2d-c6240ba486ef</t>
  </si>
  <si>
    <t>16000</t>
  </si>
  <si>
    <t>1745930695113.jpg</t>
  </si>
  <si>
    <t>https://kc.kobotoolbox.org/media/original?media_file=mattkuch87%2Fattachments%2F465cf73fec9d4570897ec1ad4b0948db%2Fa123f0ea-990e-4a48-9004-5efc365d1e49%2F1745930695113.jpg</t>
  </si>
  <si>
    <t>a123f0ea-990e-4a48-9004-5efc365d1e49</t>
  </si>
  <si>
    <t>1745930775347.jpg</t>
  </si>
  <si>
    <t>https://kc.kobotoolbox.org/media/original?media_file=mattkuch87%2Fattachments%2F465cf73fec9d4570897ec1ad4b0948db%2F90ee432d-89b4-445a-85e4-d6fa43a0a3ba%2F1745930775347.jpg</t>
  </si>
  <si>
    <t>90ee432d-89b4-445a-85e4-d6fa43a0a3ba</t>
  </si>
  <si>
    <t>1745930856313.jpg</t>
  </si>
  <si>
    <t>https://kc.kobotoolbox.org/media/original?media_file=mattkuch87%2Fattachments%2F465cf73fec9d4570897ec1ad4b0948db%2Fe8fd6030-fd2e-42f3-aaa4-93cd2cb5157a%2F1745930856313.jpg</t>
  </si>
  <si>
    <t>e8fd6030-fd2e-42f3-aaa4-93cd2cb5157a</t>
  </si>
  <si>
    <t>1745930939913.jpg</t>
  </si>
  <si>
    <t>https://kc.kobotoolbox.org/media/original?media_file=mattkuch87%2Fattachments%2F465cf73fec9d4570897ec1ad4b0948db%2F4faa6ed6-ab67-4a7f-bf4b-59770b416c7d%2F1745930939913.jpg</t>
  </si>
  <si>
    <t>4faa6ed6-ab67-4a7f-bf4b-59770b416c7d</t>
  </si>
  <si>
    <t>1745931026198.jpg</t>
  </si>
  <si>
    <t>https://kc.kobotoolbox.org/media/original?media_file=mattkuch87%2Fattachments%2F465cf73fec9d4570897ec1ad4b0948db%2F7d13998e-943f-4911-a7be-9a861a235b8d%2F1745931026198.jpg</t>
  </si>
  <si>
    <t>7d13998e-943f-4911-a7be-9a861a235b8d</t>
  </si>
  <si>
    <t>1745931118074.jpg</t>
  </si>
  <si>
    <t>https://kc.kobotoolbox.org/media/original?media_file=mattkuch87%2Fattachments%2F465cf73fec9d4570897ec1ad4b0948db%2Fc6608887-7220-4ff6-8db9-c0ae760d2bdf%2F1745931118074.jpg</t>
  </si>
  <si>
    <t>c6608887-7220-4ff6-8db9-c0ae760d2bdf</t>
  </si>
  <si>
    <t>1745931190890.jpg</t>
  </si>
  <si>
    <t>https://kc.kobotoolbox.org/media/original?media_file=mattkuch87%2Fattachments%2F465cf73fec9d4570897ec1ad4b0948db%2Fdbb6525c-2224-41ef-aa55-213aa7681a81%2F1745931190890.jpg</t>
  </si>
  <si>
    <t>dbb6525c-2224-41ef-aa55-213aa7681a81</t>
  </si>
  <si>
    <t>32000</t>
  </si>
  <si>
    <t>1746012352628.jpg</t>
  </si>
  <si>
    <t>https://kc.kobotoolbox.org/media/original?media_file=mattkuch87%2Fattachments%2F465cf73fec9d4570897ec1ad4b0948db%2Fb013c00e-d596-4b45-90a8-93aec8555d34%2F1746012352628.jpg</t>
  </si>
  <si>
    <t>b013c00e-d596-4b45-90a8-93aec8555d34</t>
  </si>
  <si>
    <t>1746012448081.jpg</t>
  </si>
  <si>
    <t>https://kc.kobotoolbox.org/media/original?media_file=mattkuch87%2Fattachments%2F465cf73fec9d4570897ec1ad4b0948db%2F90affc45-e218-4866-9152-21d1fd537ecd%2F1746012448081.jpg</t>
  </si>
  <si>
    <t>90affc45-e218-4866-9152-21d1fd537ecd</t>
  </si>
  <si>
    <t>1746012523683.jpg</t>
  </si>
  <si>
    <t>https://kc.kobotoolbox.org/media/original?media_file=mattkuch87%2Fattachments%2F465cf73fec9d4570897ec1ad4b0948db%2F5f4383b6-946b-4a05-aad5-45b3ad242ecb%2F1746012523683.jpg</t>
  </si>
  <si>
    <t>5f4383b6-946b-4a05-aad5-45b3ad242ecb</t>
  </si>
  <si>
    <t>1746012598905.jpg</t>
  </si>
  <si>
    <t>https://kc.kobotoolbox.org/media/original?media_file=mattkuch87%2Fattachments%2F465cf73fec9d4570897ec1ad4b0948db%2Fc6cae2b8-3b2a-4b72-9c5c-39d3f9e777d1%2F1746012598905.jpg</t>
  </si>
  <si>
    <t>c6cae2b8-3b2a-4b72-9c5c-39d3f9e777d1</t>
  </si>
  <si>
    <t>1746012664168.jpg</t>
  </si>
  <si>
    <t>https://kc.kobotoolbox.org/media/original?media_file=mattkuch87%2Fattachments%2F465cf73fec9d4570897ec1ad4b0948db%2F64db5e91-3fee-48e3-a632-61cb83de45df%2F1746012664168.jpg</t>
  </si>
  <si>
    <t>64db5e91-3fee-48e3-a632-61cb83de45df</t>
  </si>
  <si>
    <t>1746018101467.jpg</t>
  </si>
  <si>
    <t>https://kc.kobotoolbox.org/media/original?media_file=mattkuch87%2Fattachments%2F465cf73fec9d4570897ec1ad4b0948db%2Fd846d8cb-16e8-48c6-bfd2-1747f933b91b%2F1746018101467.jpg</t>
  </si>
  <si>
    <t>d846d8cb-16e8-48c6-bfd2-1747f933b91b</t>
  </si>
  <si>
    <t>1746296091078.jpg</t>
  </si>
  <si>
    <t>https://kc.kobotoolbox.org/media/original?media_file=mattkuch87%2Fattachments%2F465cf73fec9d4570897ec1ad4b0948db%2Fce35f089-02d6-457f-b4cf-7f8418595a22%2F1746296091078.jpg</t>
  </si>
  <si>
    <t>ce35f089-02d6-457f-b4cf-7f8418595a22</t>
  </si>
  <si>
    <t>1746296180264.jpg</t>
  </si>
  <si>
    <t>https://kc.kobotoolbox.org/media/original?media_file=mattkuch87%2Fattachments%2F465cf73fec9d4570897ec1ad4b0948db%2Faf4118fa-20e2-4db6-bf2c-d1bd258c56bb%2F1746296180264.jpg</t>
  </si>
  <si>
    <t>af4118fa-20e2-4db6-bf2c-d1bd258c56bb</t>
  </si>
  <si>
    <t>1746296256883.jpg</t>
  </si>
  <si>
    <t>https://kc.kobotoolbox.org/media/original?media_file=mattkuch87%2Fattachments%2F465cf73fec9d4570897ec1ad4b0948db%2F74eade11-f216-4ccd-9447-5a83bfbf1581%2F1746296256883.jpg</t>
  </si>
  <si>
    <t>74eade11-f216-4ccd-9447-5a83bfbf1581</t>
  </si>
  <si>
    <t>1746296351524.jpg</t>
  </si>
  <si>
    <t>https://kc.kobotoolbox.org/media/original?media_file=mattkuch87%2Fattachments%2F465cf73fec9d4570897ec1ad4b0948db%2F1b31b605-348c-44b9-b70d-934b2829054b%2F1746296351524.jpg</t>
  </si>
  <si>
    <t>1b31b605-348c-44b9-b70d-934b2829054b</t>
  </si>
  <si>
    <t>1746296440995.jpg</t>
  </si>
  <si>
    <t>https://kc.kobotoolbox.org/media/original?media_file=mattkuch87%2Fattachments%2F465cf73fec9d4570897ec1ad4b0948db%2F22b38b62-4bfa-4a86-8a75-d15b8038aa38%2F1746296440995.jpg</t>
  </si>
  <si>
    <t>22b38b62-4bfa-4a86-8a75-d15b8038aa38</t>
  </si>
  <si>
    <t>1746298717481.jpg</t>
  </si>
  <si>
    <t>https://kc.kobotoolbox.org/media/original?media_file=mattkuch87%2Fattachments%2F465cf73fec9d4570897ec1ad4b0948db%2F9c5fa24e-e42f-4200-94c3-c8cf4050e658%2F1746298717481.jpg</t>
  </si>
  <si>
    <t>9c5fa24e-e42f-4200-94c3-c8cf4050e658</t>
  </si>
  <si>
    <t>1746298811401.jpg</t>
  </si>
  <si>
    <t>https://kc.kobotoolbox.org/media/original?media_file=mattkuch87%2Fattachments%2F465cf73fec9d4570897ec1ad4b0948db%2F53bfc2cb-9861-4969-964a-f44ccc06551e%2F1746298811401.jpg</t>
  </si>
  <si>
    <t>53bfc2cb-9861-4969-964a-f44ccc06551e</t>
  </si>
  <si>
    <t>1746298936610.jpg</t>
  </si>
  <si>
    <t>https://kc.kobotoolbox.org/media/original?media_file=mattkuch87%2Fattachments%2F465cf73fec9d4570897ec1ad4b0948db%2F1d70f23e-4aad-472b-a211-678cec2ca73b%2F1746298936610.jpg</t>
  </si>
  <si>
    <t>1d70f23e-4aad-472b-a211-678cec2ca73b</t>
  </si>
  <si>
    <t>1746299022525.jpg</t>
  </si>
  <si>
    <t>https://kc.kobotoolbox.org/media/original?media_file=mattkuch87%2Fattachments%2F465cf73fec9d4570897ec1ad4b0948db%2Ff8147983-e8d0-44a5-bacd-e4fab5f70b26%2F1746299022525.jpg</t>
  </si>
  <si>
    <t>f8147983-e8d0-44a5-bacd-e4fab5f70b26</t>
  </si>
  <si>
    <t>1746299137705.jpg</t>
  </si>
  <si>
    <t>https://kc.kobotoolbox.org/media/original?media_file=mattkuch87%2Fattachments%2F465cf73fec9d4570897ec1ad4b0948db%2Fe508159b-23c0-43bf-b82c-c40061d248d8%2F1746299137705.jpg</t>
  </si>
  <si>
    <t>e508159b-23c0-43bf-b82c-c40061d248d8</t>
  </si>
  <si>
    <t>1746299224106.jpg</t>
  </si>
  <si>
    <t>https://kc.kobotoolbox.org/media/original?media_file=mattkuch87%2Fattachments%2F465cf73fec9d4570897ec1ad4b0948db%2Fc86f30db-b022-4c8b-9138-e8cb24797f72%2F1746299224106.jpg</t>
  </si>
  <si>
    <t>c86f30db-b022-4c8b-9138-e8cb24797f72</t>
  </si>
  <si>
    <t>742000</t>
  </si>
  <si>
    <t>1746299332425.jpg</t>
  </si>
  <si>
    <t>https://kc.kobotoolbox.org/media/original?media_file=mattkuch87%2Fattachments%2F465cf73fec9d4570897ec1ad4b0948db%2F581b02fd-da0e-4c4b-af38-df176060e999%2F1746299332425.jpg</t>
  </si>
  <si>
    <t>581b02fd-da0e-4c4b-af38-df176060e999</t>
  </si>
  <si>
    <t>1746299468623.jpg</t>
  </si>
  <si>
    <t>https://kc.kobotoolbox.org/media/original?media_file=mattkuch87%2Fattachments%2F465cf73fec9d4570897ec1ad4b0948db%2F3ae35929-754e-4441-8cf2-6261b5e9ff75%2F1746299468623.jpg</t>
  </si>
  <si>
    <t>3ae35929-754e-4441-8cf2-6261b5e9ff75</t>
  </si>
  <si>
    <t>1746299681427.jpg</t>
  </si>
  <si>
    <t>https://kc.kobotoolbox.org/media/original?media_file=mattkuch87%2Fattachments%2F465cf73fec9d4570897ec1ad4b0948db%2F652dbdd4-3fb8-4606-b83b-dddae39831ef%2F1746299681427.jpg</t>
  </si>
  <si>
    <t>652dbdd4-3fb8-4606-b83b-dddae39831ef</t>
  </si>
  <si>
    <t>520000</t>
  </si>
  <si>
    <t>Medi</t>
  </si>
  <si>
    <t>1746299787745.jpg</t>
  </si>
  <si>
    <t>https://kc.kobotoolbox.org/media/original?media_file=mattkuch87%2Fattachments%2F465cf73fec9d4570897ec1ad4b0948db%2F78abbe64-5e3e-4034-abb7-0d00580a478f%2F1746299787745.jpg</t>
  </si>
  <si>
    <t>78abbe64-5e3e-4034-abb7-0d00580a478f</t>
  </si>
  <si>
    <t>1746300060750.jpg</t>
  </si>
  <si>
    <t>https://kc.kobotoolbox.org/media/original?media_file=mattkuch87%2Fattachments%2F465cf73fec9d4570897ec1ad4b0948db%2F79a4a614-c6cd-4d8c-9f40-25f70edd850e%2F1746300060750.jpg</t>
  </si>
  <si>
    <t>79a4a614-c6cd-4d8c-9f40-25f70edd850e</t>
  </si>
  <si>
    <t>1746300132994.jpg</t>
  </si>
  <si>
    <t>https://kc.kobotoolbox.org/media/original?media_file=mattkuch87%2Fattachments%2F465cf73fec9d4570897ec1ad4b0948db%2F56576d4b-03d2-4c5e-b9ee-24bb048d60c3%2F1746300132994.jpg</t>
  </si>
  <si>
    <t>56576d4b-03d2-4c5e-b9ee-24bb048d60c3</t>
  </si>
  <si>
    <t>1746300202247.jpg</t>
  </si>
  <si>
    <t>https://kc.kobotoolbox.org/media/original?media_file=mattkuch87%2Fattachments%2F465cf73fec9d4570897ec1ad4b0948db%2F993e3444-687d-4c4c-bff8-9fac570433b4%2F1746300202247.jpg</t>
  </si>
  <si>
    <t>993e3444-687d-4c4c-bff8-9fac570433b4</t>
  </si>
  <si>
    <t>128000</t>
  </si>
  <si>
    <t xml:space="preserve">Medi </t>
  </si>
  <si>
    <t>1746300331242.jpg</t>
  </si>
  <si>
    <t>https://kc.kobotoolbox.org/media/original?media_file=mattkuch87%2Fattachments%2F465cf73fec9d4570897ec1ad4b0948db%2Fc14191bc-532c-485e-98e9-a01ac2c74111%2F1746300331242.jpg</t>
  </si>
  <si>
    <t>c14191bc-532c-485e-98e9-a01ac2c74111</t>
  </si>
  <si>
    <t>1746359006899.jpg</t>
  </si>
  <si>
    <t>https://kc.kobotoolbox.org/media/original?media_file=mattkuch87%2Fattachments%2F465cf73fec9d4570897ec1ad4b0948db%2F8ca7e6a4-dd9b-437c-8c4d-12526bfd02a4%2F1746359006899.jpg</t>
  </si>
  <si>
    <t>8ca7e6a4-dd9b-437c-8c4d-12526bfd02a4</t>
  </si>
  <si>
    <t>1746359069724.jpg</t>
  </si>
  <si>
    <t>https://kc.kobotoolbox.org/media/original?media_file=mattkuch87%2Fattachments%2F465cf73fec9d4570897ec1ad4b0948db%2F2ff731b4-a196-4ad1-b848-c287a11e7802%2F1746359069724.jpg</t>
  </si>
  <si>
    <t>2ff731b4-a196-4ad1-b848-c287a11e7802</t>
  </si>
  <si>
    <t>1746359152601.jpg</t>
  </si>
  <si>
    <t>https://kc.kobotoolbox.org/media/original?media_file=mattkuch87%2Fattachments%2F465cf73fec9d4570897ec1ad4b0948db%2F7a72f79c-334c-4a7a-82bb-00cf88bff549%2F1746359152601.jpg</t>
  </si>
  <si>
    <t>7a72f79c-334c-4a7a-82bb-00cf88bff549</t>
  </si>
  <si>
    <t>1746359233786.jpg</t>
  </si>
  <si>
    <t>https://kc.kobotoolbox.org/media/original?media_file=mattkuch87%2Fattachments%2F465cf73fec9d4570897ec1ad4b0948db%2F9b1dbc8f-71ac-401c-87fe-a29e3a7a65bd%2F1746359233786.jpg</t>
  </si>
  <si>
    <t>9b1dbc8f-71ac-401c-87fe-a29e3a7a65bd</t>
  </si>
  <si>
    <t>480000</t>
  </si>
  <si>
    <t xml:space="preserve">Money received on Mobile </t>
  </si>
  <si>
    <t>1746359500070.jpg</t>
  </si>
  <si>
    <t>https://kc.kobotoolbox.org/media/original?media_file=mattkuch87%2Fattachments%2F465cf73fec9d4570897ec1ad4b0948db%2F7080f411-621a-49e3-973a-ae46d1ae84df%2F1746359500070.jpg</t>
  </si>
  <si>
    <t>7080f411-621a-49e3-973a-ae46d1ae84df</t>
  </si>
  <si>
    <t>1746359586084.jpg</t>
  </si>
  <si>
    <t>https://kc.kobotoolbox.org/media/original?media_file=mattkuch87%2Fattachments%2F465cf73fec9d4570897ec1ad4b0948db%2F994b14de-e952-494f-8470-9424da41c567%2F1746359586084.jpg</t>
  </si>
  <si>
    <t>994b14de-e952-494f-8470-9424da41c567</t>
  </si>
  <si>
    <t xml:space="preserve">Transport from kiziri to kiwenda and then to busiika then back to the farm </t>
  </si>
  <si>
    <t>1746359756530.jpg</t>
  </si>
  <si>
    <t>https://kc.kobotoolbox.org/media/original?media_file=mattkuch87%2Fattachments%2F465cf73fec9d4570897ec1ad4b0948db%2F998d4dd4-ab7d-4de2-a433-b994114cad2b%2F1746359756530.jpg</t>
  </si>
  <si>
    <t>998d4dd4-ab7d-4de2-a433-b994114cad2b</t>
  </si>
  <si>
    <t>1746359964784.jpg</t>
  </si>
  <si>
    <t>https://kc.kobotoolbox.org/media/original?media_file=mattkuch87%2Fattachments%2F465cf73fec9d4570897ec1ad4b0948db%2Faf75ac9f-52f1-4fd7-b976-2ec98c2313c5%2F1746359964784.jpg</t>
  </si>
  <si>
    <t>af75ac9f-52f1-4fd7-b976-2ec98c2313c5</t>
  </si>
  <si>
    <t>1746360075425.jpg</t>
  </si>
  <si>
    <t>https://kc.kobotoolbox.org/media/original?media_file=mattkuch87%2Fattachments%2F465cf73fec9d4570897ec1ad4b0948db%2F72fa1031-0a2b-49c3-8d69-b59676f0260b%2F1746360075425.jpg</t>
  </si>
  <si>
    <t>72fa1031-0a2b-49c3-8d69-b59676f0260b</t>
  </si>
  <si>
    <t>Money received on Mobile</t>
  </si>
  <si>
    <t>1746359870814.jpg</t>
  </si>
  <si>
    <t>https://kc.kobotoolbox.org/media/original?media_file=mattkuch87%2Fattachments%2F465cf73fec9d4570897ec1ad4b0948db%2F8a671c9f-4596-42ee-9893-bca0906f8f82%2F1746359870814.jpg</t>
  </si>
  <si>
    <t>0f87300d-5a63-4a5f-b35f-e81fc2e14ea3</t>
  </si>
  <si>
    <t xml:space="preserve">End of May salary </t>
  </si>
  <si>
    <t>1746376876858.jpg</t>
  </si>
  <si>
    <t>https://kc.kobotoolbox.org/media/original?media_file=mattkuch87%2Fattachments%2F465cf73fec9d4570897ec1ad4b0948db%2Fef1b2fe7-abe2-4dc4-9e4a-e3eba21ccac8%2F1746376876858.jpg</t>
  </si>
  <si>
    <t>ef1b2fe7-abe2-4dc4-9e4a-e3eba21ccac8</t>
  </si>
  <si>
    <t>1746511733559.jpg</t>
  </si>
  <si>
    <t>https://kc.kobotoolbox.org/media/original?media_file=mattkuch87%2Fattachments%2F465cf73fec9d4570897ec1ad4b0948db%2F0d33964b-3fa8-4443-9cdd-c9fc04d31df9%2F1746511733559.jpg</t>
  </si>
  <si>
    <t>0d33964b-3fa8-4443-9cdd-c9fc04d31df9</t>
  </si>
  <si>
    <t>1746511799242.jpg</t>
  </si>
  <si>
    <t>https://kc.kobotoolbox.org/media/original?media_file=mattkuch87%2Fattachments%2F465cf73fec9d4570897ec1ad4b0948db%2F1daca66c-f3df-411f-9047-d434512ccd7d%2F1746511799242.jpg</t>
  </si>
  <si>
    <t>1daca66c-f3df-411f-9047-d434512ccd7d</t>
  </si>
  <si>
    <t>1746511865823.jpg</t>
  </si>
  <si>
    <t>https://kc.kobotoolbox.org/media/original?media_file=mattkuch87%2Fattachments%2F465cf73fec9d4570897ec1ad4b0948db%2F723936cb-f299-4fc8-b7a8-118dcec0573d%2F1746511865823.jpg</t>
  </si>
  <si>
    <t>723936cb-f299-4fc8-b7a8-118dcec0573d</t>
  </si>
  <si>
    <t>17000</t>
  </si>
  <si>
    <t>1746511654413.jpg</t>
  </si>
  <si>
    <t>https://kc.kobotoolbox.org/media/original?media_file=mattkuch87%2Fattachments%2F465cf73fec9d4570897ec1ad4b0948db%2Fa155b172-a05b-41df-aaed-35d7bc67339a%2F1746511654413.jpg</t>
  </si>
  <si>
    <t>a155b172-a05b-41df-aaed-35d7bc67339a</t>
  </si>
  <si>
    <t>1746527802981.jpg</t>
  </si>
  <si>
    <t>https://kc.kobotoolbox.org/media/original?media_file=mattkuch87%2Fattachments%2F465cf73fec9d4570897ec1ad4b0948db%2F516618d8-b19e-46b9-919f-410159a56593%2F1746527802981.jpg</t>
  </si>
  <si>
    <t>516618d8-b19e-46b9-919f-410159a56593</t>
  </si>
  <si>
    <t>1746527876385.jpg</t>
  </si>
  <si>
    <t>https://kc.kobotoolbox.org/media/original?media_file=mattkuch87%2Fattachments%2F465cf73fec9d4570897ec1ad4b0948db%2F83a6b9d3-1b25-470d-996c-030cb5b2b31a%2F1746527876385.jpg</t>
  </si>
  <si>
    <t>83a6b9d3-1b25-470d-996c-030cb5b2b31a</t>
  </si>
  <si>
    <t>1746527960994.jpg</t>
  </si>
  <si>
    <t>https://kc.kobotoolbox.org/media/original?media_file=mattkuch87%2Fattachments%2F465cf73fec9d4570897ec1ad4b0948db%2F14473bcb-6558-46e5-b295-ddc6e8d9659a%2F1746527960994.jpg</t>
  </si>
  <si>
    <t>14473bcb-6558-46e5-b295-ddc6e8d9659a</t>
  </si>
  <si>
    <t>1746528034866.jpg</t>
  </si>
  <si>
    <t>https://kc.kobotoolbox.org/media/original?media_file=mattkuch87%2Fattachments%2F465cf73fec9d4570897ec1ad4b0948db%2F9ca85a36-b23d-4351-b5a0-f0c00c011229%2F1746528034866.jpg</t>
  </si>
  <si>
    <t>9ca85a36-b23d-4351-b5a0-f0c00c011229</t>
  </si>
  <si>
    <t>1746528099642.jpg</t>
  </si>
  <si>
    <t>https://kc.kobotoolbox.org/media/original?media_file=mattkuch87%2Fattachments%2F465cf73fec9d4570897ec1ad4b0948db%2Fa302717d-e469-4cb5-90d5-b054d297fdc4%2F1746528099642.jpg</t>
  </si>
  <si>
    <t>a302717d-e469-4cb5-90d5-b054d297fdc4</t>
  </si>
  <si>
    <t>1746633877505.jpg</t>
  </si>
  <si>
    <t>https://kc.kobotoolbox.org/media/original?media_file=mattkuch87%2Fattachments%2F465cf73fec9d4570897ec1ad4b0948db%2F402147f2-4c9f-4fa2-8029-71281f099d2f%2F1746633877505.jpg</t>
  </si>
  <si>
    <t>402147f2-4c9f-4fa2-8029-71281f099d2f</t>
  </si>
  <si>
    <t>1746633958630.jpg</t>
  </si>
  <si>
    <t>https://kc.kobotoolbox.org/media/original?media_file=mattkuch87%2Fattachments%2F465cf73fec9d4570897ec1ad4b0948db%2F4d66b1cc-acee-450f-9eee-5537f6d83cb1%2F1746633958630.jpg</t>
  </si>
  <si>
    <t>4d66b1cc-acee-450f-9eee-5537f6d83cb1</t>
  </si>
  <si>
    <t>1746634031615.jpg</t>
  </si>
  <si>
    <t>https://kc.kobotoolbox.org/media/original?media_file=mattkuch87%2Fattachments%2F465cf73fec9d4570897ec1ad4b0948db%2F0e0519c1-35b5-4868-8d84-de4a76910c86%2F1746634031615.jpg</t>
  </si>
  <si>
    <t>0e0519c1-35b5-4868-8d84-de4a76910c86</t>
  </si>
  <si>
    <t>1746802600968.jpg</t>
  </si>
  <si>
    <t>https://kc.kobotoolbox.org/media/original?media_file=mattkuch87%2Fattachments%2F465cf73fec9d4570897ec1ad4b0948db%2Ff71c7872-b5a6-4cf5-bab7-bcba803e7fc9%2F1746802600968.jpg</t>
  </si>
  <si>
    <t>f71c7872-b5a6-4cf5-bab7-bcba803e7fc9</t>
  </si>
  <si>
    <t>175500</t>
  </si>
  <si>
    <t>1746802747553.jpg</t>
  </si>
  <si>
    <t>https://kc.kobotoolbox.org/media/original?media_file=mattkuch87%2Fattachments%2F465cf73fec9d4570897ec1ad4b0948db%2F068f6999-e0ca-4f07-af2b-e53f2bf9faea%2F1746802747553.jpg</t>
  </si>
  <si>
    <t>068f6999-e0ca-4f07-af2b-e53f2bf9faea</t>
  </si>
  <si>
    <t>1746802835917.jpg</t>
  </si>
  <si>
    <t>https://kc.kobotoolbox.org/media/original?media_file=mattkuch87%2Fattachments%2F465cf73fec9d4570897ec1ad4b0948db%2Fedaf0668-a941-400e-a8e7-84121eb553f9%2F1746802835917.jpg</t>
  </si>
  <si>
    <t>edaf0668-a941-400e-a8e7-84121eb553f9</t>
  </si>
  <si>
    <t>1746802918115.jpg</t>
  </si>
  <si>
    <t>https://kc.kobotoolbox.org/media/original?media_file=mattkuch87%2Fattachments%2F465cf73fec9d4570897ec1ad4b0948db%2Fccfe5024-722a-4099-832f-b740fe7f5046%2F1746802918115.jpg</t>
  </si>
  <si>
    <t>ccfe5024-722a-4099-832f-b740fe7f5046</t>
  </si>
  <si>
    <t>337500</t>
  </si>
  <si>
    <t>1746803015039.jpg</t>
  </si>
  <si>
    <t>https://kc.kobotoolbox.org/media/original?media_file=mattkuch87%2Fattachments%2F465cf73fec9d4570897ec1ad4b0948db%2F0c7ef1c8-2b5f-465c-8896-094d376eefdf%2F1746803015039.jpg</t>
  </si>
  <si>
    <t>0c7ef1c8-2b5f-465c-8896-094d376eefdf</t>
  </si>
  <si>
    <t>1746803076039.jpg</t>
  </si>
  <si>
    <t>https://kc.kobotoolbox.org/media/original?media_file=mattkuch87%2Fattachments%2F465cf73fec9d4570897ec1ad4b0948db%2F4b5be000-638a-4f8f-b258-b0af319e0b18%2F1746803076039.jpg</t>
  </si>
  <si>
    <t>4b5be000-638a-4f8f-b258-b0af319e0b18</t>
  </si>
  <si>
    <t>1746803159018.jpg</t>
  </si>
  <si>
    <t>https://kc.kobotoolbox.org/media/original?media_file=mattkuch87%2Fattachments%2F465cf73fec9d4570897ec1ad4b0948db%2F4b79c21d-d1d7-49b9-8cbf-0771668f41b9%2F1746803159018.jpg</t>
  </si>
  <si>
    <t>4b79c21d-d1d7-49b9-8cbf-0771668f41b9</t>
  </si>
  <si>
    <t>1746803221331.jpg</t>
  </si>
  <si>
    <t>https://kc.kobotoolbox.org/media/original?media_file=mattkuch87%2Fattachments%2F465cf73fec9d4570897ec1ad4b0948db%2F8669e6b6-e8cc-420b-8a57-99f2cb3c638c%2F1746803221331.jpg</t>
  </si>
  <si>
    <t>8669e6b6-e8cc-420b-8a57-99f2cb3c638c</t>
  </si>
  <si>
    <t>1746803354851.jpg</t>
  </si>
  <si>
    <t>https://kc.kobotoolbox.org/media/original?media_file=mattkuch87%2Fattachments%2F465cf73fec9d4570897ec1ad4b0948db%2F60b0ba6b-7c46-4964-9a09-bc539fb22c45%2F1746803354851.jpg</t>
  </si>
  <si>
    <t>60b0ba6b-7c46-4964-9a09-bc539fb22c45</t>
  </si>
  <si>
    <t>322500</t>
  </si>
  <si>
    <t>1746803465968.jpg</t>
  </si>
  <si>
    <t>https://kc.kobotoolbox.org/media/original?media_file=mattkuch87%2Fattachments%2F465cf73fec9d4570897ec1ad4b0948db%2F1e184601-d4e4-4632-9429-8289417c547d%2F1746803465968.jpg</t>
  </si>
  <si>
    <t>1e184601-d4e4-4632-9429-8289417c547d</t>
  </si>
  <si>
    <t>11000</t>
  </si>
  <si>
    <t>1746803596653.jpg</t>
  </si>
  <si>
    <t>https://kc.kobotoolbox.org/media/original?media_file=mattkuch87%2Fattachments%2F465cf73fec9d4570897ec1ad4b0948db%2F1a031029-0525-48e3-b1e9-be65f04a7f1f%2F1746803596653.jpg</t>
  </si>
  <si>
    <t>1a031029-0525-48e3-b1e9-be65f04a7f1f</t>
  </si>
  <si>
    <t>1746896227757.jpg</t>
  </si>
  <si>
    <t>https://kc.kobotoolbox.org/media/original?media_file=mattkuch87%2Fattachments%2F465cf73fec9d4570897ec1ad4b0948db%2F2ae443d4-add1-4ed2-b6fd-9172d724c915%2F1746896227757.jpg</t>
  </si>
  <si>
    <t>2ae443d4-add1-4ed2-b6fd-9172d724c915</t>
  </si>
  <si>
    <t>1746896315544.jpg</t>
  </si>
  <si>
    <t>https://kc.kobotoolbox.org/media/original?media_file=mattkuch87%2Fattachments%2F465cf73fec9d4570897ec1ad4b0948db%2F7acba444-ae21-47f6-978d-7071522371b5%2F1746896315544.jpg</t>
  </si>
  <si>
    <t>7acba444-ae21-47f6-978d-7071522371b5</t>
  </si>
  <si>
    <t>1746896390483.jpg</t>
  </si>
  <si>
    <t>https://kc.kobotoolbox.org/media/original?media_file=mattkuch87%2Fattachments%2F465cf73fec9d4570897ec1ad4b0948db%2F7a080110-5f89-4536-a791-b9cde76c7622%2F1746896390483.jpg</t>
  </si>
  <si>
    <t>7a080110-5f89-4536-a791-b9cde76c7622</t>
  </si>
  <si>
    <t>1746896460958.jpg</t>
  </si>
  <si>
    <t>https://kc.kobotoolbox.org/media/original?media_file=mattkuch87%2Fattachments%2F465cf73fec9d4570897ec1ad4b0948db%2F8cd41447-5d2c-4157-9bf4-e2d4ce1bfa75%2F1746896460958.jpg</t>
  </si>
  <si>
    <t>8cd41447-5d2c-4157-9bf4-e2d4ce1bfa75</t>
  </si>
  <si>
    <t>1746896619362.jpg</t>
  </si>
  <si>
    <t>https://kc.kobotoolbox.org/media/original?media_file=mattkuch87%2Fattachments%2F465cf73fec9d4570897ec1ad4b0948db%2F7b1dcf4e-4091-43df-935d-6e45f7ad9077%2F1746896619362.jpg</t>
  </si>
  <si>
    <t>7b1dcf4e-4091-43df-935d-6e45f7ad9077</t>
  </si>
  <si>
    <t>1746896696014.jpg</t>
  </si>
  <si>
    <t>https://kc.kobotoolbox.org/media/original?media_file=mattkuch87%2Fattachments%2F465cf73fec9d4570897ec1ad4b0948db%2Fe6d87971-f3a5-439d-bd33-e754a7ed8dd1%2F1746896696014.jpg</t>
  </si>
  <si>
    <t>e6d87971-f3a5-439d-bd33-e754a7ed8dd1</t>
  </si>
  <si>
    <t>1746896772964.jpg</t>
  </si>
  <si>
    <t>https://kc.kobotoolbox.org/media/original?media_file=mattkuch87%2Fattachments%2F465cf73fec9d4570897ec1ad4b0948db%2F05ae8e80-0110-4604-a9b5-76dc560e3ac3%2F1746896772964.jpg</t>
  </si>
  <si>
    <t>05ae8e80-0110-4604-a9b5-76dc560e3ac3</t>
  </si>
  <si>
    <t>1746896838279.jpg</t>
  </si>
  <si>
    <t>https://kc.kobotoolbox.org/media/original?media_file=mattkuch87%2Fattachments%2F465cf73fec9d4570897ec1ad4b0948db%2Fddc5224b-2a9b-43d2-9518-2343fa6c7828%2F1746896838279.jpg</t>
  </si>
  <si>
    <t>ddc5224b-2a9b-43d2-9518-2343fa6c7828</t>
  </si>
  <si>
    <t>1746897015691.jpg</t>
  </si>
  <si>
    <t>https://kc.kobotoolbox.org/media/original?media_file=mattkuch87%2Fattachments%2F465cf73fec9d4570897ec1ad4b0948db%2F7eec6302-4809-4fb7-a26a-4a1832bb3abe%2F1746897015691.jpg</t>
  </si>
  <si>
    <t>7eec6302-4809-4fb7-a26a-4a1832bb3abe</t>
  </si>
  <si>
    <t xml:space="preserve">Hajjat </t>
  </si>
  <si>
    <t>1747041207388.jpg</t>
  </si>
  <si>
    <t>https://kc.kobotoolbox.org/media/original?media_file=mattkuch87%2Fattachments%2F465cf73fec9d4570897ec1ad4b0948db%2Fc2a1635c-922a-4dea-91e1-688b7200dfaf%2F1747041207388.jpg</t>
  </si>
  <si>
    <t>c2a1635c-922a-4dea-91e1-688b7200dfaf</t>
  </si>
  <si>
    <t>1747041340560.jpg</t>
  </si>
  <si>
    <t>https://kc.kobotoolbox.org/media/original?media_file=mattkuch87%2Fattachments%2F465cf73fec9d4570897ec1ad4b0948db%2F80056b31-6cca-4504-b893-347be8525be4%2F1747041340560.jpg</t>
  </si>
  <si>
    <t>80056b31-6cca-4504-b893-347be8525be4</t>
  </si>
  <si>
    <t>1747041452139.jpg</t>
  </si>
  <si>
    <t>https://kc.kobotoolbox.org/media/original?media_file=mattkuch87%2Fattachments%2F465cf73fec9d4570897ec1ad4b0948db%2F86606c07-322d-4756-b8d8-a76fc013f66e%2F1747041452139.jpg</t>
  </si>
  <si>
    <t>86606c07-322d-4756-b8d8-a76fc013f66e</t>
  </si>
  <si>
    <t>1747072034403.jpg</t>
  </si>
  <si>
    <t>https://kc.kobotoolbox.org/media/original?media_file=mattkuch87%2Fattachments%2F465cf73fec9d4570897ec1ad4b0948db%2F7bf82109-8fd2-412f-be1e-1e16b3decf8b%2F1747072034403.jpg</t>
  </si>
  <si>
    <t>7bf82109-8fd2-412f-be1e-1e16b3decf8b</t>
  </si>
  <si>
    <t>Sold out chicken</t>
  </si>
  <si>
    <t>New client</t>
  </si>
  <si>
    <t>1747141249268.jpg</t>
  </si>
  <si>
    <t>https://kc.kobotoolbox.org/media/original?media_file=mattkuch87%2Fattachments%2F465cf73fec9d4570897ec1ad4b0948db%2Fafa76c39-e45c-4904-85a7-362ba036bb0e%2F1747141249268.jpg</t>
  </si>
  <si>
    <t>afa76c39-e45c-4904-85a7-362ba036bb0e</t>
  </si>
  <si>
    <t>1747141330849.jpg</t>
  </si>
  <si>
    <t>https://kc.kobotoolbox.org/media/original?media_file=mattkuch87%2Fattachments%2F465cf73fec9d4570897ec1ad4b0948db%2F6d91ddea-f537-43e9-8d44-fb4c3a38b334%2F1747141330849.jpg</t>
  </si>
  <si>
    <t>6d91ddea-f537-43e9-8d44-fb4c3a38b334</t>
  </si>
  <si>
    <t>1300000</t>
  </si>
  <si>
    <t>Akram</t>
  </si>
  <si>
    <t>1747141414688.jpg</t>
  </si>
  <si>
    <t>https://kc.kobotoolbox.org/media/original?media_file=mattkuch87%2Fattachments%2F465cf73fec9d4570897ec1ad4b0948db%2Fc34780d4-1803-4d0d-945b-b7ea9edbfa33%2F1747141414688.jpg</t>
  </si>
  <si>
    <t>c34780d4-1803-4d0d-945b-b7ea9edbfa33</t>
  </si>
  <si>
    <t>1747141517623.jpg</t>
  </si>
  <si>
    <t>https://kc.kobotoolbox.org/media/original?media_file=mattkuch87%2Fattachments%2F465cf73fec9d4570897ec1ad4b0948db%2F98bb6ad3-55d5-4b90-80c0-d192e912c6a8%2F1747141517623.jpg</t>
  </si>
  <si>
    <t>98bb6ad3-55d5-4b90-80c0-d192e912c6a8</t>
  </si>
  <si>
    <t>Supportive client</t>
  </si>
  <si>
    <t>1747141615677.jpg</t>
  </si>
  <si>
    <t>https://kc.kobotoolbox.org/media/original?media_file=mattkuch87%2Fattachments%2F465cf73fec9d4570897ec1ad4b0948db%2Fc661f8d7-1717-4b89-91d0-4a198a92029e%2F1747141615677.jpg</t>
  </si>
  <si>
    <t>c661f8d7-1717-4b89-91d0-4a198a92029e</t>
  </si>
  <si>
    <t>1747149502138.jpg</t>
  </si>
  <si>
    <t>https://kc.kobotoolbox.org/media/original?media_file=mattkuch87%2Fattachments%2F465cf73fec9d4570897ec1ad4b0948db%2F0bff8dec-424f-4cad-9343-5ce2f24951bd%2F1747149502138.jpg</t>
  </si>
  <si>
    <t>0bff8dec-424f-4cad-9343-5ce2f24951bd</t>
  </si>
  <si>
    <t>1747287647469.jpg</t>
  </si>
  <si>
    <t>https://kc.kobotoolbox.org/media/original?media_file=mattkuch87%2Fattachments%2F465cf73fec9d4570897ec1ad4b0948db%2F1306c6d6-4d64-4063-b260-c9d9970d0f26%2F1747287647469.jpg</t>
  </si>
  <si>
    <t>1306c6d6-4d64-4063-b260-c9d9970d0f26</t>
  </si>
  <si>
    <t>1747287744918.jpg</t>
  </si>
  <si>
    <t>https://kc.kobotoolbox.org/media/original?media_file=mattkuch87%2Fattachments%2F465cf73fec9d4570897ec1ad4b0948db%2Fbdd576a0-9ef9-4794-b466-21355c62f81e%2F1747287744918.jpg</t>
  </si>
  <si>
    <t>bdd576a0-9ef9-4794-b466-21355c62f81e</t>
  </si>
  <si>
    <t>1747287866494.jpg</t>
  </si>
  <si>
    <t>https://kc.kobotoolbox.org/media/original?media_file=mattkuch87%2Fattachments%2F465cf73fec9d4570897ec1ad4b0948db%2F2ca98ff2-c435-4ce5-9033-d8cb3eaf53b7%2F1747287866494.jpg</t>
  </si>
  <si>
    <t>2ca98ff2-c435-4ce5-9033-d8cb3eaf53b7</t>
  </si>
  <si>
    <t>1747305234841.jpg</t>
  </si>
  <si>
    <t>https://kc.kobotoolbox.org/media/original?media_file=mattkuch87%2Fattachments%2F465cf73fec9d4570897ec1ad4b0948db%2Fa0169562-6ee0-4234-bf8a-0a1b9ee7dcb9%2F1747305234841.jpg</t>
  </si>
  <si>
    <t>a0169562-6ee0-4234-bf8a-0a1b9ee7dcb9</t>
  </si>
  <si>
    <t>Hassan</t>
  </si>
  <si>
    <t>1747305308619.jpg</t>
  </si>
  <si>
    <t>https://kc.kobotoolbox.org/media/original?media_file=mattkuch87%2Fattachments%2F465cf73fec9d4570897ec1ad4b0948db%2F37ae3728-a32d-47ce-9169-7f62ba77d3aa%2F1747305308619.jpg</t>
  </si>
  <si>
    <t>37ae3728-a32d-47ce-9169-7f62ba77d3aa</t>
  </si>
  <si>
    <t>1747305393434.jpg</t>
  </si>
  <si>
    <t>https://kc.kobotoolbox.org/media/original?media_file=mattkuch87%2Fattachments%2F465cf73fec9d4570897ec1ad4b0948db%2Ff938f02a-021b-44a6-acfc-720f2e45a207%2F1747305393434.jpg</t>
  </si>
  <si>
    <t>f938f02a-021b-44a6-acfc-720f2e45a207</t>
  </si>
  <si>
    <t>198000</t>
  </si>
  <si>
    <t>1747305896030.jpg</t>
  </si>
  <si>
    <t>https://kc.kobotoolbox.org/media/original?media_file=mattkuch87%2Fattachments%2F465cf73fec9d4570897ec1ad4b0948db%2Ffc49831b-a86b-475c-ac74-c7c68020fa13%2F1747305896030.jpg</t>
  </si>
  <si>
    <t>fc49831b-a86b-475c-ac74-c7c68020fa13</t>
  </si>
  <si>
    <t>1747306019357.jpg</t>
  </si>
  <si>
    <t>https://kc.kobotoolbox.org/media/original?media_file=mattkuch87%2Fattachments%2F465cf73fec9d4570897ec1ad4b0948db%2Fc4d87833-8d46-445c-a801-22257be8b63c%2F1747306019357.jpg</t>
  </si>
  <si>
    <t>c4d87833-8d46-445c-a801-22257be8b63c</t>
  </si>
  <si>
    <t>Transport from kiziri to kiwenda then to busiika and back to the farm</t>
  </si>
  <si>
    <t>1747306360220.jpg</t>
  </si>
  <si>
    <t>https://kc.kobotoolbox.org/media/original?media_file=mattkuch87%2Fattachments%2F465cf73fec9d4570897ec1ad4b0948db%2F39e6ff67-9d32-4e29-b0ad-61b8d4b163d6%2F1747306360220.jpg</t>
  </si>
  <si>
    <t>39e6ff67-9d32-4e29-b0ad-61b8d4b163d6</t>
  </si>
  <si>
    <t>1747318709974.jpg</t>
  </si>
  <si>
    <t>https://kc.kobotoolbox.org/media/original?media_file=mattkuch87%2Fattachments%2F465cf73fec9d4570897ec1ad4b0948db%2F89f213c9-722a-4a07-95a7-948372d8d128%2F1747318709974.jpg</t>
  </si>
  <si>
    <t>89f213c9-722a-4a07-95a7-948372d8d128</t>
  </si>
  <si>
    <t>1747418825936.jpg</t>
  </si>
  <si>
    <t>https://kc.kobotoolbox.org/media/original?media_file=mattkuch87%2Fattachments%2F465cf73fec9d4570897ec1ad4b0948db%2Fb58da8be-6ca5-4c7c-b92d-0775d06a4702%2F1747418825936.jpg</t>
  </si>
  <si>
    <t>b58da8be-6ca5-4c7c-b92d-0775d06a4702</t>
  </si>
  <si>
    <t>1747418908147.jpg</t>
  </si>
  <si>
    <t>https://kc.kobotoolbox.org/media/original?media_file=mattkuch87%2Fattachments%2F465cf73fec9d4570897ec1ad4b0948db%2F60403df9-c6c8-4453-8a1c-8bc74e5f9b5a%2F1747418908147.jpg</t>
  </si>
  <si>
    <t>60403df9-c6c8-4453-8a1c-8bc74e5f9b5a</t>
  </si>
  <si>
    <t>1747418985937.jpg</t>
  </si>
  <si>
    <t>https://kc.kobotoolbox.org/media/original?media_file=mattkuch87%2Fattachments%2F465cf73fec9d4570897ec1ad4b0948db%2Fa46bb124-e08d-4563-8700-87c653cf5491%2F1747418985937.jpg</t>
  </si>
  <si>
    <t>a46bb124-e08d-4563-8700-87c653cf5491</t>
  </si>
  <si>
    <t>1747419047054.jpg</t>
  </si>
  <si>
    <t>https://kc.kobotoolbox.org/media/original?media_file=mattkuch87%2Fattachments%2F465cf73fec9d4570897ec1ad4b0948db%2Fcbce4fd3-3bc6-4041-ab7d-cf5868d77553%2F1747419047054.jpg</t>
  </si>
  <si>
    <t>cbce4fd3-3bc6-4041-ab7d-cf5868d77553</t>
  </si>
  <si>
    <t>Innocent</t>
  </si>
  <si>
    <t>1747419116017.jpg</t>
  </si>
  <si>
    <t>https://kc.kobotoolbox.org/media/original?media_file=mattkuch87%2Fattachments%2F465cf73fec9d4570897ec1ad4b0948db%2F9acd0b54-4778-4f2a-a7f8-0f834773891d%2F1747419116017.jpg</t>
  </si>
  <si>
    <t>9acd0b54-4778-4f2a-a7f8-0f834773891d</t>
  </si>
  <si>
    <t>Abdu</t>
  </si>
  <si>
    <t>1747419189094.jpg</t>
  </si>
  <si>
    <t>https://kc.kobotoolbox.org/media/original?media_file=mattkuch87%2Fattachments%2F465cf73fec9d4570897ec1ad4b0948db%2F45687e4c-6b60-43f6-80d6-1ba0972f7ccf%2F1747419189094.jpg</t>
  </si>
  <si>
    <t>45687e4c-6b60-43f6-80d6-1ba0972f7ccf</t>
  </si>
  <si>
    <t>Regular client</t>
  </si>
  <si>
    <t>1747419283422.jpg</t>
  </si>
  <si>
    <t>https://kc.kobotoolbox.org/media/original?media_file=mattkuch87%2Fattachments%2F465cf73fec9d4570897ec1ad4b0948db%2Fec206515-6c5e-4455-9f3a-1fcd17b8857d%2F1747419283422.jpg</t>
  </si>
  <si>
    <t>ec206515-6c5e-4455-9f3a-1fcd17b8857d</t>
  </si>
  <si>
    <t>1747419341684.jpg</t>
  </si>
  <si>
    <t>https://kc.kobotoolbox.org/media/original?media_file=mattkuch87%2Fattachments%2F465cf73fec9d4570897ec1ad4b0948db%2F29ee3c5e-2852-4cf2-aba3-0869ce0e0ed5%2F1747419341684.jpg</t>
  </si>
  <si>
    <t>29ee3c5e-2852-4cf2-aba3-0869ce0e0ed5</t>
  </si>
  <si>
    <t>1747493106920.jpg</t>
  </si>
  <si>
    <t>https://kc.kobotoolbox.org/media/original?media_file=mattkuch87%2Fattachments%2F465cf73fec9d4570897ec1ad4b0948db%2Fd8af4a25-7304-4355-a7be-dd6a9b2afe82%2F1747493106920.jpg</t>
  </si>
  <si>
    <t>d8af4a25-7304-4355-a7be-dd6a9b2afe82</t>
  </si>
  <si>
    <t>Transport from kiziri to kiwenda and back to the farm</t>
  </si>
  <si>
    <t>1747493211448.jpg</t>
  </si>
  <si>
    <t>https://kc.kobotoolbox.org/media/original?media_file=mattkuch87%2Fattachments%2F465cf73fec9d4570897ec1ad4b0948db%2F632e985f-d1d9-4cf0-ae2f-292dd604b5fb%2F1747493211448.jpg</t>
  </si>
  <si>
    <t>632e985f-d1d9-4cf0-ae2f-292dd604b5fb</t>
  </si>
  <si>
    <t>1747496019193.jpg</t>
  </si>
  <si>
    <t>https://kc.kobotoolbox.org/media/original?media_file=mattkuch87%2Fattachments%2F465cf73fec9d4570897ec1ad4b0948db%2F3eb842a2-8410-402d-a727-ebf635a55e6e%2F1747496019193.jpg</t>
  </si>
  <si>
    <t>3eb842a2-8410-402d-a727-ebf635a55e6e</t>
  </si>
  <si>
    <t>1747496075309.jpg</t>
  </si>
  <si>
    <t>https://kc.kobotoolbox.org/media/original?media_file=mattkuch87%2Fattachments%2F465cf73fec9d4570897ec1ad4b0948db%2Fd7bbf69a-040b-4a71-9da4-9b9481e5b24b%2F1747496075309.jpg</t>
  </si>
  <si>
    <t>d7bbf69a-040b-4a71-9da4-9b9481e5b24b</t>
  </si>
  <si>
    <t>1747496145857.jpg</t>
  </si>
  <si>
    <t>https://kc.kobotoolbox.org/media/original?media_file=mattkuch87%2Fattachments%2F465cf73fec9d4570897ec1ad4b0948db%2Fe6dd76d4-9b53-4c6c-8207-c54ce7efec91%2F1747496145857.jpg</t>
  </si>
  <si>
    <t>e6dd76d4-9b53-4c6c-8207-c54ce7efec91</t>
  </si>
  <si>
    <t>1747496202256.jpg</t>
  </si>
  <si>
    <t>https://kc.kobotoolbox.org/media/original?media_file=mattkuch87%2Fattachments%2F465cf73fec9d4570897ec1ad4b0948db%2F18baa47d-b47d-4e6f-b036-4d4982cae033%2F1747496202256.jpg</t>
  </si>
  <si>
    <t>18baa47d-b47d-4e6f-b036-4d4982cae033</t>
  </si>
  <si>
    <t>1747496260181.jpg</t>
  </si>
  <si>
    <t>https://kc.kobotoolbox.org/media/original?media_file=mattkuch87%2Fattachments%2F465cf73fec9d4570897ec1ad4b0948db%2F1b2111a1-290d-42ce-b26f-bf3a4c8f02ae%2F1747496260181.jpg</t>
  </si>
  <si>
    <t>1b2111a1-290d-42ce-b26f-bf3a4c8f02ae</t>
  </si>
  <si>
    <t>1747562931890.jpg</t>
  </si>
  <si>
    <t>https://kc.kobotoolbox.org/media/original?media_file=mattkuch87%2Fattachments%2F465cf73fec9d4570897ec1ad4b0948db%2F0af464ac-993d-43f6-8735-70a10d888621%2F1747562931890.jpg</t>
  </si>
  <si>
    <t>0af464ac-993d-43f6-8735-70a10d888621</t>
  </si>
  <si>
    <t>1747563001567.jpg</t>
  </si>
  <si>
    <t>https://kc.kobotoolbox.org/media/original?media_file=mattkuch87%2Fattachments%2F465cf73fec9d4570897ec1ad4b0948db%2Ff8850d96-0fe1-4afb-9747-dacdb9735f1f%2F1747563001567.jpg</t>
  </si>
  <si>
    <t>f8850d96-0fe1-4afb-9747-dacdb9735f1f</t>
  </si>
  <si>
    <t>1747563050903.jpg</t>
  </si>
  <si>
    <t>https://kc.kobotoolbox.org/media/original?media_file=mattkuch87%2Fattachments%2F465cf73fec9d4570897ec1ad4b0948db%2F79be66b6-669e-4182-ad2d-77d5eccb260e%2F1747563050903.jpg</t>
  </si>
  <si>
    <t>79be66b6-669e-4182-ad2d-77d5eccb260e</t>
  </si>
  <si>
    <t>1747757451970.jpg</t>
  </si>
  <si>
    <t>https://kc.kobotoolbox.org/media/original?media_file=mattkuch87%2Fattachments%2F465cf73fec9d4570897ec1ad4b0948db%2F8aad39a7-b2c5-4bbc-8986-087858bb0bad%2F1747757451970.jpg</t>
  </si>
  <si>
    <t>8aad39a7-b2c5-4bbc-8986-087858bb0bad</t>
  </si>
  <si>
    <t>1747856554004.jpg</t>
  </si>
  <si>
    <t>https://kc.kobotoolbox.org/media/original?media_file=mattkuch87%2Fattachments%2F465cf73fec9d4570897ec1ad4b0948db%2Fc785924e-29ed-4542-ac41-434f0f277be8%2F1747856554004.jpg</t>
  </si>
  <si>
    <t>c785924e-29ed-4542-ac41-434f0f277be8</t>
  </si>
  <si>
    <t>1747932830616.jpg</t>
  </si>
  <si>
    <t>https://kc.kobotoolbox.org/media/original?media_file=mattkuch87%2Fattachments%2F465cf73fec9d4570897ec1ad4b0948db%2F0f610a28-2039-4819-9569-60f9160a9f06%2F1747932830616.jpg</t>
  </si>
  <si>
    <t>0f610a28-2039-4819-9569-60f9160a9f06</t>
  </si>
  <si>
    <t>1747932890111.jpg</t>
  </si>
  <si>
    <t>https://kc.kobotoolbox.org/media/original?media_file=mattkuch87%2Fattachments%2F465cf73fec9d4570897ec1ad4b0948db%2Fd60d5687-0edc-4cd3-91a2-fb334edb15de%2F1747932890111.jpg</t>
  </si>
  <si>
    <t>d60d5687-0edc-4cd3-91a2-fb334edb15de</t>
  </si>
  <si>
    <t>Patrick</t>
  </si>
  <si>
    <t>1747932960021.jpg</t>
  </si>
  <si>
    <t>https://kc.kobotoolbox.org/media/original?media_file=mattkuch87%2Fattachments%2F465cf73fec9d4570897ec1ad4b0948db%2F92b0dd30-a418-4841-a834-6addbaa2525d%2F1747932960021.jpg</t>
  </si>
  <si>
    <t>92b0dd30-a418-4841-a834-6addbaa2525d</t>
  </si>
  <si>
    <t>80000</t>
  </si>
  <si>
    <t>1748020265664.jpg</t>
  </si>
  <si>
    <t>https://kc.kobotoolbox.org/media/original?media_file=mattkuch87%2Fattachments%2F465cf73fec9d4570897ec1ad4b0948db%2Fdeb50f33-d295-43af-b178-f8b74c576ce8%2F1748020265664.jpg</t>
  </si>
  <si>
    <t>deb50f33-d295-43af-b178-f8b74c576ce8</t>
  </si>
  <si>
    <t>58500</t>
  </si>
  <si>
    <t>1748020351505.jpg</t>
  </si>
  <si>
    <t>https://kc.kobotoolbox.org/media/original?media_file=mattkuch87%2Fattachments%2F465cf73fec9d4570897ec1ad4b0948db%2F2dd6381c-cd05-4333-af3e-b8d7199cb448%2F1748020351505.jpg</t>
  </si>
  <si>
    <t>2dd6381c-cd05-4333-af3e-b8d7199cb448</t>
  </si>
  <si>
    <t>1748020459609.jpg</t>
  </si>
  <si>
    <t>https://kc.kobotoolbox.org/media/original?media_file=mattkuch87%2Fattachments%2F465cf73fec9d4570897ec1ad4b0948db%2F9509e36c-57ac-4f16-9b8f-798ddb8d7c51%2F1748020459609.jpg</t>
  </si>
  <si>
    <t>9509e36c-57ac-4f16-9b8f-798ddb8d7c51</t>
  </si>
  <si>
    <t>1748020510999.jpg</t>
  </si>
  <si>
    <t>https://kc.kobotoolbox.org/media/original?media_file=mattkuch87%2Fattachments%2F465cf73fec9d4570897ec1ad4b0948db%2Fe99e0aa6-153c-4c94-bc95-faf620c4c672%2F1748020510999.jpg</t>
  </si>
  <si>
    <t>e99e0aa6-153c-4c94-bc95-faf620c4c672</t>
  </si>
  <si>
    <t>1748020565126.jpg</t>
  </si>
  <si>
    <t>https://kc.kobotoolbox.org/media/original?media_file=mattkuch87%2Fattachments%2F465cf73fec9d4570897ec1ad4b0948db%2Fd0a6990f-96db-45e7-83b2-352a135ceaa8%2F1748020565126.jpg</t>
  </si>
  <si>
    <t>d0a6990f-96db-45e7-83b2-352a135ceaa8</t>
  </si>
  <si>
    <t>1748020624878.jpg</t>
  </si>
  <si>
    <t>https://kc.kobotoolbox.org/media/original?media_file=mattkuch87%2Fattachments%2F465cf73fec9d4570897ec1ad4b0948db%2F01495973-b415-452f-b020-a5683ff1c3f8%2F1748020624878.jpg</t>
  </si>
  <si>
    <t>01495973-b415-452f-b020-a5683ff1c3f8</t>
  </si>
  <si>
    <t>1748071539684.jpg</t>
  </si>
  <si>
    <t>https://kc.kobotoolbox.org/media/original?media_file=mattkuch87%2Fattachments%2F465cf73fec9d4570897ec1ad4b0948db%2F6feec809-7839-4e96-81c7-8d7fcdefb007%2F1748071539684.jpg</t>
  </si>
  <si>
    <t>6feec809-7839-4e96-81c7-8d7fcdefb007</t>
  </si>
  <si>
    <t>630000</t>
  </si>
  <si>
    <t>1748071604262.jpg</t>
  </si>
  <si>
    <t>https://kc.kobotoolbox.org/media/original?media_file=mattkuch87%2Fattachments%2F465cf73fec9d4570897ec1ad4b0948db%2F4f7505a7-0cd9-4775-9335-3d39a3ccc7e2%2F1748071604262.jpg</t>
  </si>
  <si>
    <t>4f7505a7-0cd9-4775-9335-3d39a3ccc7e2</t>
  </si>
  <si>
    <t>1748071756909.jpg</t>
  </si>
  <si>
    <t>https://kc.kobotoolbox.org/media/original?media_file=mattkuch87%2Fattachments%2F465cf73fec9d4570897ec1ad4b0948db%2Fd2a5212c-1b59-4294-8696-298c5ec47725%2F1748071756909.jpg</t>
  </si>
  <si>
    <t>d2a5212c-1b59-4294-8696-298c5ec47725</t>
  </si>
  <si>
    <t>1748106015321.jpg</t>
  </si>
  <si>
    <t>https://kc.kobotoolbox.org/media/original?media_file=mattkuch87%2Fattachments%2F465cf73fec9d4570897ec1ad4b0948db%2F16f4fb87-5363-464f-9649-b903bf22a987%2F1748106015321.jpg</t>
  </si>
  <si>
    <t>16f4fb87-5363-464f-9649-b903bf22a987</t>
  </si>
  <si>
    <t>Hajjat</t>
  </si>
  <si>
    <t>1748106081278.jpg</t>
  </si>
  <si>
    <t>https://kc.kobotoolbox.org/media/original?media_file=mattkuch87%2Fattachments%2F465cf73fec9d4570897ec1ad4b0948db%2F002f6d93-4372-4772-8c17-25473a86e29d%2F1748106081278.jpg</t>
  </si>
  <si>
    <t>002f6d93-4372-4772-8c17-25473a86e29d</t>
  </si>
  <si>
    <t>1748175735430.jpg</t>
  </si>
  <si>
    <t>https://kc.kobotoolbox.org/media/original?media_file=mattkuch87%2Fattachments%2F465cf73fec9d4570897ec1ad4b0948db%2F82530474-4d50-4e91-9f3e-c4d7a20b4f3a%2F1748175735430.jpg</t>
  </si>
  <si>
    <t>82530474-4d50-4e91-9f3e-c4d7a20b4f3a</t>
  </si>
  <si>
    <t>1748175834016.jpg</t>
  </si>
  <si>
    <t>https://kc.kobotoolbox.org/media/original?media_file=mattkuch87%2Fattachments%2F465cf73fec9d4570897ec1ad4b0948db%2F9802ac28-c901-4a4e-be4c-3ae8ced4e1a1%2F1748175834016.jpg</t>
  </si>
  <si>
    <t>9802ac28-c901-4a4e-be4c-3ae8ced4e1a1</t>
  </si>
  <si>
    <t>1748281160188.jpg</t>
  </si>
  <si>
    <t>https://kc.kobotoolbox.org/media/original?media_file=mattkuch87%2Fattachments%2F465cf73fec9d4570897ec1ad4b0948db%2Faad50fbf-d0d1-4129-b196-578239fe068b%2F1748281160188.jpg</t>
  </si>
  <si>
    <t>aad50fbf-d0d1-4129-b196-578239fe068b</t>
  </si>
  <si>
    <t>Muzamir</t>
  </si>
  <si>
    <t>1748281247965.jpg</t>
  </si>
  <si>
    <t>https://kc.kobotoolbox.org/media/original?media_file=mattkuch87%2Fattachments%2F465cf73fec9d4570897ec1ad4b0948db%2F42719a53-1e56-4293-9770-7a9a7ddcb2de%2F1748281247965.jpg</t>
  </si>
  <si>
    <t>42719a53-1e56-4293-9770-7a9a7ddcb2de</t>
  </si>
  <si>
    <t>1748281321887.jpg</t>
  </si>
  <si>
    <t>https://kc.kobotoolbox.org/media/original?media_file=mattkuch87%2Fattachments%2F465cf73fec9d4570897ec1ad4b0948db%2F4682f444-4be1-4a64-924e-96992a2e6ba0%2F1748281321887.jpg</t>
  </si>
  <si>
    <t>4682f444-4be1-4a64-924e-96992a2e6ba0</t>
  </si>
  <si>
    <t>1748415666032.jpg</t>
  </si>
  <si>
    <t>https://kc.kobotoolbox.org/media/original?media_file=mattkuch87%2Fattachments%2F465cf73fec9d4570897ec1ad4b0948db%2F730a652b-3197-440c-be82-c273c8d293c6%2F1748415666032.jpg</t>
  </si>
  <si>
    <t>730a652b-3197-440c-be82-c273c8d293c6</t>
  </si>
  <si>
    <t>1748538675388.jpg</t>
  </si>
  <si>
    <t>https://kc.kobotoolbox.org/media/original?media_file=mattkuch87%2Fattachments%2F465cf73fec9d4570897ec1ad4b0948db%2Fe6080816-3ae6-4176-82a9-399731d7be77%2F1748538675388.jpg</t>
  </si>
  <si>
    <t>e6080816-3ae6-4176-82a9-399731d7be77</t>
  </si>
  <si>
    <t>1748538756735.jpg</t>
  </si>
  <si>
    <t>https://kc.kobotoolbox.org/media/original?media_file=mattkuch87%2Fattachments%2F465cf73fec9d4570897ec1ad4b0948db%2F8200ee12-9653-4435-89d3-22028c63370a%2F1748538756735.jpg</t>
  </si>
  <si>
    <t>8200ee12-9653-4435-89d3-22028c63370a</t>
  </si>
  <si>
    <t>Farm attendant</t>
  </si>
  <si>
    <t>1748538838595.jpg</t>
  </si>
  <si>
    <t>https://kc.kobotoolbox.org/media/original?media_file=mattkuch87%2Fattachments%2F465cf73fec9d4570897ec1ad4b0948db%2Ffe2be9e4-2ca6-4f8e-a672-dda9a76770df%2F1748538838595.jpg</t>
  </si>
  <si>
    <t>fe2be9e4-2ca6-4f8e-a672-dda9a76770df</t>
  </si>
  <si>
    <t>1748538912415.jpg</t>
  </si>
  <si>
    <t>https://kc.kobotoolbox.org/media/original?media_file=mattkuch87%2Fattachments%2F465cf73fec9d4570897ec1ad4b0948db%2F0ae81dfe-786a-42df-b0d7-9cd49295e73e%2F1748538912415.jpg</t>
  </si>
  <si>
    <t>0ae81dfe-786a-42df-b0d7-9cd49295e73e</t>
  </si>
  <si>
    <t>Amprolin</t>
  </si>
  <si>
    <t>Plus excess 2k sent to make total balance of 6k</t>
  </si>
  <si>
    <t>Fully cleared and delivered | Confirmed by Jospeh on 20250601</t>
  </si>
  <si>
    <t xml:space="preserve">Used balance for Omo for cleaning chicken houses and drinkers 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</si>
</sst>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0" fillId="12" borderId="0" xfId="0" applyFill="1"/>
    <xf numFmtId="41" fontId="15" fillId="0" borderId="0" xfId="0" applyNumberFormat="1" applyFont="1"/>
    <xf numFmtId="41" fontId="23" fillId="0" borderId="0" xfId="0" applyNumberFormat="1" applyFont="1"/>
    <xf numFmtId="0" fontId="0" fillId="13" borderId="0" xfId="0" applyFill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14" borderId="0" xfId="0" applyFill="1"/>
    <xf numFmtId="0" fontId="0" fillId="2" borderId="0" xfId="0" applyFill="1"/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6.bin"/><Relationship Id="rId4" Type="http://schemas.microsoft.com/office/2017/10/relationships/threadedComment" Target="../threadedComments/threadedComment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205" Type="http://schemas.openxmlformats.org/officeDocument/2006/relationships/hyperlink" Target="https://kc.kobotoolbox.org/media/original?media_file=mattkuch87%2Fattachments%2F465cf73fec9d4570897ec1ad4b0948db%2Fd04e99c1-a0c2-4844-b469-bce09fbacd97%2F1742850193692.jpg" TargetMode="External"/><Relationship Id="rId226" Type="http://schemas.openxmlformats.org/officeDocument/2006/relationships/hyperlink" Target="https://kc.kobotoolbox.org/media/original?media_file=mattkuch87%2Fattachments%2F465cf73fec9d4570897ec1ad4b0948db%2Fb39baf2a-2d0e-4d8f-a3b8-830fcea0ae9a%2F1743678178921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16" Type="http://schemas.openxmlformats.org/officeDocument/2006/relationships/hyperlink" Target="https://kc.kobotoolbox.org/media/original?media_file=mattkuch87%2Fattachments%2F465cf73fec9d4570897ec1ad4b0948db%2F0af2a41d-d6c2-4d6b-9b37-84a685193d2e%2F1743099100939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206" Type="http://schemas.openxmlformats.org/officeDocument/2006/relationships/hyperlink" Target="https://kc.kobotoolbox.org/media/original?media_file=mattkuch87%2Fattachments%2F465cf73fec9d4570897ec1ad4b0948db%2F4e192b32-e725-4d88-ba8d-1588d381846e%2F1742850296522.jpg" TargetMode="External"/><Relationship Id="rId227" Type="http://schemas.openxmlformats.org/officeDocument/2006/relationships/hyperlink" Target="https://kc.kobotoolbox.org/media/original?media_file=mattkuch87%2Fattachments%2F465cf73fec9d4570897ec1ad4b0948db%2Fb3a9c864-30c7-434f-8eab-41694173dd14%2F1743683280606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217" Type="http://schemas.openxmlformats.org/officeDocument/2006/relationships/hyperlink" Target="https://kc.kobotoolbox.org/media/original?media_file=mattkuch87%2Fattachments%2F465cf73fec9d4570897ec1ad4b0948db%2Fad01ffc5-69bc-436e-830e-2fcea4ba1044%2F1743099224550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93" Type="http://schemas.openxmlformats.org/officeDocument/2006/relationships/hyperlink" Target="https://kc.kobotoolbox.org/media/original?media_file=mattkuch87%2Fattachments%2F465cf73fec9d4570897ec1ad4b0948db%2F350b2c03-98e0-411c-ac0c-08ca30f9d016%2F1742745140908.jpg" TargetMode="External"/><Relationship Id="rId207" Type="http://schemas.openxmlformats.org/officeDocument/2006/relationships/hyperlink" Target="https://kc.kobotoolbox.org/media/original?media_file=mattkuch87%2Fattachments%2F465cf73fec9d4570897ec1ad4b0948db%2F7dd06fcc-b5f8-4381-9390-3a456fd4e234%2F1742850425550.jpg" TargetMode="External"/><Relationship Id="rId228" Type="http://schemas.openxmlformats.org/officeDocument/2006/relationships/hyperlink" Target="https://kc.kobotoolbox.org/media/original?media_file=mattkuch87%2Fattachments%2F465cf73fec9d4570897ec1ad4b0948db%2F5fe6cb18-32ec-41b4-9cdd-af33089814ca%2F1743683389502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18" Type="http://schemas.openxmlformats.org/officeDocument/2006/relationships/hyperlink" Target="https://kc.kobotoolbox.org/media/original?media_file=mattkuch87%2Fattachments%2F465cf73fec9d4570897ec1ad4b0948db%2Fb842f556-19c1-41f7-a7ee-5fd1ba97c269%2F1743099361056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4" Type="http://schemas.openxmlformats.org/officeDocument/2006/relationships/hyperlink" Target="https://kc.kobotoolbox.org/media/original?media_file=mattkuch87%2Fattachments%2F465cf73fec9d4570897ec1ad4b0948db%2F11bfb885-24cb-4b88-92b5-f4b596068b19%2F1742745225297.jpg" TargetMode="External"/><Relationship Id="rId208" Type="http://schemas.openxmlformats.org/officeDocument/2006/relationships/hyperlink" Target="https://kc.kobotoolbox.org/media/original?media_file=mattkuch87%2Fattachments%2F465cf73fec9d4570897ec1ad4b0948db%2F3e2d2f5c-4627-4df1-8a8d-3d61cf146afe%2F1742932271475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219" Type="http://schemas.openxmlformats.org/officeDocument/2006/relationships/hyperlink" Target="https://kc.kobotoolbox.org/media/original?media_file=mattkuch87%2Fattachments%2F465cf73fec9d4570897ec1ad4b0948db%2F946d2f25-5a67-4616-9aa7-6f6cc3347a77%2F174309952478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4" Type="http://schemas.openxmlformats.org/officeDocument/2006/relationships/hyperlink" Target="https://kc.kobotoolbox.org/media/original?media_file=mattkuch87%2Fattachments%2F465cf73fec9d4570897ec1ad4b0948db%2Fff2a9e87-9492-43f6-aa25-0128787a7d6d%2F1743097842633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5" Type="http://schemas.openxmlformats.org/officeDocument/2006/relationships/hyperlink" Target="https://kc.kobotoolbox.org/media/original?media_file=mattkuch87%2Fattachments%2F465cf73fec9d4570897ec1ad4b0948db%2F4dab6c58-f4a7-4a46-9278-1ab776ac4f5e%2F1742745291883.jpg" TargetMode="External"/><Relationship Id="rId209" Type="http://schemas.openxmlformats.org/officeDocument/2006/relationships/hyperlink" Target="https://kc.kobotoolbox.org/media/original?media_file=mattkuch87%2Fattachments%2F465cf73fec9d4570897ec1ad4b0948db%2Fa72719c7-8578-4a07-9425-8512d8cc567c%2F1742985621601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204" Type="http://schemas.openxmlformats.org/officeDocument/2006/relationships/hyperlink" Target="https://kc.kobotoolbox.org/media/original?media_file=mattkuch87%2Fattachments%2F465cf73fec9d4570897ec1ad4b0948db%2F3cde904c-a6be-4f80-94e8-723d6a138be3%2F1742849995950.jpg" TargetMode="External"/><Relationship Id="rId220" Type="http://schemas.openxmlformats.org/officeDocument/2006/relationships/hyperlink" Target="https://kc.kobotoolbox.org/media/original?media_file=mattkuch87%2Fattachments%2F465cf73fec9d4570897ec1ad4b0948db%2F01da3d3f-da6a-423a-8d37-9b0fbb89fa7f%2F1743439313534.jpg" TargetMode="External"/><Relationship Id="rId225" Type="http://schemas.openxmlformats.org/officeDocument/2006/relationships/hyperlink" Target="https://kc.kobotoolbox.org/media/original?media_file=mattkuch87%2Fattachments%2F465cf73fec9d4570897ec1ad4b0948db%2F455fa1a3-b4d2-4942-a15d-60f9b3c1b3d8%2F1743678045858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10" Type="http://schemas.openxmlformats.org/officeDocument/2006/relationships/hyperlink" Target="https://kc.kobotoolbox.org/media/original?media_file=mattkuch87%2Fattachments%2F465cf73fec9d4570897ec1ad4b0948db%2F0704c7e3-6601-415d-8d8a-bc205142aff5%2F1743009187738.jpg" TargetMode="External"/><Relationship Id="rId215" Type="http://schemas.openxmlformats.org/officeDocument/2006/relationships/hyperlink" Target="https://kc.kobotoolbox.org/media/original?media_file=mattkuch87%2Fattachments%2F465cf73fec9d4570897ec1ad4b0948db%2Faf1e0d00-2e8d-4521-9528-a1996e360ac6%2F174309795111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96" Type="http://schemas.openxmlformats.org/officeDocument/2006/relationships/hyperlink" Target="https://kc.kobotoolbox.org/media/original?media_file=mattkuch87%2Fattachments%2F465cf73fec9d4570897ec1ad4b0948db%2Fd80c8847-c303-4016-bc74-9f81f96ef97b%2F1742745549690.jpg" TargetMode="External"/><Relationship Id="rId200" Type="http://schemas.openxmlformats.org/officeDocument/2006/relationships/hyperlink" Target="https://kc.kobotoolbox.org/media/original?media_file=mattkuch87%2Fattachments%2F465cf73fec9d4570897ec1ad4b0948db%2F6237b489-06ce-42fa-ae1c-bbfdeeb713c5%2F174274591738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21" Type="http://schemas.openxmlformats.org/officeDocument/2006/relationships/hyperlink" Target="https://kc.kobotoolbox.org/media/original?media_file=mattkuch87%2Fattachments%2F465cf73fec9d4570897ec1ad4b0948db%2F51957413-3ec6-4928-ba28-1b7d02c84ee1%2F174343961941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11" Type="http://schemas.openxmlformats.org/officeDocument/2006/relationships/hyperlink" Target="https://kc.kobotoolbox.org/media/original?media_file=mattkuch87%2Fattachments%2F465cf73fec9d4570897ec1ad4b0948db%2F54deca23-e4c2-4846-8d6d-406072dab84d%2F174300928597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97" Type="http://schemas.openxmlformats.org/officeDocument/2006/relationships/hyperlink" Target="https://kc.kobotoolbox.org/media/original?media_file=mattkuch87%2Fattachments%2F465cf73fec9d4570897ec1ad4b0948db%2F6161c1a3-e6ed-426b-8318-e43157329faa%2F1742745663279.jpg" TargetMode="External"/><Relationship Id="rId201" Type="http://schemas.openxmlformats.org/officeDocument/2006/relationships/hyperlink" Target="https://kc.kobotoolbox.org/media/original?media_file=mattkuch87%2Fattachments%2F465cf73fec9d4570897ec1ad4b0948db%2F341679d4-0113-4356-81a3-52daf9670625%2F1742745990936.jpg" TargetMode="External"/><Relationship Id="rId222" Type="http://schemas.openxmlformats.org/officeDocument/2006/relationships/hyperlink" Target="https://kc.kobotoolbox.org/media/original?media_file=mattkuch87%2Fattachments%2F465cf73fec9d4570897ec1ad4b0948db%2F36b60362-6978-42f6-b543-5bd1f81dc12a%2F1743439779214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12" Type="http://schemas.openxmlformats.org/officeDocument/2006/relationships/hyperlink" Target="https://kc.kobotoolbox.org/media/original?media_file=mattkuch87%2Fattachments%2F465cf73fec9d4570897ec1ad4b0948db%2F005d6dd9-6b6b-4fe0-90b4-ca5f73674128%2F1743009412171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Relationship Id="rId198" Type="http://schemas.openxmlformats.org/officeDocument/2006/relationships/hyperlink" Target="https://kc.kobotoolbox.org/media/original?media_file=mattkuch87%2Fattachments%2F465cf73fec9d4570897ec1ad4b0948db%2F02d4012b-5e76-4e4c-8b84-1fe27f7dddd8%2F1742745751537.jpg" TargetMode="External"/><Relationship Id="rId202" Type="http://schemas.openxmlformats.org/officeDocument/2006/relationships/hyperlink" Target="https://kc.kobotoolbox.org/media/original?media_file=mattkuch87%2Fattachments%2F465cf73fec9d4570897ec1ad4b0948db%2F984b0141-c9c5-4e9d-8769-2665c402513d%2F1742746107999.jpg" TargetMode="External"/><Relationship Id="rId223" Type="http://schemas.openxmlformats.org/officeDocument/2006/relationships/hyperlink" Target="https://kc.kobotoolbox.org/media/original?media_file=mattkuch87%2Fattachments%2F465cf73fec9d4570897ec1ad4b0948db%2F6ce4f0a8-a2b0-4c86-9fa5-c6e6c1eec624%2F1743677799853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13" Type="http://schemas.openxmlformats.org/officeDocument/2006/relationships/hyperlink" Target="https://kc.kobotoolbox.org/media/original?media_file=mattkuch87%2Fattachments%2F465cf73fec9d4570897ec1ad4b0948db%2Fd13755a7-6ada-419f-8c0e-f5262cb5daa1%2F1743097758128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9" Type="http://schemas.openxmlformats.org/officeDocument/2006/relationships/hyperlink" Target="https://kc.kobotoolbox.org/media/original?media_file=mattkuch87%2Fattachments%2F465cf73fec9d4570897ec1ad4b0948db%2Febfd34ca-101c-423b-9793-396310ff0f6b%2F1742745826698.jpg" TargetMode="External"/><Relationship Id="rId203" Type="http://schemas.openxmlformats.org/officeDocument/2006/relationships/hyperlink" Target="https://kc.kobotoolbox.org/media/original?media_file=mattkuch87%2Fattachments%2F465cf73fec9d4570897ec1ad4b0948db%2F31b009a9-4058-42f3-8db8-7084233b7183%2F1742752464610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224" Type="http://schemas.openxmlformats.org/officeDocument/2006/relationships/hyperlink" Target="https://kc.kobotoolbox.org/media/original?media_file=mattkuch87%2Fattachments%2F465cf73fec9d4570897ec1ad4b0948db%2F0ae0ad95-40d2-46ed-956e-dd1b8c534e71%2F174367791133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205" Type="http://schemas.openxmlformats.org/officeDocument/2006/relationships/hyperlink" Target="https://kc.kobotoolbox.org/media/original?media_file=mattkuch87%2Fattachments%2F465cf73fec9d4570897ec1ad4b0948db%2Fd04e99c1-a0c2-4844-b469-bce09fbacd97%2F1742850193692.jpg" TargetMode="External"/><Relationship Id="rId226" Type="http://schemas.openxmlformats.org/officeDocument/2006/relationships/hyperlink" Target="https://kc.kobotoolbox.org/media/original?media_file=mattkuch87%2Fattachments%2F465cf73fec9d4570897ec1ad4b0948db%2Fb39baf2a-2d0e-4d8f-a3b8-830fcea0ae9a%2F1743678178921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16" Type="http://schemas.openxmlformats.org/officeDocument/2006/relationships/hyperlink" Target="https://kc.kobotoolbox.org/media/original?media_file=mattkuch87%2Fattachments%2F465cf73fec9d4570897ec1ad4b0948db%2F0af2a41d-d6c2-4d6b-9b37-84a685193d2e%2F1743099100939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206" Type="http://schemas.openxmlformats.org/officeDocument/2006/relationships/hyperlink" Target="https://kc.kobotoolbox.org/media/original?media_file=mattkuch87%2Fattachments%2F465cf73fec9d4570897ec1ad4b0948db%2F4e192b32-e725-4d88-ba8d-1588d381846e%2F1742850296522.jpg" TargetMode="External"/><Relationship Id="rId227" Type="http://schemas.openxmlformats.org/officeDocument/2006/relationships/hyperlink" Target="https://kc.kobotoolbox.org/media/original?media_file=mattkuch87%2Fattachments%2F465cf73fec9d4570897ec1ad4b0948db%2Fb3a9c864-30c7-434f-8eab-41694173dd14%2F1743683280606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217" Type="http://schemas.openxmlformats.org/officeDocument/2006/relationships/hyperlink" Target="https://kc.kobotoolbox.org/media/original?media_file=mattkuch87%2Fattachments%2F465cf73fec9d4570897ec1ad4b0948db%2Fad01ffc5-69bc-436e-830e-2fcea4ba1044%2F1743099224550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93" Type="http://schemas.openxmlformats.org/officeDocument/2006/relationships/hyperlink" Target="https://kc.kobotoolbox.org/media/original?media_file=mattkuch87%2Fattachments%2F465cf73fec9d4570897ec1ad4b0948db%2F350b2c03-98e0-411c-ac0c-08ca30f9d016%2F1742745140908.jpg" TargetMode="External"/><Relationship Id="rId207" Type="http://schemas.openxmlformats.org/officeDocument/2006/relationships/hyperlink" Target="https://kc.kobotoolbox.org/media/original?media_file=mattkuch87%2Fattachments%2F465cf73fec9d4570897ec1ad4b0948db%2F7dd06fcc-b5f8-4381-9390-3a456fd4e234%2F1742850425550.jpg" TargetMode="External"/><Relationship Id="rId228" Type="http://schemas.openxmlformats.org/officeDocument/2006/relationships/hyperlink" Target="https://kc.kobotoolbox.org/media/original?media_file=mattkuch87%2Fattachments%2F465cf73fec9d4570897ec1ad4b0948db%2F5fe6cb18-32ec-41b4-9cdd-af33089814ca%2F1743683389502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18" Type="http://schemas.openxmlformats.org/officeDocument/2006/relationships/hyperlink" Target="https://kc.kobotoolbox.org/media/original?media_file=mattkuch87%2Fattachments%2F465cf73fec9d4570897ec1ad4b0948db%2Fb842f556-19c1-41f7-a7ee-5fd1ba97c269%2F1743099361056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4" Type="http://schemas.openxmlformats.org/officeDocument/2006/relationships/hyperlink" Target="https://kc.kobotoolbox.org/media/original?media_file=mattkuch87%2Fattachments%2F465cf73fec9d4570897ec1ad4b0948db%2F11bfb885-24cb-4b88-92b5-f4b596068b19%2F1742745225297.jpg" TargetMode="External"/><Relationship Id="rId208" Type="http://schemas.openxmlformats.org/officeDocument/2006/relationships/hyperlink" Target="https://kc.kobotoolbox.org/media/original?media_file=mattkuch87%2Fattachments%2F465cf73fec9d4570897ec1ad4b0948db%2F3e2d2f5c-4627-4df1-8a8d-3d61cf146afe%2F1742932271475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219" Type="http://schemas.openxmlformats.org/officeDocument/2006/relationships/hyperlink" Target="https://kc.kobotoolbox.org/media/original?media_file=mattkuch87%2Fattachments%2F465cf73fec9d4570897ec1ad4b0948db%2F946d2f25-5a67-4616-9aa7-6f6cc3347a77%2F174309952478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4" Type="http://schemas.openxmlformats.org/officeDocument/2006/relationships/hyperlink" Target="https://kc.kobotoolbox.org/media/original?media_file=mattkuch87%2Fattachments%2F465cf73fec9d4570897ec1ad4b0948db%2Fff2a9e87-9492-43f6-aa25-0128787a7d6d%2F1743097842633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5" Type="http://schemas.openxmlformats.org/officeDocument/2006/relationships/hyperlink" Target="https://kc.kobotoolbox.org/media/original?media_file=mattkuch87%2Fattachments%2F465cf73fec9d4570897ec1ad4b0948db%2F4dab6c58-f4a7-4a46-9278-1ab776ac4f5e%2F1742745291883.jpg" TargetMode="External"/><Relationship Id="rId209" Type="http://schemas.openxmlformats.org/officeDocument/2006/relationships/hyperlink" Target="https://kc.kobotoolbox.org/media/original?media_file=mattkuch87%2Fattachments%2F465cf73fec9d4570897ec1ad4b0948db%2Fa72719c7-8578-4a07-9425-8512d8cc567c%2F1742985621601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204" Type="http://schemas.openxmlformats.org/officeDocument/2006/relationships/hyperlink" Target="https://kc.kobotoolbox.org/media/original?media_file=mattkuch87%2Fattachments%2F465cf73fec9d4570897ec1ad4b0948db%2F3cde904c-a6be-4f80-94e8-723d6a138be3%2F1742849995950.jpg" TargetMode="External"/><Relationship Id="rId220" Type="http://schemas.openxmlformats.org/officeDocument/2006/relationships/hyperlink" Target="https://kc.kobotoolbox.org/media/original?media_file=mattkuch87%2Fattachments%2F465cf73fec9d4570897ec1ad4b0948db%2F01da3d3f-da6a-423a-8d37-9b0fbb89fa7f%2F1743439313534.jpg" TargetMode="External"/><Relationship Id="rId225" Type="http://schemas.openxmlformats.org/officeDocument/2006/relationships/hyperlink" Target="https://kc.kobotoolbox.org/media/original?media_file=mattkuch87%2Fattachments%2F465cf73fec9d4570897ec1ad4b0948db%2F455fa1a3-b4d2-4942-a15d-60f9b3c1b3d8%2F1743678045858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10" Type="http://schemas.openxmlformats.org/officeDocument/2006/relationships/hyperlink" Target="https://kc.kobotoolbox.org/media/original?media_file=mattkuch87%2Fattachments%2F465cf73fec9d4570897ec1ad4b0948db%2F0704c7e3-6601-415d-8d8a-bc205142aff5%2F1743009187738.jpg" TargetMode="External"/><Relationship Id="rId215" Type="http://schemas.openxmlformats.org/officeDocument/2006/relationships/hyperlink" Target="https://kc.kobotoolbox.org/media/original?media_file=mattkuch87%2Fattachments%2F465cf73fec9d4570897ec1ad4b0948db%2Faf1e0d00-2e8d-4521-9528-a1996e360ac6%2F174309795111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96" Type="http://schemas.openxmlformats.org/officeDocument/2006/relationships/hyperlink" Target="https://kc.kobotoolbox.org/media/original?media_file=mattkuch87%2Fattachments%2F465cf73fec9d4570897ec1ad4b0948db%2Fd80c8847-c303-4016-bc74-9f81f96ef97b%2F1742745549690.jpg" TargetMode="External"/><Relationship Id="rId200" Type="http://schemas.openxmlformats.org/officeDocument/2006/relationships/hyperlink" Target="https://kc.kobotoolbox.org/media/original?media_file=mattkuch87%2Fattachments%2F465cf73fec9d4570897ec1ad4b0948db%2F6237b489-06ce-42fa-ae1c-bbfdeeb713c5%2F174274591738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21" Type="http://schemas.openxmlformats.org/officeDocument/2006/relationships/hyperlink" Target="https://kc.kobotoolbox.org/media/original?media_file=mattkuch87%2Fattachments%2F465cf73fec9d4570897ec1ad4b0948db%2F51957413-3ec6-4928-ba28-1b7d02c84ee1%2F174343961941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11" Type="http://schemas.openxmlformats.org/officeDocument/2006/relationships/hyperlink" Target="https://kc.kobotoolbox.org/media/original?media_file=mattkuch87%2Fattachments%2F465cf73fec9d4570897ec1ad4b0948db%2F54deca23-e4c2-4846-8d6d-406072dab84d%2F174300928597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97" Type="http://schemas.openxmlformats.org/officeDocument/2006/relationships/hyperlink" Target="https://kc.kobotoolbox.org/media/original?media_file=mattkuch87%2Fattachments%2F465cf73fec9d4570897ec1ad4b0948db%2F6161c1a3-e6ed-426b-8318-e43157329faa%2F1742745663279.jpg" TargetMode="External"/><Relationship Id="rId201" Type="http://schemas.openxmlformats.org/officeDocument/2006/relationships/hyperlink" Target="https://kc.kobotoolbox.org/media/original?media_file=mattkuch87%2Fattachments%2F465cf73fec9d4570897ec1ad4b0948db%2F341679d4-0113-4356-81a3-52daf9670625%2F1742745990936.jpg" TargetMode="External"/><Relationship Id="rId222" Type="http://schemas.openxmlformats.org/officeDocument/2006/relationships/hyperlink" Target="https://kc.kobotoolbox.org/media/original?media_file=mattkuch87%2Fattachments%2F465cf73fec9d4570897ec1ad4b0948db%2F36b60362-6978-42f6-b543-5bd1f81dc12a%2F1743439779214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12" Type="http://schemas.openxmlformats.org/officeDocument/2006/relationships/hyperlink" Target="https://kc.kobotoolbox.org/media/original?media_file=mattkuch87%2Fattachments%2F465cf73fec9d4570897ec1ad4b0948db%2F005d6dd9-6b6b-4fe0-90b4-ca5f73674128%2F1743009412171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Relationship Id="rId198" Type="http://schemas.openxmlformats.org/officeDocument/2006/relationships/hyperlink" Target="https://kc.kobotoolbox.org/media/original?media_file=mattkuch87%2Fattachments%2F465cf73fec9d4570897ec1ad4b0948db%2F02d4012b-5e76-4e4c-8b84-1fe27f7dddd8%2F1742745751537.jpg" TargetMode="External"/><Relationship Id="rId202" Type="http://schemas.openxmlformats.org/officeDocument/2006/relationships/hyperlink" Target="https://kc.kobotoolbox.org/media/original?media_file=mattkuch87%2Fattachments%2F465cf73fec9d4570897ec1ad4b0948db%2F984b0141-c9c5-4e9d-8769-2665c402513d%2F1742746107999.jpg" TargetMode="External"/><Relationship Id="rId223" Type="http://schemas.openxmlformats.org/officeDocument/2006/relationships/hyperlink" Target="https://kc.kobotoolbox.org/media/original?media_file=mattkuch87%2Fattachments%2F465cf73fec9d4570897ec1ad4b0948db%2F6ce4f0a8-a2b0-4c86-9fa5-c6e6c1eec624%2F1743677799853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13" Type="http://schemas.openxmlformats.org/officeDocument/2006/relationships/hyperlink" Target="https://kc.kobotoolbox.org/media/original?media_file=mattkuch87%2Fattachments%2F465cf73fec9d4570897ec1ad4b0948db%2Fd13755a7-6ada-419f-8c0e-f5262cb5daa1%2F1743097758128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9" Type="http://schemas.openxmlformats.org/officeDocument/2006/relationships/hyperlink" Target="https://kc.kobotoolbox.org/media/original?media_file=mattkuch87%2Fattachments%2F465cf73fec9d4570897ec1ad4b0948db%2Febfd34ca-101c-423b-9793-396310ff0f6b%2F1742745826698.jpg" TargetMode="External"/><Relationship Id="rId203" Type="http://schemas.openxmlformats.org/officeDocument/2006/relationships/hyperlink" Target="https://kc.kobotoolbox.org/media/original?media_file=mattkuch87%2Fattachments%2F465cf73fec9d4570897ec1ad4b0948db%2F31b009a9-4058-42f3-8db8-7084233b7183%2F1742752464610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224" Type="http://schemas.openxmlformats.org/officeDocument/2006/relationships/hyperlink" Target="https://kc.kobotoolbox.org/media/original?media_file=mattkuch87%2Fattachments%2F465cf73fec9d4570897ec1ad4b0948db%2F0ae0ad95-40d2-46ed-956e-dd1b8c534e71%2F174367791133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99" Type="http://schemas.openxmlformats.org/officeDocument/2006/relationships/hyperlink" Target="https://kc.kobotoolbox.org/media/original?media_file=mattkuch87%2Fattachments%2F465cf73fec9d4570897ec1ad4b0948db%2Faa67380a-ccdb-4af9-89cc-07c37b4b58a2%2F174533894860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324" Type="http://schemas.openxmlformats.org/officeDocument/2006/relationships/hyperlink" Target="https://kc.kobotoolbox.org/media/original?media_file=mattkuch87%2Fattachments%2F465cf73fec9d4570897ec1ad4b0948db%2F199abf8a-270f-4a9b-b0c7-cafe277c50f0%2F1745563168899.jpg" TargetMode="External"/><Relationship Id="rId366" Type="http://schemas.openxmlformats.org/officeDocument/2006/relationships/hyperlink" Target="https://kc.kobotoolbox.org/media/original?media_file=mattkuch87%2Fattachments%2F465cf73fec9d4570897ec1ad4b0948db%2Fe508159b-23c0-43bf-b82c-c40061d248d8%2F1746299137705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226" Type="http://schemas.openxmlformats.org/officeDocument/2006/relationships/hyperlink" Target="https://kc.kobotoolbox.org/media/original?media_file=mattkuch87%2Fattachments%2F465cf73fec9d4570897ec1ad4b0948db%2Fb39baf2a-2d0e-4d8f-a3b8-830fcea0ae9a%2F1743678178921.jpg" TargetMode="External"/><Relationship Id="rId433" Type="http://schemas.openxmlformats.org/officeDocument/2006/relationships/hyperlink" Target="https://kc.kobotoolbox.org/media/original?media_file=mattkuch87%2Fattachments%2F465cf73fec9d4570897ec1ad4b0948db%2F37ae3728-a32d-47ce-9169-7f62ba77d3aa%2F1747305308619.jpg" TargetMode="External"/><Relationship Id="rId268" Type="http://schemas.openxmlformats.org/officeDocument/2006/relationships/hyperlink" Target="https://kc.kobotoolbox.org/media/original?media_file=mattkuch87%2Fattachments%2F465cf73fec9d4570897ec1ad4b0948db%2Ff262fbd5-786c-4ec2-8dda-31120e40b4d2%2F1744882178492.jpg" TargetMode="External"/><Relationship Id="rId475" Type="http://schemas.openxmlformats.org/officeDocument/2006/relationships/hyperlink" Target="https://kc.kobotoolbox.org/media/original?media_file=mattkuch87%2Fattachments%2F465cf73fec9d4570897ec1ad4b0948db%2Faad50fbf-d0d1-4129-b196-578239fe068b%2F1748281160188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335" Type="http://schemas.openxmlformats.org/officeDocument/2006/relationships/hyperlink" Target="https://kc.kobotoolbox.org/media/original?media_file=mattkuch87%2Fattachments%2F465cf73fec9d4570897ec1ad4b0948db%2F4857af03-d537-44f0-912f-77106d9b7e4a%2F1745929538150.jpg" TargetMode="External"/><Relationship Id="rId377" Type="http://schemas.openxmlformats.org/officeDocument/2006/relationships/hyperlink" Target="https://kc.kobotoolbox.org/media/original?media_file=mattkuch87%2Fattachments%2F465cf73fec9d4570897ec1ad4b0948db%2F2ff731b4-a196-4ad1-b848-c287a11e7802%2F1746359069724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37" Type="http://schemas.openxmlformats.org/officeDocument/2006/relationships/hyperlink" Target="https://kc.kobotoolbox.org/media/original?media_file=mattkuch87%2Fattachments%2F465cf73fec9d4570897ec1ad4b0948db%2Ff67b054a-af6d-4e92-b768-736a3f34d427%2F1744091453806.jpg" TargetMode="External"/><Relationship Id="rId402" Type="http://schemas.openxmlformats.org/officeDocument/2006/relationships/hyperlink" Target="https://kc.kobotoolbox.org/media/original?media_file=mattkuch87%2Fattachments%2F465cf73fec9d4570897ec1ad4b0948db%2Fccfe5024-722a-4099-832f-b740fe7f5046%2F1746802918115.jpg" TargetMode="External"/><Relationship Id="rId279" Type="http://schemas.openxmlformats.org/officeDocument/2006/relationships/hyperlink" Target="https://kc.kobotoolbox.org/media/original?media_file=mattkuch87%2Fattachments%2F465cf73fec9d4570897ec1ad4b0948db%2F18aa93d8-21cb-4708-8a3b-545fc338b8d3%2F1745046831037.jpg" TargetMode="External"/><Relationship Id="rId444" Type="http://schemas.openxmlformats.org/officeDocument/2006/relationships/hyperlink" Target="https://kc.kobotoolbox.org/media/original?media_file=mattkuch87%2Fattachments%2F465cf73fec9d4570897ec1ad4b0948db%2F45687e4c-6b60-43f6-80d6-1ba0972f7ccf%2F174741918909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290" Type="http://schemas.openxmlformats.org/officeDocument/2006/relationships/hyperlink" Target="https://kc.kobotoolbox.org/media/original?media_file=mattkuch87%2Fattachments%2F465cf73fec9d4570897ec1ad4b0948db%2F60ff1f8f-7b80-4732-9080-db398db1abac%2F1745137461973.jpg" TargetMode="External"/><Relationship Id="rId304" Type="http://schemas.openxmlformats.org/officeDocument/2006/relationships/hyperlink" Target="https://kc.kobotoolbox.org/media/original?media_file=mattkuch87%2Fattachments%2F465cf73fec9d4570897ec1ad4b0948db%2F0056c155-4028-4f35-99d8-06c3e0581e37%2F1745485281421.jpg" TargetMode="External"/><Relationship Id="rId346" Type="http://schemas.openxmlformats.org/officeDocument/2006/relationships/hyperlink" Target="https://kc.kobotoolbox.org/media/original?media_file=mattkuch87%2Fattachments%2F465cf73fec9d4570897ec1ad4b0948db%2Fe8fd6030-fd2e-42f3-aaa4-93cd2cb5157a%2F1745930856313.jpg" TargetMode="External"/><Relationship Id="rId388" Type="http://schemas.openxmlformats.org/officeDocument/2006/relationships/hyperlink" Target="https://kc.kobotoolbox.org/media/original?media_file=mattkuch87%2Fattachments%2F465cf73fec9d4570897ec1ad4b0948db%2F1daca66c-f3df-411f-9047-d434512ccd7d%2F1746511799242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206" Type="http://schemas.openxmlformats.org/officeDocument/2006/relationships/hyperlink" Target="https://kc.kobotoolbox.org/media/original?media_file=mattkuch87%2Fattachments%2F465cf73fec9d4570897ec1ad4b0948db%2F4e192b32-e725-4d88-ba8d-1588d381846e%2F1742850296522.jpg" TargetMode="External"/><Relationship Id="rId413" Type="http://schemas.openxmlformats.org/officeDocument/2006/relationships/hyperlink" Target="https://kc.kobotoolbox.org/media/original?media_file=mattkuch87%2Fattachments%2F465cf73fec9d4570897ec1ad4b0948db%2F8cd41447-5d2c-4157-9bf4-e2d4ce1bfa75%2F1746896460958.jpg" TargetMode="External"/><Relationship Id="rId248" Type="http://schemas.openxmlformats.org/officeDocument/2006/relationships/hyperlink" Target="https://kc.kobotoolbox.org/media/original?media_file=mattkuch87%2Fattachments%2F465cf73fec9d4570897ec1ad4b0948db%2F022840d2-c934-48c5-b895-ffebb5e63ea1%2F1744483740102.jpg" TargetMode="External"/><Relationship Id="rId455" Type="http://schemas.openxmlformats.org/officeDocument/2006/relationships/hyperlink" Target="https://kc.kobotoolbox.org/media/original?media_file=mattkuch87%2Fattachments%2F465cf73fec9d4570897ec1ad4b0948db%2Ff8850d96-0fe1-4afb-9747-dacdb9735f1f%2F174756300156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315" Type="http://schemas.openxmlformats.org/officeDocument/2006/relationships/hyperlink" Target="https://kc.kobotoolbox.org/media/original?media_file=mattkuch87%2Fattachments%2F465cf73fec9d4570897ec1ad4b0948db%2F43be9bc5-ce1c-4521-8647-36fe9ebe5c15%2F1745486425690.jpg" TargetMode="External"/><Relationship Id="rId357" Type="http://schemas.openxmlformats.org/officeDocument/2006/relationships/hyperlink" Target="https://kc.kobotoolbox.org/media/original?media_file=mattkuch87%2Fattachments%2F465cf73fec9d4570897ec1ad4b0948db%2Fce35f089-02d6-457f-b4cf-7f8418595a22%2F17462960910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217" Type="http://schemas.openxmlformats.org/officeDocument/2006/relationships/hyperlink" Target="https://kc.kobotoolbox.org/media/original?media_file=mattkuch87%2Fattachments%2F465cf73fec9d4570897ec1ad4b0948db%2Fad01ffc5-69bc-436e-830e-2fcea4ba1044%2F1743099224550.jpg" TargetMode="External"/><Relationship Id="rId399" Type="http://schemas.openxmlformats.org/officeDocument/2006/relationships/hyperlink" Target="https://kc.kobotoolbox.org/media/original?media_file=mattkuch87%2Fattachments%2F465cf73fec9d4570897ec1ad4b0948db%2Ff71c7872-b5a6-4cf5-bab7-bcba803e7fc9%2F1746802600968.jpg" TargetMode="External"/><Relationship Id="rId259" Type="http://schemas.openxmlformats.org/officeDocument/2006/relationships/hyperlink" Target="https://kc.kobotoolbox.org/media/original?media_file=mattkuch87%2Fattachments%2F465cf73fec9d4570897ec1ad4b0948db%2F426c0c64-0d09-49fd-9330-0601b2f259c4%2F1744880869023.jpg" TargetMode="External"/><Relationship Id="rId424" Type="http://schemas.openxmlformats.org/officeDocument/2006/relationships/hyperlink" Target="https://kc.kobotoolbox.org/media/original?media_file=mattkuch87%2Fattachments%2F465cf73fec9d4570897ec1ad4b0948db%2F6d91ddea-f537-43e9-8d44-fb4c3a38b334%2F1747141330849.jpg" TargetMode="External"/><Relationship Id="rId466" Type="http://schemas.openxmlformats.org/officeDocument/2006/relationships/hyperlink" Target="https://kc.kobotoolbox.org/media/original?media_file=mattkuch87%2Fattachments%2F465cf73fec9d4570897ec1ad4b0948db%2Fd0a6990f-96db-45e7-83b2-352a135ceaa8%2F174802056512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270" Type="http://schemas.openxmlformats.org/officeDocument/2006/relationships/hyperlink" Target="https://kc.kobotoolbox.org/media/original?media_file=mattkuch87%2Fattachments%2F465cf73fec9d4570897ec1ad4b0948db%2Ff6fe34d0-1920-49a1-aef9-3fef9d91a4e7%2F1744973958562.jpg" TargetMode="External"/><Relationship Id="rId326" Type="http://schemas.openxmlformats.org/officeDocument/2006/relationships/hyperlink" Target="https://kc.kobotoolbox.org/media/original?media_file=mattkuch87%2Fattachments%2F465cf73fec9d4570897ec1ad4b0948db%2F20541464-8539-44c9-bb9b-b6381601f671%2F1745579371584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368" Type="http://schemas.openxmlformats.org/officeDocument/2006/relationships/hyperlink" Target="https://kc.kobotoolbox.org/media/original?media_file=mattkuch87%2Fattachments%2F465cf73fec9d4570897ec1ad4b0948db%2F581b02fd-da0e-4c4b-af38-df176060e999%2F1746299332425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228" Type="http://schemas.openxmlformats.org/officeDocument/2006/relationships/hyperlink" Target="https://kc.kobotoolbox.org/media/original?media_file=mattkuch87%2Fattachments%2F465cf73fec9d4570897ec1ad4b0948db%2F5fe6cb18-32ec-41b4-9cdd-af33089814ca%2F1743683389502.jpg" TargetMode="External"/><Relationship Id="rId435" Type="http://schemas.openxmlformats.org/officeDocument/2006/relationships/hyperlink" Target="https://kc.kobotoolbox.org/media/original?media_file=mattkuch87%2Fattachments%2F465cf73fec9d4570897ec1ad4b0948db%2Ffc49831b-a86b-475c-ac74-c7c68020fa13%2F1747305896030.jpg" TargetMode="External"/><Relationship Id="rId477" Type="http://schemas.openxmlformats.org/officeDocument/2006/relationships/hyperlink" Target="https://kc.kobotoolbox.org/media/original?media_file=mattkuch87%2Fattachments%2F465cf73fec9d4570897ec1ad4b0948db%2F4682f444-4be1-4a64-924e-96992a2e6ba0%2F1748281321887.jpg" TargetMode="External"/><Relationship Id="rId281" Type="http://schemas.openxmlformats.org/officeDocument/2006/relationships/hyperlink" Target="https://kc.kobotoolbox.org/media/original?media_file=mattkuch87%2Fattachments%2F465cf73fec9d4570897ec1ad4b0948db%2Fca169cd7-417d-444e-bdbc-3b2a35a1ae6f%2F1745046983423.jpg" TargetMode="External"/><Relationship Id="rId337" Type="http://schemas.openxmlformats.org/officeDocument/2006/relationships/hyperlink" Target="https://kc.kobotoolbox.org/media/original?media_file=mattkuch87%2Fattachments%2F465cf73fec9d4570897ec1ad4b0948db%2F579e1a7b-a896-4056-864c-80d80cad4dcc%2F1745929945177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379" Type="http://schemas.openxmlformats.org/officeDocument/2006/relationships/hyperlink" Target="https://kc.kobotoolbox.org/media/original?media_file=mattkuch87%2Fattachments%2F465cf73fec9d4570897ec1ad4b0948db%2F9b1dbc8f-71ac-401c-87fe-a29e3a7a65bd%2F1746359233786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39" Type="http://schemas.openxmlformats.org/officeDocument/2006/relationships/hyperlink" Target="https://kc.kobotoolbox.org/media/original?media_file=mattkuch87%2Fattachments%2F465cf73fec9d4570897ec1ad4b0948db%2F49728f63-74d5-4778-b70f-f972411dc273%2F1744186244731.jpg" TargetMode="External"/><Relationship Id="rId390" Type="http://schemas.openxmlformats.org/officeDocument/2006/relationships/hyperlink" Target="https://kc.kobotoolbox.org/media/original?media_file=mattkuch87%2Fattachments%2F465cf73fec9d4570897ec1ad4b0948db%2Fa155b172-a05b-41df-aaed-35d7bc67339a%2F1746511654413.jpg" TargetMode="External"/><Relationship Id="rId404" Type="http://schemas.openxmlformats.org/officeDocument/2006/relationships/hyperlink" Target="https://kc.kobotoolbox.org/media/original?media_file=mattkuch87%2Fattachments%2F465cf73fec9d4570897ec1ad4b0948db%2F4b5be000-638a-4f8f-b258-b0af319e0b18%2F1746803076039.jpg" TargetMode="External"/><Relationship Id="rId446" Type="http://schemas.openxmlformats.org/officeDocument/2006/relationships/hyperlink" Target="https://kc.kobotoolbox.org/media/original?media_file=mattkuch87%2Fattachments%2F465cf73fec9d4570897ec1ad4b0948db%2F29ee3c5e-2852-4cf2-aba3-0869ce0e0ed5%2F1747419341684.jpg" TargetMode="External"/><Relationship Id="rId250" Type="http://schemas.openxmlformats.org/officeDocument/2006/relationships/hyperlink" Target="https://kc.kobotoolbox.org/media/original?media_file=mattkuch87%2Fattachments%2F465cf73fec9d4570897ec1ad4b0948db%2Ff6410ea3-c7a0-4a64-a891-9479ccadcbf0%2F1744626255966.jpg" TargetMode="External"/><Relationship Id="rId292" Type="http://schemas.openxmlformats.org/officeDocument/2006/relationships/hyperlink" Target="https://kc.kobotoolbox.org/media/original?media_file=mattkuch87%2Fattachments%2F465cf73fec9d4570897ec1ad4b0948db%2Fcd367aed-6b10-4f04-a861-0b2dfd8609f3%2F1745137784441.jpg" TargetMode="External"/><Relationship Id="rId306" Type="http://schemas.openxmlformats.org/officeDocument/2006/relationships/hyperlink" Target="https://kc.kobotoolbox.org/media/original?media_file=mattkuch87%2Fattachments%2F465cf73fec9d4570897ec1ad4b0948db%2F9b5e9836-69ac-4f49-9a0c-bde599256f3f%2F1745485472926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348" Type="http://schemas.openxmlformats.org/officeDocument/2006/relationships/hyperlink" Target="https://kc.kobotoolbox.org/media/original?media_file=mattkuch87%2Fattachments%2F465cf73fec9d4570897ec1ad4b0948db%2F7d13998e-943f-4911-a7be-9a861a235b8d%2F1745931026198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94" Type="http://schemas.openxmlformats.org/officeDocument/2006/relationships/hyperlink" Target="https://kc.kobotoolbox.org/media/original?media_file=mattkuch87%2Fattachments%2F465cf73fec9d4570897ec1ad4b0948db%2F11bfb885-24cb-4b88-92b5-f4b596068b19%2F1742745225297.jpg" TargetMode="External"/><Relationship Id="rId208" Type="http://schemas.openxmlformats.org/officeDocument/2006/relationships/hyperlink" Target="https://kc.kobotoolbox.org/media/original?media_file=mattkuch87%2Fattachments%2F465cf73fec9d4570897ec1ad4b0948db%2F3e2d2f5c-4627-4df1-8a8d-3d61cf146afe%2F1742932271475.jpg" TargetMode="External"/><Relationship Id="rId415" Type="http://schemas.openxmlformats.org/officeDocument/2006/relationships/hyperlink" Target="https://kc.kobotoolbox.org/media/original?media_file=mattkuch87%2Fattachments%2F465cf73fec9d4570897ec1ad4b0948db%2Fe6d87971-f3a5-439d-bd33-e754a7ed8dd1%2F1746896696014.jpg" TargetMode="External"/><Relationship Id="rId457" Type="http://schemas.openxmlformats.org/officeDocument/2006/relationships/hyperlink" Target="https://kc.kobotoolbox.org/media/original?media_file=mattkuch87%2Fattachments%2F465cf73fec9d4570897ec1ad4b0948db%2F8aad39a7-b2c5-4bbc-8986-087858bb0bad%2F1747757451970.jpg" TargetMode="External"/><Relationship Id="rId261" Type="http://schemas.openxmlformats.org/officeDocument/2006/relationships/hyperlink" Target="https://kc.kobotoolbox.org/media/original?media_file=mattkuch87%2Fattachments%2F465cf73fec9d4570897ec1ad4b0948db%2F1f5d1630-f9d7-46b1-b1f4-5c5632fe661b%2F174488134275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317" Type="http://schemas.openxmlformats.org/officeDocument/2006/relationships/hyperlink" Target="https://kc.kobotoolbox.org/media/original?media_file=mattkuch87%2Fattachments%2F465cf73fec9d4570897ec1ad4b0948db%2F1a33b33d-f9d9-4e70-aca6-290342e4cb6c%2F1745486600646.jpg" TargetMode="External"/><Relationship Id="rId359" Type="http://schemas.openxmlformats.org/officeDocument/2006/relationships/hyperlink" Target="https://kc.kobotoolbox.org/media/original?media_file=mattkuch87%2Fattachments%2F465cf73fec9d4570897ec1ad4b0948db%2F74eade11-f216-4ccd-9447-5a83bfbf1581%2F1746296256883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219" Type="http://schemas.openxmlformats.org/officeDocument/2006/relationships/hyperlink" Target="https://kc.kobotoolbox.org/media/original?media_file=mattkuch87%2Fattachments%2F465cf73fec9d4570897ec1ad4b0948db%2F946d2f25-5a67-4616-9aa7-6f6cc3347a77%2F1743099524782.jpg" TargetMode="External"/><Relationship Id="rId370" Type="http://schemas.openxmlformats.org/officeDocument/2006/relationships/hyperlink" Target="https://kc.kobotoolbox.org/media/original?media_file=mattkuch87%2Fattachments%2F465cf73fec9d4570897ec1ad4b0948db%2F652dbdd4-3fb8-4606-b83b-dddae39831ef%2F1746299681427.jpg" TargetMode="External"/><Relationship Id="rId426" Type="http://schemas.openxmlformats.org/officeDocument/2006/relationships/hyperlink" Target="https://kc.kobotoolbox.org/media/original?media_file=mattkuch87%2Fattachments%2F465cf73fec9d4570897ec1ad4b0948db%2F98bb6ad3-55d5-4b90-80c0-d192e912c6a8%2F1747141517623.jpg" TargetMode="External"/><Relationship Id="rId230" Type="http://schemas.openxmlformats.org/officeDocument/2006/relationships/hyperlink" Target="https://kc.kobotoolbox.org/media/original?media_file=mattkuch87%2Fattachments%2F465cf73fec9d4570897ec1ad4b0948db%2F693d87b5-ba28-4789-9491-742b58bea490%2F1743964595273.jpg" TargetMode="External"/><Relationship Id="rId468" Type="http://schemas.openxmlformats.org/officeDocument/2006/relationships/hyperlink" Target="https://kc.kobotoolbox.org/media/original?media_file=mattkuch87%2Fattachments%2F465cf73fec9d4570897ec1ad4b0948db%2F6feec809-7839-4e96-81c7-8d7fcdefb007%2F1748071539684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72" Type="http://schemas.openxmlformats.org/officeDocument/2006/relationships/hyperlink" Target="https://kc.kobotoolbox.org/media/original?media_file=mattkuch87%2Fattachments%2F465cf73fec9d4570897ec1ad4b0948db%2F96e34f92-d2be-4bba-a3de-8afd8b06e988%2F1744974244783.jpg" TargetMode="External"/><Relationship Id="rId328" Type="http://schemas.openxmlformats.org/officeDocument/2006/relationships/hyperlink" Target="https://kc.kobotoolbox.org/media/original?media_file=mattkuch87%2Fattachments%2F465cf73fec9d4570897ec1ad4b0948db%2Fb60ff888-9ad3-4da1-980c-c134e70e34cf%2F1745579624859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381" Type="http://schemas.openxmlformats.org/officeDocument/2006/relationships/hyperlink" Target="https://kc.kobotoolbox.org/media/original?media_file=mattkuch87%2Fattachments%2F465cf73fec9d4570897ec1ad4b0948db%2F994b14de-e952-494f-8470-9424da41c567%2F1746359586084.jpg" TargetMode="External"/><Relationship Id="rId241" Type="http://schemas.openxmlformats.org/officeDocument/2006/relationships/hyperlink" Target="https://kc.kobotoolbox.org/media/original?media_file=mattkuch87%2Fattachments%2F465cf73fec9d4570897ec1ad4b0948db%2F603d4327-abae-486e-9517-29f22f162be2%2F1744186519554.jpg" TargetMode="External"/><Relationship Id="rId437" Type="http://schemas.openxmlformats.org/officeDocument/2006/relationships/hyperlink" Target="https://kc.kobotoolbox.org/media/original?media_file=mattkuch87%2Fattachments%2F465cf73fec9d4570897ec1ad4b0948db%2F39e6ff67-9d32-4e29-b0ad-61b8d4b163d6%2F1747306360220.jpg" TargetMode="External"/><Relationship Id="rId479" Type="http://schemas.openxmlformats.org/officeDocument/2006/relationships/hyperlink" Target="https://kc.kobotoolbox.org/media/original?media_file=mattkuch87%2Fattachments%2F465cf73fec9d4570897ec1ad4b0948db%2Fe6080816-3ae6-4176-82a9-399731d7be77%2F1748538675388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283" Type="http://schemas.openxmlformats.org/officeDocument/2006/relationships/hyperlink" Target="https://kc.kobotoolbox.org/media/original?media_file=mattkuch87%2Fattachments%2F465cf73fec9d4570897ec1ad4b0948db%2Fd7656202-ffb8-4caa-aae0-0b70e485ebd2%2F1745050932673.jpg" TargetMode="External"/><Relationship Id="rId339" Type="http://schemas.openxmlformats.org/officeDocument/2006/relationships/hyperlink" Target="https://kc.kobotoolbox.org/media/original?media_file=mattkuch87%2Fattachments%2F465cf73fec9d4570897ec1ad4b0948db%2Fcc6dc221-09f4-46a5-ad77-0351c60313af%2F1745930137694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350" Type="http://schemas.openxmlformats.org/officeDocument/2006/relationships/hyperlink" Target="https://kc.kobotoolbox.org/media/original?media_file=mattkuch87%2Fattachments%2F465cf73fec9d4570897ec1ad4b0948db%2Fdbb6525c-2224-41ef-aa55-213aa7681a81%2F1745931190890.jpg" TargetMode="External"/><Relationship Id="rId406" Type="http://schemas.openxmlformats.org/officeDocument/2006/relationships/hyperlink" Target="https://kc.kobotoolbox.org/media/original?media_file=mattkuch87%2Fattachments%2F465cf73fec9d4570897ec1ad4b0948db%2F8669e6b6-e8cc-420b-8a57-99f2cb3c638c%2F1746803221331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10" Type="http://schemas.openxmlformats.org/officeDocument/2006/relationships/hyperlink" Target="https://kc.kobotoolbox.org/media/original?media_file=mattkuch87%2Fattachments%2F465cf73fec9d4570897ec1ad4b0948db%2F0704c7e3-6601-415d-8d8a-bc205142aff5%2F1743009187738.jpg" TargetMode="External"/><Relationship Id="rId392" Type="http://schemas.openxmlformats.org/officeDocument/2006/relationships/hyperlink" Target="https://kc.kobotoolbox.org/media/original?media_file=mattkuch87%2Fattachments%2F465cf73fec9d4570897ec1ad4b0948db%2F83a6b9d3-1b25-470d-996c-030cb5b2b31a%2F1746527876385.jpg" TargetMode="External"/><Relationship Id="rId448" Type="http://schemas.openxmlformats.org/officeDocument/2006/relationships/hyperlink" Target="https://kc.kobotoolbox.org/media/original?media_file=mattkuch87%2Fattachments%2F465cf73fec9d4570897ec1ad4b0948db%2F632e985f-d1d9-4cf0-ae2f-292dd604b5fb%2F1747493211448.jpg" TargetMode="External"/><Relationship Id="rId252" Type="http://schemas.openxmlformats.org/officeDocument/2006/relationships/hyperlink" Target="https://kc.kobotoolbox.org/media/original?media_file=mattkuch87%2Fattachments%2F465cf73fec9d4570897ec1ad4b0948db%2F0b2084af-4043-4e27-ac36-aeb67e721094%2F1744631245242.jpg" TargetMode="External"/><Relationship Id="rId294" Type="http://schemas.openxmlformats.org/officeDocument/2006/relationships/hyperlink" Target="https://kc.kobotoolbox.org/media/original?media_file=mattkuch87%2Fattachments%2F465cf73fec9d4570897ec1ad4b0948db%2F1143221d-0c42-45f9-9791-1741598a18e0%2F1745137914565.jpg" TargetMode="External"/><Relationship Id="rId308" Type="http://schemas.openxmlformats.org/officeDocument/2006/relationships/hyperlink" Target="https://kc.kobotoolbox.org/media/original?media_file=mattkuch87%2Fattachments%2F465cf73fec9d4570897ec1ad4b0948db%2Fddabd148-0cfd-4ca1-8546-630cb19d0aff%2F1745485681828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361" Type="http://schemas.openxmlformats.org/officeDocument/2006/relationships/hyperlink" Target="https://kc.kobotoolbox.org/media/original?media_file=mattkuch87%2Fattachments%2F465cf73fec9d4570897ec1ad4b0948db%2F22b38b62-4bfa-4a86-8a75-d15b8038aa38%2F1746296440995.jpg" TargetMode="External"/><Relationship Id="rId196" Type="http://schemas.openxmlformats.org/officeDocument/2006/relationships/hyperlink" Target="https://kc.kobotoolbox.org/media/original?media_file=mattkuch87%2Fattachments%2F465cf73fec9d4570897ec1ad4b0948db%2Fd80c8847-c303-4016-bc74-9f81f96ef97b%2F1742745549690.jpg" TargetMode="External"/><Relationship Id="rId417" Type="http://schemas.openxmlformats.org/officeDocument/2006/relationships/hyperlink" Target="https://kc.kobotoolbox.org/media/original?media_file=mattkuch87%2Fattachments%2F465cf73fec9d4570897ec1ad4b0948db%2Fddc5224b-2a9b-43d2-9518-2343fa6c7828%2F1746896838279.jpg" TargetMode="External"/><Relationship Id="rId459" Type="http://schemas.openxmlformats.org/officeDocument/2006/relationships/hyperlink" Target="https://kc.kobotoolbox.org/media/original?media_file=mattkuch87%2Fattachments%2F465cf73fec9d4570897ec1ad4b0948db%2F0f610a28-2039-4819-9569-60f9160a9f06%2F1747932830616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21" Type="http://schemas.openxmlformats.org/officeDocument/2006/relationships/hyperlink" Target="https://kc.kobotoolbox.org/media/original?media_file=mattkuch87%2Fattachments%2F465cf73fec9d4570897ec1ad4b0948db%2F51957413-3ec6-4928-ba28-1b7d02c84ee1%2F1743439619412.jpg" TargetMode="External"/><Relationship Id="rId263" Type="http://schemas.openxmlformats.org/officeDocument/2006/relationships/hyperlink" Target="https://kc.kobotoolbox.org/media/original?media_file=mattkuch87%2Fattachments%2F465cf73fec9d4570897ec1ad4b0948db%2F35d9f75b-9d2d-4019-941f-28517045af82%2F1744881518776.jpg" TargetMode="External"/><Relationship Id="rId319" Type="http://schemas.openxmlformats.org/officeDocument/2006/relationships/hyperlink" Target="https://kc.kobotoolbox.org/media/original?media_file=mattkuch87%2Fattachments%2F465cf73fec9d4570897ec1ad4b0948db%2F4545d921-7bf9-45d4-91b6-6262d00bd453%2F1745486754450.jpg" TargetMode="External"/><Relationship Id="rId470" Type="http://schemas.openxmlformats.org/officeDocument/2006/relationships/hyperlink" Target="https://kc.kobotoolbox.org/media/original?media_file=mattkuch87%2Fattachments%2F465cf73fec9d4570897ec1ad4b0948db%2Fd2a5212c-1b59-4294-8696-298c5ec47725%2F1748071756909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330" Type="http://schemas.openxmlformats.org/officeDocument/2006/relationships/hyperlink" Target="https://kc.kobotoolbox.org/media/original?media_file=mattkuch87%2Fattachments%2F465cf73fec9d4570897ec1ad4b0948db%2F80973f83-a1ba-4e11-938f-c6ed3b3f5c50%2F1745579805359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372" Type="http://schemas.openxmlformats.org/officeDocument/2006/relationships/hyperlink" Target="https://kc.kobotoolbox.org/media/original?media_file=mattkuch87%2Fattachments%2F465cf73fec9d4570897ec1ad4b0948db%2F79a4a614-c6cd-4d8c-9f40-25f70edd850e%2F1746300060750.jpg" TargetMode="External"/><Relationship Id="rId428" Type="http://schemas.openxmlformats.org/officeDocument/2006/relationships/hyperlink" Target="https://kc.kobotoolbox.org/media/original?media_file=mattkuch87%2Fattachments%2F465cf73fec9d4570897ec1ad4b0948db%2F0bff8dec-424f-4cad-9343-5ce2f24951bd%2F1747149502138.jpg" TargetMode="External"/><Relationship Id="rId232" Type="http://schemas.openxmlformats.org/officeDocument/2006/relationships/hyperlink" Target="https://kc.kobotoolbox.org/media/original?media_file=mattkuch87%2Fattachments%2F465cf73fec9d4570897ec1ad4b0948db%2F0117e184-1930-4d8c-8b20-6e9a7e9d838e%2F1744004743047.jpg" TargetMode="External"/><Relationship Id="rId274" Type="http://schemas.openxmlformats.org/officeDocument/2006/relationships/hyperlink" Target="https://kc.kobotoolbox.org/media/original?media_file=mattkuch87%2Fattachments%2F465cf73fec9d4570897ec1ad4b0948db%2F34c19771-c996-46a2-b68d-428e8c774147%2F1744977696350.jpg" TargetMode="External"/><Relationship Id="rId481" Type="http://schemas.openxmlformats.org/officeDocument/2006/relationships/hyperlink" Target="https://kc.kobotoolbox.org/media/original?media_file=mattkuch87%2Fattachments%2F465cf73fec9d4570897ec1ad4b0948db%2Ffe2be9e4-2ca6-4f8e-a672-dda9a76770df%2F1748538838595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341" Type="http://schemas.openxmlformats.org/officeDocument/2006/relationships/hyperlink" Target="https://kc.kobotoolbox.org/media/original?media_file=mattkuch87%2Fattachments%2F465cf73fec9d4570897ec1ad4b0948db%2Ff8d159cb-293c-463a-9bae-1e3ed0d0dadd%2F1745930402185.jpg" TargetMode="External"/><Relationship Id="rId383" Type="http://schemas.openxmlformats.org/officeDocument/2006/relationships/hyperlink" Target="https://kc.kobotoolbox.org/media/original?media_file=mattkuch87%2Fattachments%2F465cf73fec9d4570897ec1ad4b0948db%2Faf75ac9f-52f1-4fd7-b976-2ec98c2313c5%2F1746359964784.jpg" TargetMode="External"/><Relationship Id="rId439" Type="http://schemas.openxmlformats.org/officeDocument/2006/relationships/hyperlink" Target="https://kc.kobotoolbox.org/media/original?media_file=mattkuch87%2Fattachments%2F465cf73fec9d4570897ec1ad4b0948db%2Fb58da8be-6ca5-4c7c-b92d-0775d06a4702%2F1747418825936.jpg" TargetMode="External"/><Relationship Id="rId201" Type="http://schemas.openxmlformats.org/officeDocument/2006/relationships/hyperlink" Target="https://kc.kobotoolbox.org/media/original?media_file=mattkuch87%2Fattachments%2F465cf73fec9d4570897ec1ad4b0948db%2F341679d4-0113-4356-81a3-52daf9670625%2F1742745990936.jpg" TargetMode="External"/><Relationship Id="rId243" Type="http://schemas.openxmlformats.org/officeDocument/2006/relationships/hyperlink" Target="https://kc.kobotoolbox.org/media/original?media_file=mattkuch87%2Fattachments%2F465cf73fec9d4570897ec1ad4b0948db%2Fbf1910c3-53aa-461d-bc1b-43b34a667bdb%2F1744483063274.jpg" TargetMode="External"/><Relationship Id="rId285" Type="http://schemas.openxmlformats.org/officeDocument/2006/relationships/hyperlink" Target="https://kc.kobotoolbox.org/media/original?media_file=mattkuch87%2Fattachments%2F465cf73fec9d4570897ec1ad4b0948db%2Fb164fc81-841b-4613-805d-cd53b19e5075%2F1745136991523.jpg" TargetMode="External"/><Relationship Id="rId450" Type="http://schemas.openxmlformats.org/officeDocument/2006/relationships/hyperlink" Target="https://kc.kobotoolbox.org/media/original?media_file=mattkuch87%2Fattachments%2F465cf73fec9d4570897ec1ad4b0948db%2Fd7bbf69a-040b-4a71-9da4-9b9481e5b24b%2F1747496075309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310" Type="http://schemas.openxmlformats.org/officeDocument/2006/relationships/hyperlink" Target="https://kc.kobotoolbox.org/media/original?media_file=mattkuch87%2Fattachments%2F465cf73fec9d4570897ec1ad4b0948db%2F17b169bc-b9cb-4292-8283-dca9b19d6fbd%2F1745486018252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352" Type="http://schemas.openxmlformats.org/officeDocument/2006/relationships/hyperlink" Target="https://kc.kobotoolbox.org/media/original?media_file=mattkuch87%2Fattachments%2F465cf73fec9d4570897ec1ad4b0948db%2F90affc45-e218-4866-9152-21d1fd537ecd%2F1746012448081.jpg" TargetMode="External"/><Relationship Id="rId394" Type="http://schemas.openxmlformats.org/officeDocument/2006/relationships/hyperlink" Target="https://kc.kobotoolbox.org/media/original?media_file=mattkuch87%2Fattachments%2F465cf73fec9d4570897ec1ad4b0948db%2F9ca85a36-b23d-4351-b5a0-f0c00c011229%2F1746528034866.jpg" TargetMode="External"/><Relationship Id="rId408" Type="http://schemas.openxmlformats.org/officeDocument/2006/relationships/hyperlink" Target="https://kc.kobotoolbox.org/media/original?media_file=mattkuch87%2Fattachments%2F465cf73fec9d4570897ec1ad4b0948db%2F1e184601-d4e4-4632-9429-8289417c547d%2F1746803465968.jpg" TargetMode="External"/><Relationship Id="rId212" Type="http://schemas.openxmlformats.org/officeDocument/2006/relationships/hyperlink" Target="https://kc.kobotoolbox.org/media/original?media_file=mattkuch87%2Fattachments%2F465cf73fec9d4570897ec1ad4b0948db%2F005d6dd9-6b6b-4fe0-90b4-ca5f73674128%2F1743009412171.jpg" TargetMode="External"/><Relationship Id="rId254" Type="http://schemas.openxmlformats.org/officeDocument/2006/relationships/hyperlink" Target="https://kc.kobotoolbox.org/media/original?media_file=mattkuch87%2Fattachments%2F465cf73fec9d4570897ec1ad4b0948db%2F42441d65-ca0f-46dd-abd5-c5cd617dde21%2F1744631437319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296" Type="http://schemas.openxmlformats.org/officeDocument/2006/relationships/hyperlink" Target="https://kc.kobotoolbox.org/media/original?media_file=mattkuch87%2Fattachments%2F465cf73fec9d4570897ec1ad4b0948db%2F9394e8f0-37ce-44dd-810c-ab9cd1afb9f9%2F1745144628839.jpg" TargetMode="External"/><Relationship Id="rId461" Type="http://schemas.openxmlformats.org/officeDocument/2006/relationships/hyperlink" Target="https://kc.kobotoolbox.org/media/original?media_file=mattkuch87%2Fattachments%2F465cf73fec9d4570897ec1ad4b0948db%2F92b0dd30-a418-4841-a834-6addbaa2525d%2F1747932960021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98" Type="http://schemas.openxmlformats.org/officeDocument/2006/relationships/hyperlink" Target="https://kc.kobotoolbox.org/media/original?media_file=mattkuch87%2Fattachments%2F465cf73fec9d4570897ec1ad4b0948db%2F02d4012b-5e76-4e4c-8b84-1fe27f7dddd8%2F1742745751537.jpg" TargetMode="External"/><Relationship Id="rId321" Type="http://schemas.openxmlformats.org/officeDocument/2006/relationships/hyperlink" Target="https://kc.kobotoolbox.org/media/original?media_file=mattkuch87%2Fattachments%2F465cf73fec9d4570897ec1ad4b0948db%2F55d25ddb-c971-47f9-a2fa-6d9eb8041dcb%2F1745486989084.jpg" TargetMode="External"/><Relationship Id="rId363" Type="http://schemas.openxmlformats.org/officeDocument/2006/relationships/hyperlink" Target="https://kc.kobotoolbox.org/media/original?media_file=mattkuch87%2Fattachments%2F465cf73fec9d4570897ec1ad4b0948db%2F53bfc2cb-9861-4969-964a-f44ccc06551e%2F1746298811401.jpg" TargetMode="External"/><Relationship Id="rId419" Type="http://schemas.openxmlformats.org/officeDocument/2006/relationships/hyperlink" Target="https://kc.kobotoolbox.org/media/original?media_file=mattkuch87%2Fattachments%2F465cf73fec9d4570897ec1ad4b0948db%2Fc2a1635c-922a-4dea-91e1-688b7200dfaf%2F1747041207388.jpg" TargetMode="External"/><Relationship Id="rId223" Type="http://schemas.openxmlformats.org/officeDocument/2006/relationships/hyperlink" Target="https://kc.kobotoolbox.org/media/original?media_file=mattkuch87%2Fattachments%2F465cf73fec9d4570897ec1ad4b0948db%2F6ce4f0a8-a2b0-4c86-9fa5-c6e6c1eec624%2F1743677799853.jpg" TargetMode="External"/><Relationship Id="rId430" Type="http://schemas.openxmlformats.org/officeDocument/2006/relationships/hyperlink" Target="https://kc.kobotoolbox.org/media/original?media_file=mattkuch87%2Fattachments%2F465cf73fec9d4570897ec1ad4b0948db%2Fbdd576a0-9ef9-4794-b466-21355c62f81e%2F1747287744918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5" Type="http://schemas.openxmlformats.org/officeDocument/2006/relationships/hyperlink" Target="https://kc.kobotoolbox.org/media/original?media_file=mattkuch87%2Fattachments%2F465cf73fec9d4570897ec1ad4b0948db%2F5594e244-a851-418c-94b8-3a6e37710ba0%2F1744881717790.jpg" TargetMode="External"/><Relationship Id="rId472" Type="http://schemas.openxmlformats.org/officeDocument/2006/relationships/hyperlink" Target="https://kc.kobotoolbox.org/media/original?media_file=mattkuch87%2Fattachments%2F465cf73fec9d4570897ec1ad4b0948db%2F002f6d93-4372-4772-8c17-25473a86e29d%2F1748106081278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332" Type="http://schemas.openxmlformats.org/officeDocument/2006/relationships/hyperlink" Target="https://kc.kobotoolbox.org/media/original?media_file=mattkuch87%2Fattachments%2F465cf73fec9d4570897ec1ad4b0948db%2F27c676e8-8a2d-4b20-9877-134b36ff8229%2F1745674968301.jpg" TargetMode="External"/><Relationship Id="rId374" Type="http://schemas.openxmlformats.org/officeDocument/2006/relationships/hyperlink" Target="https://kc.kobotoolbox.org/media/original?media_file=mattkuch87%2Fattachments%2F465cf73fec9d4570897ec1ad4b0948db%2F993e3444-687d-4c4c-bff8-9fac570433b4%2F1746300202247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234" Type="http://schemas.openxmlformats.org/officeDocument/2006/relationships/hyperlink" Target="https://kc.kobotoolbox.org/media/original?media_file=mattkuch87%2Fattachments%2F465cf73fec9d4570897ec1ad4b0948db%2F8ee43d8e-2945-4992-932d-9d5a36ab2d9d%2F174404663367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76" Type="http://schemas.openxmlformats.org/officeDocument/2006/relationships/hyperlink" Target="https://kc.kobotoolbox.org/media/original?media_file=mattkuch87%2Fattachments%2F465cf73fec9d4570897ec1ad4b0948db%2Fe1b73f26-db0d-436d-b5e9-64bbf3cd13e2%2F1744977869400.jpg" TargetMode="External"/><Relationship Id="rId441" Type="http://schemas.openxmlformats.org/officeDocument/2006/relationships/hyperlink" Target="https://kc.kobotoolbox.org/media/original?media_file=mattkuch87%2Fattachments%2F465cf73fec9d4570897ec1ad4b0948db%2Fa46bb124-e08d-4563-8700-87c653cf5491%2F1747418985937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301" Type="http://schemas.openxmlformats.org/officeDocument/2006/relationships/hyperlink" Target="https://kc.kobotoolbox.org/media/original?media_file=mattkuch87%2Fattachments%2F465cf73fec9d4570897ec1ad4b0948db%2F5076871e-e5f7-47da-8175-844d90f32163%2F1745485038011.jpg" TargetMode="External"/><Relationship Id="rId343" Type="http://schemas.openxmlformats.org/officeDocument/2006/relationships/hyperlink" Target="https://kc.kobotoolbox.org/media/original?media_file=mattkuch87%2Fattachments%2F465cf73fec9d4570897ec1ad4b0948db%2Fd13074d9-f811-494a-be2d-c6240ba486ef%2F1745930580534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203" Type="http://schemas.openxmlformats.org/officeDocument/2006/relationships/hyperlink" Target="https://kc.kobotoolbox.org/media/original?media_file=mattkuch87%2Fattachments%2F465cf73fec9d4570897ec1ad4b0948db%2F31b009a9-4058-42f3-8db8-7084233b7183%2F1742752464610.jpg" TargetMode="External"/><Relationship Id="rId385" Type="http://schemas.openxmlformats.org/officeDocument/2006/relationships/hyperlink" Target="https://kc.kobotoolbox.org/media/original?media_file=mattkuch87%2Fattachments%2F465cf73fec9d4570897ec1ad4b0948db%2F8a671c9f-4596-42ee-9893-bca0906f8f82%2F1746359870814.jpg" TargetMode="External"/><Relationship Id="rId245" Type="http://schemas.openxmlformats.org/officeDocument/2006/relationships/hyperlink" Target="https://kc.kobotoolbox.org/media/original?media_file=mattkuch87%2Fattachments%2F465cf73fec9d4570897ec1ad4b0948db%2F14432a4e-ff92-4aee-bec6-86eca09b5036%2F1744483358534.jpg" TargetMode="External"/><Relationship Id="rId287" Type="http://schemas.openxmlformats.org/officeDocument/2006/relationships/hyperlink" Target="https://kc.kobotoolbox.org/media/original?media_file=mattkuch87%2Fattachments%2F465cf73fec9d4570897ec1ad4b0948db%2F2c90ca34-0e69-4330-8bdf-cc10419ddd7e%2F1745137149583.jpg" TargetMode="External"/><Relationship Id="rId410" Type="http://schemas.openxmlformats.org/officeDocument/2006/relationships/hyperlink" Target="https://kc.kobotoolbox.org/media/original?media_file=mattkuch87%2Fattachments%2F465cf73fec9d4570897ec1ad4b0948db%2F2ae443d4-add1-4ed2-b6fd-9172d724c915%2F1746896227757.jpg" TargetMode="External"/><Relationship Id="rId452" Type="http://schemas.openxmlformats.org/officeDocument/2006/relationships/hyperlink" Target="https://kc.kobotoolbox.org/media/original?media_file=mattkuch87%2Fattachments%2F465cf73fec9d4570897ec1ad4b0948db%2F18baa47d-b47d-4e6f-b036-4d4982cae033%2F174749620225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312" Type="http://schemas.openxmlformats.org/officeDocument/2006/relationships/hyperlink" Target="https://kc.kobotoolbox.org/media/original?media_file=mattkuch87%2Fattachments%2F465cf73fec9d4570897ec1ad4b0948db%2F4266fb36-19cb-46c4-b0b4-3c4a699db2c6%2F1745486171147.jpg" TargetMode="External"/><Relationship Id="rId354" Type="http://schemas.openxmlformats.org/officeDocument/2006/relationships/hyperlink" Target="https://kc.kobotoolbox.org/media/original?media_file=mattkuch87%2Fattachments%2F465cf73fec9d4570897ec1ad4b0948db%2Fc6cae2b8-3b2a-4b72-9c5c-39d3f9e777d1%2F1746012598905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396" Type="http://schemas.openxmlformats.org/officeDocument/2006/relationships/hyperlink" Target="https://kc.kobotoolbox.org/media/original?media_file=mattkuch87%2Fattachments%2F465cf73fec9d4570897ec1ad4b0948db%2F402147f2-4c9f-4fa2-8029-71281f099d2f%2F1746633877505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4" Type="http://schemas.openxmlformats.org/officeDocument/2006/relationships/hyperlink" Target="https://kc.kobotoolbox.org/media/original?media_file=mattkuch87%2Fattachments%2F465cf73fec9d4570897ec1ad4b0948db%2Fff2a9e87-9492-43f6-aa25-0128787a7d6d%2F1743097842633.jpg" TargetMode="External"/><Relationship Id="rId235" Type="http://schemas.openxmlformats.org/officeDocument/2006/relationships/hyperlink" Target="https://kc.kobotoolbox.org/media/original?media_file=mattkuch87%2Fattachments%2F465cf73fec9d4570897ec1ad4b0948db%2Fff667e1f-3ee4-4830-b418-2aedee149cf1%2F1744046747884.jpg" TargetMode="External"/><Relationship Id="rId256" Type="http://schemas.openxmlformats.org/officeDocument/2006/relationships/hyperlink" Target="https://kc.kobotoolbox.org/media/original?media_file=mattkuch87%2Fattachments%2F465cf73fec9d4570897ec1ad4b0948db%2Fd2ada4c1-c382-4262-9294-55d9c8653574%2F1744631684715.jpg" TargetMode="External"/><Relationship Id="rId277" Type="http://schemas.openxmlformats.org/officeDocument/2006/relationships/hyperlink" Target="https://kc.kobotoolbox.org/media/original?media_file=mattkuch87%2Fattachments%2F465cf73fec9d4570897ec1ad4b0948db%2F63e40f2c-6bee-4ff9-a305-acef876cfdea%2F1744977957896.jpg" TargetMode="External"/><Relationship Id="rId298" Type="http://schemas.openxmlformats.org/officeDocument/2006/relationships/hyperlink" Target="https://kc.kobotoolbox.org/media/original?media_file=mattkuch87%2Fattachments%2F465cf73fec9d4570897ec1ad4b0948db%2F0e27e788-087e-4e95-9ad0-5852501d581f%2F1745338800723.jpg" TargetMode="External"/><Relationship Id="rId400" Type="http://schemas.openxmlformats.org/officeDocument/2006/relationships/hyperlink" Target="https://kc.kobotoolbox.org/media/original?media_file=mattkuch87%2Fattachments%2F465cf73fec9d4570897ec1ad4b0948db%2F068f6999-e0ca-4f07-af2b-e53f2bf9faea%2F1746802747553.jpg" TargetMode="External"/><Relationship Id="rId421" Type="http://schemas.openxmlformats.org/officeDocument/2006/relationships/hyperlink" Target="https://kc.kobotoolbox.org/media/original?media_file=mattkuch87%2Fattachments%2F465cf73fec9d4570897ec1ad4b0948db%2F86606c07-322d-4756-b8d8-a76fc013f66e%2F1747041452139.jpg" TargetMode="External"/><Relationship Id="rId442" Type="http://schemas.openxmlformats.org/officeDocument/2006/relationships/hyperlink" Target="https://kc.kobotoolbox.org/media/original?media_file=mattkuch87%2Fattachments%2F465cf73fec9d4570897ec1ad4b0948db%2Fcbce4fd3-3bc6-4041-ab7d-cf5868d77553%2F1747419047054.jpg" TargetMode="External"/><Relationship Id="rId463" Type="http://schemas.openxmlformats.org/officeDocument/2006/relationships/hyperlink" Target="https://kc.kobotoolbox.org/media/original?media_file=mattkuch87%2Fattachments%2F465cf73fec9d4570897ec1ad4b0948db%2F2dd6381c-cd05-4333-af3e-b8d7199cb448%2F1748020351505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302" Type="http://schemas.openxmlformats.org/officeDocument/2006/relationships/hyperlink" Target="https://kc.kobotoolbox.org/media/original?media_file=mattkuch87%2Fattachments%2F465cf73fec9d4570897ec1ad4b0948db%2F35979116-f658-42eb-9e39-2958a9c8f3cd%2F1745485116943.jpg" TargetMode="External"/><Relationship Id="rId323" Type="http://schemas.openxmlformats.org/officeDocument/2006/relationships/hyperlink" Target="https://kc.kobotoolbox.org/media/original?media_file=mattkuch87%2Fattachments%2F465cf73fec9d4570897ec1ad4b0948db%2F12fe75d2-2b1e-4712-9021-d90eeae76b3f%2F1745563013873.jpg" TargetMode="External"/><Relationship Id="rId344" Type="http://schemas.openxmlformats.org/officeDocument/2006/relationships/hyperlink" Target="https://kc.kobotoolbox.org/media/original?media_file=mattkuch87%2Fattachments%2F465cf73fec9d4570897ec1ad4b0948db%2Fa123f0ea-990e-4a48-9004-5efc365d1e49%2F174593069511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365" Type="http://schemas.openxmlformats.org/officeDocument/2006/relationships/hyperlink" Target="https://kc.kobotoolbox.org/media/original?media_file=mattkuch87%2Fattachments%2F465cf73fec9d4570897ec1ad4b0948db%2Ff8147983-e8d0-44a5-bacd-e4fab5f70b26%2F1746299022525.jpg" TargetMode="External"/><Relationship Id="rId386" Type="http://schemas.openxmlformats.org/officeDocument/2006/relationships/hyperlink" Target="https://kc.kobotoolbox.org/media/original?media_file=mattkuch87%2Fattachments%2F465cf73fec9d4570897ec1ad4b0948db%2Fef1b2fe7-abe2-4dc4-9e4a-e3eba21ccac8%2F1746376876858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204" Type="http://schemas.openxmlformats.org/officeDocument/2006/relationships/hyperlink" Target="https://kc.kobotoolbox.org/media/original?media_file=mattkuch87%2Fattachments%2F465cf73fec9d4570897ec1ad4b0948db%2F3cde904c-a6be-4f80-94e8-723d6a138be3%2F1742849995950.jpg" TargetMode="External"/><Relationship Id="rId225" Type="http://schemas.openxmlformats.org/officeDocument/2006/relationships/hyperlink" Target="https://kc.kobotoolbox.org/media/original?media_file=mattkuch87%2Fattachments%2F465cf73fec9d4570897ec1ad4b0948db%2F455fa1a3-b4d2-4942-a15d-60f9b3c1b3d8%2F1743678045858.jpg" TargetMode="External"/><Relationship Id="rId246" Type="http://schemas.openxmlformats.org/officeDocument/2006/relationships/hyperlink" Target="https://kc.kobotoolbox.org/media/original?media_file=mattkuch87%2Fattachments%2F465cf73fec9d4570897ec1ad4b0948db%2F423ec14e-01b1-4c22-8a01-9732098c101b%2F1744483494849.jpg" TargetMode="External"/><Relationship Id="rId267" Type="http://schemas.openxmlformats.org/officeDocument/2006/relationships/hyperlink" Target="https://kc.kobotoolbox.org/media/original?media_file=mattkuch87%2Fattachments%2F465cf73fec9d4570897ec1ad4b0948db%2F7c63d8a2-6679-4957-9443-c09af05ed287%2F1744882061444.jpg" TargetMode="External"/><Relationship Id="rId288" Type="http://schemas.openxmlformats.org/officeDocument/2006/relationships/hyperlink" Target="https://kc.kobotoolbox.org/media/original?media_file=mattkuch87%2Fattachments%2F465cf73fec9d4570897ec1ad4b0948db%2Ff4916f0d-3f28-4a19-bf28-5f4598638c1f%2F1745137285517.jpg" TargetMode="External"/><Relationship Id="rId411" Type="http://schemas.openxmlformats.org/officeDocument/2006/relationships/hyperlink" Target="https://kc.kobotoolbox.org/media/original?media_file=mattkuch87%2Fattachments%2F465cf73fec9d4570897ec1ad4b0948db%2F7acba444-ae21-47f6-978d-7071522371b5%2F1746896315544.jpg" TargetMode="External"/><Relationship Id="rId432" Type="http://schemas.openxmlformats.org/officeDocument/2006/relationships/hyperlink" Target="https://kc.kobotoolbox.org/media/original?media_file=mattkuch87%2Fattachments%2F465cf73fec9d4570897ec1ad4b0948db%2Fa0169562-6ee0-4234-bf8a-0a1b9ee7dcb9%2F1747305234841.jpg" TargetMode="External"/><Relationship Id="rId453" Type="http://schemas.openxmlformats.org/officeDocument/2006/relationships/hyperlink" Target="https://kc.kobotoolbox.org/media/original?media_file=mattkuch87%2Fattachments%2F465cf73fec9d4570897ec1ad4b0948db%2F1b2111a1-290d-42ce-b26f-bf3a4c8f02ae%2F1747496260181.jpg" TargetMode="External"/><Relationship Id="rId474" Type="http://schemas.openxmlformats.org/officeDocument/2006/relationships/hyperlink" Target="https://kc.kobotoolbox.org/media/original?media_file=mattkuch87%2Fattachments%2F465cf73fec9d4570897ec1ad4b0948db%2F9802ac28-c901-4a4e-be4c-3ae8ced4e1a1%2F1748175834016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313" Type="http://schemas.openxmlformats.org/officeDocument/2006/relationships/hyperlink" Target="https://kc.kobotoolbox.org/media/original?media_file=mattkuch87%2Fattachments%2F465cf73fec9d4570897ec1ad4b0948db%2F3b80aa7b-2631-4f33-98df-3eb1a2a3c22e%2F174548625467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334" Type="http://schemas.openxmlformats.org/officeDocument/2006/relationships/hyperlink" Target="https://kc.kobotoolbox.org/media/original?media_file=mattkuch87%2Fattachments%2F465cf73fec9d4570897ec1ad4b0948db%2F69cc2d74-f74f-4424-ad89-b6e192b1ed40%2F1745929448835.jpg" TargetMode="External"/><Relationship Id="rId355" Type="http://schemas.openxmlformats.org/officeDocument/2006/relationships/hyperlink" Target="https://kc.kobotoolbox.org/media/original?media_file=mattkuch87%2Fattachments%2F465cf73fec9d4570897ec1ad4b0948db%2F64db5e91-3fee-48e3-a632-61cb83de45df%2F1746012664168.jpg" TargetMode="External"/><Relationship Id="rId376" Type="http://schemas.openxmlformats.org/officeDocument/2006/relationships/hyperlink" Target="https://kc.kobotoolbox.org/media/original?media_file=mattkuch87%2Fattachments%2F465cf73fec9d4570897ec1ad4b0948db%2F8ca7e6a4-dd9b-437c-8c4d-12526bfd02a4%2F1746359006899.jpg" TargetMode="External"/><Relationship Id="rId397" Type="http://schemas.openxmlformats.org/officeDocument/2006/relationships/hyperlink" Target="https://kc.kobotoolbox.org/media/original?media_file=mattkuch87%2Fattachments%2F465cf73fec9d4570897ec1ad4b0948db%2F4d66b1cc-acee-450f-9eee-5537f6d83cb1%2F174663395863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15" Type="http://schemas.openxmlformats.org/officeDocument/2006/relationships/hyperlink" Target="https://kc.kobotoolbox.org/media/original?media_file=mattkuch87%2Fattachments%2F465cf73fec9d4570897ec1ad4b0948db%2Faf1e0d00-2e8d-4521-9528-a1996e360ac6%2F1743097951119.jpg" TargetMode="External"/><Relationship Id="rId236" Type="http://schemas.openxmlformats.org/officeDocument/2006/relationships/hyperlink" Target="https://kc.kobotoolbox.org/media/original?media_file=mattkuch87%2Fattachments%2F465cf73fec9d4570897ec1ad4b0948db%2F33ce043d-3c33-412f-8ecc-11491a8b52e6%2F1744047003326.jpg" TargetMode="External"/><Relationship Id="rId257" Type="http://schemas.openxmlformats.org/officeDocument/2006/relationships/hyperlink" Target="https://kc.kobotoolbox.org/media/original?media_file=mattkuch87%2Fattachments%2F465cf73fec9d4570897ec1ad4b0948db%2F0df4568d-2b88-44a9-ad6c-b5c2a7ebee11%2F1744637708713.jpg" TargetMode="External"/><Relationship Id="rId278" Type="http://schemas.openxmlformats.org/officeDocument/2006/relationships/hyperlink" Target="https://kc.kobotoolbox.org/media/original?media_file=mattkuch87%2Fattachments%2F465cf73fec9d4570897ec1ad4b0948db%2Fe074a87e-bdbb-4d6b-ba3b-edc0f311823d%2F1744978045207.jpg" TargetMode="External"/><Relationship Id="rId401" Type="http://schemas.openxmlformats.org/officeDocument/2006/relationships/hyperlink" Target="https://kc.kobotoolbox.org/media/original?media_file=mattkuch87%2Fattachments%2F465cf73fec9d4570897ec1ad4b0948db%2Fedaf0668-a941-400e-a8e7-84121eb553f9%2F1746802835917.jpg" TargetMode="External"/><Relationship Id="rId422" Type="http://schemas.openxmlformats.org/officeDocument/2006/relationships/hyperlink" Target="https://kc.kobotoolbox.org/media/original?media_file=mattkuch87%2Fattachments%2F465cf73fec9d4570897ec1ad4b0948db%2F7bf82109-8fd2-412f-be1e-1e16b3decf8b%2F1747072034403.jpg" TargetMode="External"/><Relationship Id="rId443" Type="http://schemas.openxmlformats.org/officeDocument/2006/relationships/hyperlink" Target="https://kc.kobotoolbox.org/media/original?media_file=mattkuch87%2Fattachments%2F465cf73fec9d4570897ec1ad4b0948db%2F9acd0b54-4778-4f2a-a7f8-0f834773891d%2F1747419116017.jpg" TargetMode="External"/><Relationship Id="rId464" Type="http://schemas.openxmlformats.org/officeDocument/2006/relationships/hyperlink" Target="https://kc.kobotoolbox.org/media/original?media_file=mattkuch87%2Fattachments%2F465cf73fec9d4570897ec1ad4b0948db%2F9509e36c-57ac-4f16-9b8f-798ddb8d7c51%2F1748020459609.jpg" TargetMode="External"/><Relationship Id="rId303" Type="http://schemas.openxmlformats.org/officeDocument/2006/relationships/hyperlink" Target="https://kc.kobotoolbox.org/media/original?media_file=mattkuch87%2Fattachments%2F465cf73fec9d4570897ec1ad4b0948db%2Fab80fd8d-7c65-4316-af20-79864c5806a0%2F1745485204221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345" Type="http://schemas.openxmlformats.org/officeDocument/2006/relationships/hyperlink" Target="https://kc.kobotoolbox.org/media/original?media_file=mattkuch87%2Fattachments%2F465cf73fec9d4570897ec1ad4b0948db%2F90ee432d-89b4-445a-85e4-d6fa43a0a3ba%2F1745930775347.jpg" TargetMode="External"/><Relationship Id="rId387" Type="http://schemas.openxmlformats.org/officeDocument/2006/relationships/hyperlink" Target="https://kc.kobotoolbox.org/media/original?media_file=mattkuch87%2Fattachments%2F465cf73fec9d4570897ec1ad4b0948db%2F0d33964b-3fa8-4443-9cdd-c9fc04d31df9%2F1746511733559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205" Type="http://schemas.openxmlformats.org/officeDocument/2006/relationships/hyperlink" Target="https://kc.kobotoolbox.org/media/original?media_file=mattkuch87%2Fattachments%2F465cf73fec9d4570897ec1ad4b0948db%2Fd04e99c1-a0c2-4844-b469-bce09fbacd97%2F1742850193692.jpg" TargetMode="External"/><Relationship Id="rId247" Type="http://schemas.openxmlformats.org/officeDocument/2006/relationships/hyperlink" Target="https://kc.kobotoolbox.org/media/original?media_file=mattkuch87%2Fattachments%2F465cf73fec9d4570897ec1ad4b0948db%2F7643e30f-8578-4221-bccd-9fe3b59a1285%2F1744483586243.jpg" TargetMode="External"/><Relationship Id="rId412" Type="http://schemas.openxmlformats.org/officeDocument/2006/relationships/hyperlink" Target="https://kc.kobotoolbox.org/media/original?media_file=mattkuch87%2Fattachments%2F465cf73fec9d4570897ec1ad4b0948db%2F7a080110-5f89-4536-a791-b9cde76c7622%2F1746896390483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289" Type="http://schemas.openxmlformats.org/officeDocument/2006/relationships/hyperlink" Target="https://kc.kobotoolbox.org/media/original?media_file=mattkuch87%2Fattachments%2F465cf73fec9d4570897ec1ad4b0948db%2F089f12b2-08e0-453c-b2cf-98089934fb3a%2F1745137370422.jpg" TargetMode="External"/><Relationship Id="rId454" Type="http://schemas.openxmlformats.org/officeDocument/2006/relationships/hyperlink" Target="https://kc.kobotoolbox.org/media/original?media_file=mattkuch87%2Fattachments%2F465cf73fec9d4570897ec1ad4b0948db%2F0af464ac-993d-43f6-8735-70a10d888621%2F1747562931890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314" Type="http://schemas.openxmlformats.org/officeDocument/2006/relationships/hyperlink" Target="https://kc.kobotoolbox.org/media/original?media_file=mattkuch87%2Fattachments%2F465cf73fec9d4570897ec1ad4b0948db%2F7cdffa95-0afd-4582-8575-35bc28abbd8e%2F1745486329259.jpg" TargetMode="External"/><Relationship Id="rId356" Type="http://schemas.openxmlformats.org/officeDocument/2006/relationships/hyperlink" Target="https://kc.kobotoolbox.org/media/original?media_file=mattkuch87%2Fattachments%2F465cf73fec9d4570897ec1ad4b0948db%2Fd846d8cb-16e8-48c6-bfd2-1747f933b91b%2F1746018101467.jpg" TargetMode="External"/><Relationship Id="rId398" Type="http://schemas.openxmlformats.org/officeDocument/2006/relationships/hyperlink" Target="https://kc.kobotoolbox.org/media/original?media_file=mattkuch87%2Fattachments%2F465cf73fec9d4570897ec1ad4b0948db%2F0e0519c1-35b5-4868-8d84-de4a76910c86%2F174663403161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216" Type="http://schemas.openxmlformats.org/officeDocument/2006/relationships/hyperlink" Target="https://kc.kobotoolbox.org/media/original?media_file=mattkuch87%2Fattachments%2F465cf73fec9d4570897ec1ad4b0948db%2F0af2a41d-d6c2-4d6b-9b37-84a685193d2e%2F1743099100939.jpg" TargetMode="External"/><Relationship Id="rId423" Type="http://schemas.openxmlformats.org/officeDocument/2006/relationships/hyperlink" Target="https://kc.kobotoolbox.org/media/original?media_file=mattkuch87%2Fattachments%2F465cf73fec9d4570897ec1ad4b0948db%2Fafa76c39-e45c-4904-85a7-362ba036bb0e%2F1747141249268.jpg" TargetMode="External"/><Relationship Id="rId258" Type="http://schemas.openxmlformats.org/officeDocument/2006/relationships/hyperlink" Target="https://kc.kobotoolbox.org/media/original?media_file=mattkuch87%2Fattachments%2F465cf73fec9d4570897ec1ad4b0948db%2F68aaa3fb-9b9b-4ef8-9625-4d6134363a8a%2F1744649891255.jpg" TargetMode="External"/><Relationship Id="rId465" Type="http://schemas.openxmlformats.org/officeDocument/2006/relationships/hyperlink" Target="https://kc.kobotoolbox.org/media/original?media_file=mattkuch87%2Fattachments%2F465cf73fec9d4570897ec1ad4b0948db%2Fe99e0aa6-153c-4c94-bc95-faf620c4c672%2F1748020510999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325" Type="http://schemas.openxmlformats.org/officeDocument/2006/relationships/hyperlink" Target="https://kc.kobotoolbox.org/media/original?media_file=mattkuch87%2Fattachments%2F465cf73fec9d4570897ec1ad4b0948db%2F4c75c897-1955-4016-92fa-23e18a43e139%2F1745579188594.jpg" TargetMode="External"/><Relationship Id="rId367" Type="http://schemas.openxmlformats.org/officeDocument/2006/relationships/hyperlink" Target="https://kc.kobotoolbox.org/media/original?media_file=mattkuch87%2Fattachments%2F465cf73fec9d4570897ec1ad4b0948db%2Fc86f30db-b022-4c8b-9138-e8cb24797f72%2F1746299224106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227" Type="http://schemas.openxmlformats.org/officeDocument/2006/relationships/hyperlink" Target="https://kc.kobotoolbox.org/media/original?media_file=mattkuch87%2Fattachments%2F465cf73fec9d4570897ec1ad4b0948db%2Fb3a9c864-30c7-434f-8eab-41694173dd14%2F1743683280606.jpg" TargetMode="External"/><Relationship Id="rId269" Type="http://schemas.openxmlformats.org/officeDocument/2006/relationships/hyperlink" Target="https://kc.kobotoolbox.org/media/original?media_file=mattkuch87%2Fattachments%2F465cf73fec9d4570897ec1ad4b0948db%2F0e9377b8-5431-467c-a488-50973113f016%2F1744882545173.jpg" TargetMode="External"/><Relationship Id="rId434" Type="http://schemas.openxmlformats.org/officeDocument/2006/relationships/hyperlink" Target="https://kc.kobotoolbox.org/media/original?media_file=mattkuch87%2Fattachments%2F465cf73fec9d4570897ec1ad4b0948db%2Ff938f02a-021b-44a6-acfc-720f2e45a207%2F1747305393434.jpg" TargetMode="External"/><Relationship Id="rId476" Type="http://schemas.openxmlformats.org/officeDocument/2006/relationships/hyperlink" Target="https://kc.kobotoolbox.org/media/original?media_file=mattkuch87%2Fattachments%2F465cf73fec9d4570897ec1ad4b0948db%2F42719a53-1e56-4293-9770-7a9a7ddcb2de%2F1748281247965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280" Type="http://schemas.openxmlformats.org/officeDocument/2006/relationships/hyperlink" Target="https://kc.kobotoolbox.org/media/original?media_file=mattkuch87%2Fattachments%2F465cf73fec9d4570897ec1ad4b0948db%2F70063b46-0bd9-4993-823a-7e39b4e25637%2F1745046903498.jpg" TargetMode="External"/><Relationship Id="rId336" Type="http://schemas.openxmlformats.org/officeDocument/2006/relationships/hyperlink" Target="https://kc.kobotoolbox.org/media/original?media_file=mattkuch87%2Fattachments%2F465cf73fec9d4570897ec1ad4b0948db%2F9356682f-fe93-49a2-b146-fa9beb74da74%2F1745929617413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378" Type="http://schemas.openxmlformats.org/officeDocument/2006/relationships/hyperlink" Target="https://kc.kobotoolbox.org/media/original?media_file=mattkuch87%2Fattachments%2F465cf73fec9d4570897ec1ad4b0948db%2F7a72f79c-334c-4a7a-82bb-00cf88bff549%2F1746359152601.jpg" TargetMode="External"/><Relationship Id="rId403" Type="http://schemas.openxmlformats.org/officeDocument/2006/relationships/hyperlink" Target="https://kc.kobotoolbox.org/media/original?media_file=mattkuch87%2Fattachments%2F465cf73fec9d4570897ec1ad4b0948db%2F0c7ef1c8-2b5f-465c-8896-094d376eefdf%2F1746803015039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8" Type="http://schemas.openxmlformats.org/officeDocument/2006/relationships/hyperlink" Target="https://kc.kobotoolbox.org/media/original?media_file=mattkuch87%2Fattachments%2F465cf73fec9d4570897ec1ad4b0948db%2F1881caf3-123f-4811-b38a-1c1dc0fa105d%2F1744091552730.jpg" TargetMode="External"/><Relationship Id="rId445" Type="http://schemas.openxmlformats.org/officeDocument/2006/relationships/hyperlink" Target="https://kc.kobotoolbox.org/media/original?media_file=mattkuch87%2Fattachments%2F465cf73fec9d4570897ec1ad4b0948db%2Fec206515-6c5e-4455-9f3a-1fcd17b8857d%2F1747419283422.jpg" TargetMode="External"/><Relationship Id="rId291" Type="http://schemas.openxmlformats.org/officeDocument/2006/relationships/hyperlink" Target="https://kc.kobotoolbox.org/media/original?media_file=mattkuch87%2Fattachments%2F465cf73fec9d4570897ec1ad4b0948db%2F8bf746d5-8bef-4268-b398-b719ae17b5a9%2F1745137704462.jpg" TargetMode="External"/><Relationship Id="rId305" Type="http://schemas.openxmlformats.org/officeDocument/2006/relationships/hyperlink" Target="https://kc.kobotoolbox.org/media/original?media_file=mattkuch87%2Fattachments%2F465cf73fec9d4570897ec1ad4b0948db%2F66bed32a-18fb-4df0-9a7b-b0a1381f56d4%2F1745485390667.jpg" TargetMode="External"/><Relationship Id="rId347" Type="http://schemas.openxmlformats.org/officeDocument/2006/relationships/hyperlink" Target="https://kc.kobotoolbox.org/media/original?media_file=mattkuch87%2Fattachments%2F465cf73fec9d4570897ec1ad4b0948db%2F4faa6ed6-ab67-4a7f-bf4b-59770b416c7d%2F1745930939913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389" Type="http://schemas.openxmlformats.org/officeDocument/2006/relationships/hyperlink" Target="https://kc.kobotoolbox.org/media/original?media_file=mattkuch87%2Fattachments%2F465cf73fec9d4570897ec1ad4b0948db%2F723936cb-f299-4fc8-b7a8-118dcec0573d%2F1746511865823.jpg" TargetMode="External"/><Relationship Id="rId193" Type="http://schemas.openxmlformats.org/officeDocument/2006/relationships/hyperlink" Target="https://kc.kobotoolbox.org/media/original?media_file=mattkuch87%2Fattachments%2F465cf73fec9d4570897ec1ad4b0948db%2F350b2c03-98e0-411c-ac0c-08ca30f9d016%2F1742745140908.jpg" TargetMode="External"/><Relationship Id="rId207" Type="http://schemas.openxmlformats.org/officeDocument/2006/relationships/hyperlink" Target="https://kc.kobotoolbox.org/media/original?media_file=mattkuch87%2Fattachments%2F465cf73fec9d4570897ec1ad4b0948db%2F7dd06fcc-b5f8-4381-9390-3a456fd4e234%2F1742850425550.jpg" TargetMode="External"/><Relationship Id="rId249" Type="http://schemas.openxmlformats.org/officeDocument/2006/relationships/hyperlink" Target="https://kc.kobotoolbox.org/media/original?media_file=mattkuch87%2Fattachments%2F465cf73fec9d4570897ec1ad4b0948db%2F636094c4-958a-411f-b2e8-292ab3ce3502%2F1744483911538.jpg" TargetMode="External"/><Relationship Id="rId414" Type="http://schemas.openxmlformats.org/officeDocument/2006/relationships/hyperlink" Target="https://kc.kobotoolbox.org/media/original?media_file=mattkuch87%2Fattachments%2F465cf73fec9d4570897ec1ad4b0948db%2F7b1dcf4e-4091-43df-935d-6e45f7ad9077%2F1746896619362.jpg" TargetMode="External"/><Relationship Id="rId456" Type="http://schemas.openxmlformats.org/officeDocument/2006/relationships/hyperlink" Target="https://kc.kobotoolbox.org/media/original?media_file=mattkuch87%2Fattachments%2F465cf73fec9d4570897ec1ad4b0948db%2F79be66b6-669e-4182-ad2d-77d5eccb260e%2F174756305090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260" Type="http://schemas.openxmlformats.org/officeDocument/2006/relationships/hyperlink" Target="https://kc.kobotoolbox.org/media/original?media_file=mattkuch87%2Fattachments%2F465cf73fec9d4570897ec1ad4b0948db%2Fa719aa9b-4ab1-4b0e-bbfc-cc1f8a50b2e9%2F1744881245620.jpg" TargetMode="External"/><Relationship Id="rId316" Type="http://schemas.openxmlformats.org/officeDocument/2006/relationships/hyperlink" Target="https://kc.kobotoolbox.org/media/original?media_file=mattkuch87%2Fattachments%2F465cf73fec9d4570897ec1ad4b0948db%2F8b8d84dc-c197-4c54-9cd9-d10f634d4aee%2F1745486501155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358" Type="http://schemas.openxmlformats.org/officeDocument/2006/relationships/hyperlink" Target="https://kc.kobotoolbox.org/media/original?media_file=mattkuch87%2Fattachments%2F465cf73fec9d4570897ec1ad4b0948db%2Faf4118fa-20e2-4db6-bf2c-d1bd258c56bb%2F1746296180264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218" Type="http://schemas.openxmlformats.org/officeDocument/2006/relationships/hyperlink" Target="https://kc.kobotoolbox.org/media/original?media_file=mattkuch87%2Fattachments%2F465cf73fec9d4570897ec1ad4b0948db%2Fb842f556-19c1-41f7-a7ee-5fd1ba97c269%2F1743099361056.jpg" TargetMode="External"/><Relationship Id="rId425" Type="http://schemas.openxmlformats.org/officeDocument/2006/relationships/hyperlink" Target="https://kc.kobotoolbox.org/media/original?media_file=mattkuch87%2Fattachments%2F465cf73fec9d4570897ec1ad4b0948db%2Fc34780d4-1803-4d0d-945b-b7ea9edbfa33%2F1747141414688.jpg" TargetMode="External"/><Relationship Id="rId467" Type="http://schemas.openxmlformats.org/officeDocument/2006/relationships/hyperlink" Target="https://kc.kobotoolbox.org/media/original?media_file=mattkuch87%2Fattachments%2F465cf73fec9d4570897ec1ad4b0948db%2F01495973-b415-452f-b020-a5683ff1c3f8%2F1748020624878.jpg" TargetMode="External"/><Relationship Id="rId271" Type="http://schemas.openxmlformats.org/officeDocument/2006/relationships/hyperlink" Target="https://kc.kobotoolbox.org/media/original?media_file=mattkuch87%2Fattachments%2F465cf73fec9d4570897ec1ad4b0948db%2F07ff01c3-bf2a-4e23-8194-c08429bb4a5e%2F1744974063278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327" Type="http://schemas.openxmlformats.org/officeDocument/2006/relationships/hyperlink" Target="https://kc.kobotoolbox.org/media/original?media_file=mattkuch87%2Fattachments%2F465cf73fec9d4570897ec1ad4b0948db%2Fff5b6e3c-b82c-4fdf-a0e2-462fe675e807%2F1745579532814.jpg" TargetMode="External"/><Relationship Id="rId369" Type="http://schemas.openxmlformats.org/officeDocument/2006/relationships/hyperlink" Target="https://kc.kobotoolbox.org/media/original?media_file=mattkuch87%2Fattachments%2F465cf73fec9d4570897ec1ad4b0948db%2F3ae35929-754e-4441-8cf2-6261b5e9ff75%2F1746299468623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229" Type="http://schemas.openxmlformats.org/officeDocument/2006/relationships/hyperlink" Target="https://kc.kobotoolbox.org/media/original?media_file=mattkuch87%2Fattachments%2F465cf73fec9d4570897ec1ad4b0948db%2F54067946-4bb6-4bf2-bb27-524540f7aadc%2F1743964496513.jpg" TargetMode="External"/><Relationship Id="rId380" Type="http://schemas.openxmlformats.org/officeDocument/2006/relationships/hyperlink" Target="https://kc.kobotoolbox.org/media/original?media_file=mattkuch87%2Fattachments%2F465cf73fec9d4570897ec1ad4b0948db%2F7080f411-621a-49e3-973a-ae46d1ae84df%2F1746359500070.jpg" TargetMode="External"/><Relationship Id="rId436" Type="http://schemas.openxmlformats.org/officeDocument/2006/relationships/hyperlink" Target="https://kc.kobotoolbox.org/media/original?media_file=mattkuch87%2Fattachments%2F465cf73fec9d4570897ec1ad4b0948db%2Fc4d87833-8d46-445c-a801-22257be8b63c%2F1747306019357.jpg" TargetMode="External"/><Relationship Id="rId240" Type="http://schemas.openxmlformats.org/officeDocument/2006/relationships/hyperlink" Target="https://kc.kobotoolbox.org/media/original?media_file=mattkuch87%2Fattachments%2F465cf73fec9d4570897ec1ad4b0948db%2Fad789ee5-58e5-4168-98c1-8ae404dd8579%2F1744186413718.jpg" TargetMode="External"/><Relationship Id="rId478" Type="http://schemas.openxmlformats.org/officeDocument/2006/relationships/hyperlink" Target="https://kc.kobotoolbox.org/media/original?media_file=mattkuch87%2Fattachments%2F465cf73fec9d4570897ec1ad4b0948db%2F730a652b-3197-440c-be82-c273c8d293c6%2F1748415666032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282" Type="http://schemas.openxmlformats.org/officeDocument/2006/relationships/hyperlink" Target="https://kc.kobotoolbox.org/media/original?media_file=mattkuch87%2Fattachments%2F465cf73fec9d4570897ec1ad4b0948db%2Ff4abd235-7a34-49f6-b128-7b013db155cd%2F1745050774474.jpg" TargetMode="External"/><Relationship Id="rId338" Type="http://schemas.openxmlformats.org/officeDocument/2006/relationships/hyperlink" Target="https://kc.kobotoolbox.org/media/original?media_file=mattkuch87%2Fattachments%2F465cf73fec9d4570897ec1ad4b0948db%2F76dd60bf-7cc4-41bf-ab2f-367574d24624%2F1745930048329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391" Type="http://schemas.openxmlformats.org/officeDocument/2006/relationships/hyperlink" Target="https://kc.kobotoolbox.org/media/original?media_file=mattkuch87%2Fattachments%2F465cf73fec9d4570897ec1ad4b0948db%2F516618d8-b19e-46b9-919f-410159a56593%2F1746527802981.jpg" TargetMode="External"/><Relationship Id="rId405" Type="http://schemas.openxmlformats.org/officeDocument/2006/relationships/hyperlink" Target="https://kc.kobotoolbox.org/media/original?media_file=mattkuch87%2Fattachments%2F465cf73fec9d4570897ec1ad4b0948db%2F4b79c21d-d1d7-49b9-8cbf-0771668f41b9%2F1746803159018.jpg" TargetMode="External"/><Relationship Id="rId447" Type="http://schemas.openxmlformats.org/officeDocument/2006/relationships/hyperlink" Target="https://kc.kobotoolbox.org/media/original?media_file=mattkuch87%2Fattachments%2F465cf73fec9d4570897ec1ad4b0948db%2Fd8af4a25-7304-4355-a7be-dd6a9b2afe82%2F1747493106920.jpg" TargetMode="External"/><Relationship Id="rId251" Type="http://schemas.openxmlformats.org/officeDocument/2006/relationships/hyperlink" Target="https://kc.kobotoolbox.org/media/original?media_file=mattkuch87%2Fattachments%2F465cf73fec9d4570897ec1ad4b0948db%2F2480ab53-5254-48a9-8822-8ce16357d7a2%2F174462637977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293" Type="http://schemas.openxmlformats.org/officeDocument/2006/relationships/hyperlink" Target="https://kc.kobotoolbox.org/media/original?media_file=mattkuch87%2Fattachments%2F465cf73fec9d4570897ec1ad4b0948db%2F4a3696e8-3825-493b-aa68-ed61ba0aaeb1%2F1745137857945.jpg" TargetMode="External"/><Relationship Id="rId307" Type="http://schemas.openxmlformats.org/officeDocument/2006/relationships/hyperlink" Target="https://kc.kobotoolbox.org/media/original?media_file=mattkuch87%2Fattachments%2F465cf73fec9d4570897ec1ad4b0948db%2F09c0ea86-f47d-40ce-9d80-137621ab84ca%2F1745485570456.jpg" TargetMode="External"/><Relationship Id="rId349" Type="http://schemas.openxmlformats.org/officeDocument/2006/relationships/hyperlink" Target="https://kc.kobotoolbox.org/media/original?media_file=mattkuch87%2Fattachments%2F465cf73fec9d4570897ec1ad4b0948db%2Fc6608887-7220-4ff6-8db9-c0ae760d2bdf%2F1745931118074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95" Type="http://schemas.openxmlformats.org/officeDocument/2006/relationships/hyperlink" Target="https://kc.kobotoolbox.org/media/original?media_file=mattkuch87%2Fattachments%2F465cf73fec9d4570897ec1ad4b0948db%2F4dab6c58-f4a7-4a46-9278-1ab776ac4f5e%2F1742745291883.jpg" TargetMode="External"/><Relationship Id="rId209" Type="http://schemas.openxmlformats.org/officeDocument/2006/relationships/hyperlink" Target="https://kc.kobotoolbox.org/media/original?media_file=mattkuch87%2Fattachments%2F465cf73fec9d4570897ec1ad4b0948db%2Fa72719c7-8578-4a07-9425-8512d8cc567c%2F1742985621601.jpg" TargetMode="External"/><Relationship Id="rId360" Type="http://schemas.openxmlformats.org/officeDocument/2006/relationships/hyperlink" Target="https://kc.kobotoolbox.org/media/original?media_file=mattkuch87%2Fattachments%2F465cf73fec9d4570897ec1ad4b0948db%2F1b31b605-348c-44b9-b70d-934b2829054b%2F1746296351524.jpg" TargetMode="External"/><Relationship Id="rId416" Type="http://schemas.openxmlformats.org/officeDocument/2006/relationships/hyperlink" Target="https://kc.kobotoolbox.org/media/original?media_file=mattkuch87%2Fattachments%2F465cf73fec9d4570897ec1ad4b0948db%2F05ae8e80-0110-4604-a9b5-76dc560e3ac3%2F1746896772964.jpg" TargetMode="External"/><Relationship Id="rId220" Type="http://schemas.openxmlformats.org/officeDocument/2006/relationships/hyperlink" Target="https://kc.kobotoolbox.org/media/original?media_file=mattkuch87%2Fattachments%2F465cf73fec9d4570897ec1ad4b0948db%2F01da3d3f-da6a-423a-8d37-9b0fbb89fa7f%2F1743439313534.jpg" TargetMode="External"/><Relationship Id="rId458" Type="http://schemas.openxmlformats.org/officeDocument/2006/relationships/hyperlink" Target="https://kc.kobotoolbox.org/media/original?media_file=mattkuch87%2Fattachments%2F465cf73fec9d4570897ec1ad4b0948db%2Fc785924e-29ed-4542-ac41-434f0f277be8%2F1747856554004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262" Type="http://schemas.openxmlformats.org/officeDocument/2006/relationships/hyperlink" Target="https://kc.kobotoolbox.org/media/original?media_file=mattkuch87%2Fattachments%2F465cf73fec9d4570897ec1ad4b0948db%2F7a0f3e2d-9753-4bdc-b886-d6df6f013f92%2F1744881431679.jpg" TargetMode="External"/><Relationship Id="rId318" Type="http://schemas.openxmlformats.org/officeDocument/2006/relationships/hyperlink" Target="https://kc.kobotoolbox.org/media/original?media_file=mattkuch87%2Fattachments%2F465cf73fec9d4570897ec1ad4b0948db%2F648bc71c-3699-4033-9390-5cbcdde87600%2F1745486673036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371" Type="http://schemas.openxmlformats.org/officeDocument/2006/relationships/hyperlink" Target="https://kc.kobotoolbox.org/media/original?media_file=mattkuch87%2Fattachments%2F465cf73fec9d4570897ec1ad4b0948db%2F78abbe64-5e3e-4034-abb7-0d00580a478f%2F1746299787745.jpg" TargetMode="External"/><Relationship Id="rId427" Type="http://schemas.openxmlformats.org/officeDocument/2006/relationships/hyperlink" Target="https://kc.kobotoolbox.org/media/original?media_file=mattkuch87%2Fattachments%2F465cf73fec9d4570897ec1ad4b0948db%2Fc661f8d7-1717-4b89-91d0-4a198a92029e%2F1747141615677.jpg" TargetMode="External"/><Relationship Id="rId469" Type="http://schemas.openxmlformats.org/officeDocument/2006/relationships/hyperlink" Target="https://kc.kobotoolbox.org/media/original?media_file=mattkuch87%2Fattachments%2F465cf73fec9d4570897ec1ad4b0948db%2F4f7505a7-0cd9-4775-9335-3d39a3ccc7e2%2F1748071604262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31" Type="http://schemas.openxmlformats.org/officeDocument/2006/relationships/hyperlink" Target="https://kc.kobotoolbox.org/media/original?media_file=mattkuch87%2Fattachments%2F465cf73fec9d4570897ec1ad4b0948db%2Fa68d7980-ddce-4a50-81f8-7a95e993427a%2F1744004556145.jpg" TargetMode="External"/><Relationship Id="rId273" Type="http://schemas.openxmlformats.org/officeDocument/2006/relationships/hyperlink" Target="https://kc.kobotoolbox.org/media/original?media_file=mattkuch87%2Fattachments%2F465cf73fec9d4570897ec1ad4b0948db%2F9f677a03-a9b4-46c5-816a-54ad653b5a3d%2F1744977595872.jpg" TargetMode="External"/><Relationship Id="rId329" Type="http://schemas.openxmlformats.org/officeDocument/2006/relationships/hyperlink" Target="https://kc.kobotoolbox.org/media/original?media_file=mattkuch87%2Fattachments%2F465cf73fec9d4570897ec1ad4b0948db%2F7e646707-7f93-4de9-b9c6-913c07bbd57d%2F1745579710197.jpg" TargetMode="External"/><Relationship Id="rId480" Type="http://schemas.openxmlformats.org/officeDocument/2006/relationships/hyperlink" Target="https://kc.kobotoolbox.org/media/original?media_file=mattkuch87%2Fattachments%2F465cf73fec9d4570897ec1ad4b0948db%2F8200ee12-9653-4435-89d3-22028c63370a%2F1748538756735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340" Type="http://schemas.openxmlformats.org/officeDocument/2006/relationships/hyperlink" Target="https://kc.kobotoolbox.org/media/original?media_file=mattkuch87%2Fattachments%2F465cf73fec9d4570897ec1ad4b0948db%2Fd3249446-afb2-45f6-80ca-03f7ff81bb5e%2F1745930222923.jpg" TargetMode="External"/><Relationship Id="rId200" Type="http://schemas.openxmlformats.org/officeDocument/2006/relationships/hyperlink" Target="https://kc.kobotoolbox.org/media/original?media_file=mattkuch87%2Fattachments%2F465cf73fec9d4570897ec1ad4b0948db%2F6237b489-06ce-42fa-ae1c-bbfdeeb713c5%2F1742745917385.jpg" TargetMode="External"/><Relationship Id="rId382" Type="http://schemas.openxmlformats.org/officeDocument/2006/relationships/hyperlink" Target="https://kc.kobotoolbox.org/media/original?media_file=mattkuch87%2Fattachments%2F465cf73fec9d4570897ec1ad4b0948db%2F998d4dd4-ab7d-4de2-a433-b994114cad2b%2F1746359756530.jpg" TargetMode="External"/><Relationship Id="rId438" Type="http://schemas.openxmlformats.org/officeDocument/2006/relationships/hyperlink" Target="https://kc.kobotoolbox.org/media/original?media_file=mattkuch87%2Fattachments%2F465cf73fec9d4570897ec1ad4b0948db%2F89f213c9-722a-4a07-95a7-948372d8d128%2F1747318709974.jpg" TargetMode="External"/><Relationship Id="rId242" Type="http://schemas.openxmlformats.org/officeDocument/2006/relationships/hyperlink" Target="https://kc.kobotoolbox.org/media/original?media_file=mattkuch87%2Fattachments%2F465cf73fec9d4570897ec1ad4b0948db%2F97ac3aa1-72be-4de8-a915-77dd38de476d%2F1744186629072.jpg" TargetMode="External"/><Relationship Id="rId284" Type="http://schemas.openxmlformats.org/officeDocument/2006/relationships/hyperlink" Target="https://kc.kobotoolbox.org/media/original?media_file=mattkuch87%2Fattachments%2F465cf73fec9d4570897ec1ad4b0948db%2Fe3956aeb-6234-444e-8872-df0414ee583e%2F1745136851773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351" Type="http://schemas.openxmlformats.org/officeDocument/2006/relationships/hyperlink" Target="https://kc.kobotoolbox.org/media/original?media_file=mattkuch87%2Fattachments%2F465cf73fec9d4570897ec1ad4b0948db%2Fb013c00e-d596-4b45-90a8-93aec8555d34%2F1746012352628.jpg" TargetMode="External"/><Relationship Id="rId393" Type="http://schemas.openxmlformats.org/officeDocument/2006/relationships/hyperlink" Target="https://kc.kobotoolbox.org/media/original?media_file=mattkuch87%2Fattachments%2F465cf73fec9d4570897ec1ad4b0948db%2F14473bcb-6558-46e5-b295-ddc6e8d9659a%2F1746527960994.jpg" TargetMode="External"/><Relationship Id="rId407" Type="http://schemas.openxmlformats.org/officeDocument/2006/relationships/hyperlink" Target="https://kc.kobotoolbox.org/media/original?media_file=mattkuch87%2Fattachments%2F465cf73fec9d4570897ec1ad4b0948db%2F60b0ba6b-7c46-4964-9a09-bc539fb22c45%2F1746803354851.jpg" TargetMode="External"/><Relationship Id="rId449" Type="http://schemas.openxmlformats.org/officeDocument/2006/relationships/hyperlink" Target="https://kc.kobotoolbox.org/media/original?media_file=mattkuch87%2Fattachments%2F465cf73fec9d4570897ec1ad4b0948db%2F3eb842a2-8410-402d-a727-ebf635a55e6e%2F1747496019193.jpg" TargetMode="External"/><Relationship Id="rId211" Type="http://schemas.openxmlformats.org/officeDocument/2006/relationships/hyperlink" Target="https://kc.kobotoolbox.org/media/original?media_file=mattkuch87%2Fattachments%2F465cf73fec9d4570897ec1ad4b0948db%2F54deca23-e4c2-4846-8d6d-406072dab84d%2F1743009285972.jpg" TargetMode="External"/><Relationship Id="rId253" Type="http://schemas.openxmlformats.org/officeDocument/2006/relationships/hyperlink" Target="https://kc.kobotoolbox.org/media/original?media_file=mattkuch87%2Fattachments%2F465cf73fec9d4570897ec1ad4b0948db%2F8daf4982-3f9c-4618-b2c7-dcd34dc36d30%2F1744631340306.jpg" TargetMode="External"/><Relationship Id="rId295" Type="http://schemas.openxmlformats.org/officeDocument/2006/relationships/hyperlink" Target="https://kc.kobotoolbox.org/media/original?media_file=mattkuch87%2Fattachments%2F465cf73fec9d4570897ec1ad4b0948db%2Fe6546841-7897-4a3a-83c7-83ffcc59ed80%2F1745144520832.jpg" TargetMode="External"/><Relationship Id="rId309" Type="http://schemas.openxmlformats.org/officeDocument/2006/relationships/hyperlink" Target="https://kc.kobotoolbox.org/media/original?media_file=mattkuch87%2Fattachments%2F465cf73fec9d4570897ec1ad4b0948db%2F8a57896b-06a1-4393-8ccc-77f67b4bcb58%2F1745485879685.jpg" TargetMode="External"/><Relationship Id="rId460" Type="http://schemas.openxmlformats.org/officeDocument/2006/relationships/hyperlink" Target="https://kc.kobotoolbox.org/media/original?media_file=mattkuch87%2Fattachments%2F465cf73fec9d4570897ec1ad4b0948db%2Fd60d5687-0edc-4cd3-91a2-fb334edb15de%2F1747932890111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320" Type="http://schemas.openxmlformats.org/officeDocument/2006/relationships/hyperlink" Target="https://kc.kobotoolbox.org/media/original?media_file=mattkuch87%2Fattachments%2F465cf73fec9d4570897ec1ad4b0948db%2F32082e66-9e68-4055-b2f3-a711114cd584%2F1745486835888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97" Type="http://schemas.openxmlformats.org/officeDocument/2006/relationships/hyperlink" Target="https://kc.kobotoolbox.org/media/original?media_file=mattkuch87%2Fattachments%2F465cf73fec9d4570897ec1ad4b0948db%2F6161c1a3-e6ed-426b-8318-e43157329faa%2F1742745663279.jpg" TargetMode="External"/><Relationship Id="rId362" Type="http://schemas.openxmlformats.org/officeDocument/2006/relationships/hyperlink" Target="https://kc.kobotoolbox.org/media/original?media_file=mattkuch87%2Fattachments%2F465cf73fec9d4570897ec1ad4b0948db%2F9c5fa24e-e42f-4200-94c3-c8cf4050e658%2F1746298717481.jpg" TargetMode="External"/><Relationship Id="rId418" Type="http://schemas.openxmlformats.org/officeDocument/2006/relationships/hyperlink" Target="https://kc.kobotoolbox.org/media/original?media_file=mattkuch87%2Fattachments%2F465cf73fec9d4570897ec1ad4b0948db%2F7eec6302-4809-4fb7-a26a-4a1832bb3abe%2F1746897015691.jpg" TargetMode="External"/><Relationship Id="rId222" Type="http://schemas.openxmlformats.org/officeDocument/2006/relationships/hyperlink" Target="https://kc.kobotoolbox.org/media/original?media_file=mattkuch87%2Fattachments%2F465cf73fec9d4570897ec1ad4b0948db%2F36b60362-6978-42f6-b543-5bd1f81dc12a%2F1743439779214.jpg" TargetMode="External"/><Relationship Id="rId264" Type="http://schemas.openxmlformats.org/officeDocument/2006/relationships/hyperlink" Target="https://kc.kobotoolbox.org/media/original?media_file=mattkuch87%2Fattachments%2F465cf73fec9d4570897ec1ad4b0948db%2Febeba189-4783-43f1-8a6f-6bb44051b4a1%2F1744881637671.jpg" TargetMode="External"/><Relationship Id="rId471" Type="http://schemas.openxmlformats.org/officeDocument/2006/relationships/hyperlink" Target="https://kc.kobotoolbox.org/media/original?media_file=mattkuch87%2Fattachments%2F465cf73fec9d4570897ec1ad4b0948db%2F16f4fb87-5363-464f-9649-b903bf22a987%2F1748106015321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331" Type="http://schemas.openxmlformats.org/officeDocument/2006/relationships/hyperlink" Target="https://kc.kobotoolbox.org/media/original?media_file=mattkuch87%2Fattachments%2F465cf73fec9d4570897ec1ad4b0948db%2F76e83a4e-d2ce-4cbe-b472-399a20f385e2%2F1745591967899.jpg" TargetMode="External"/><Relationship Id="rId373" Type="http://schemas.openxmlformats.org/officeDocument/2006/relationships/hyperlink" Target="https://kc.kobotoolbox.org/media/original?media_file=mattkuch87%2Fattachments%2F465cf73fec9d4570897ec1ad4b0948db%2F56576d4b-03d2-4c5e-b9ee-24bb048d60c3%2F1746300132994.jpg" TargetMode="External"/><Relationship Id="rId429" Type="http://schemas.openxmlformats.org/officeDocument/2006/relationships/hyperlink" Target="https://kc.kobotoolbox.org/media/original?media_file=mattkuch87%2Fattachments%2F465cf73fec9d4570897ec1ad4b0948db%2F1306c6d6-4d64-4063-b260-c9d9970d0f26%2F174728764746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33" Type="http://schemas.openxmlformats.org/officeDocument/2006/relationships/hyperlink" Target="https://kc.kobotoolbox.org/media/original?media_file=mattkuch87%2Fattachments%2F465cf73fec9d4570897ec1ad4b0948db%2F97fb5d9f-3eab-46c4-a5f9-20c1c2cd6807%2F1744038512751.jpg" TargetMode="External"/><Relationship Id="rId440" Type="http://schemas.openxmlformats.org/officeDocument/2006/relationships/hyperlink" Target="https://kc.kobotoolbox.org/media/original?media_file=mattkuch87%2Fattachments%2F465cf73fec9d4570897ec1ad4b0948db%2F60403df9-c6c8-4453-8a1c-8bc74e5f9b5a%2F1747418908147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275" Type="http://schemas.openxmlformats.org/officeDocument/2006/relationships/hyperlink" Target="https://kc.kobotoolbox.org/media/original?media_file=mattkuch87%2Fattachments%2F465cf73fec9d4570897ec1ad4b0948db%2F31fffc37-4aec-4ff4-a250-655f4c1912fc%2F1744977786680.jpg" TargetMode="External"/><Relationship Id="rId300" Type="http://schemas.openxmlformats.org/officeDocument/2006/relationships/hyperlink" Target="https://kc.kobotoolbox.org/media/original?media_file=mattkuch87%2Fattachments%2F465cf73fec9d4570897ec1ad4b0948db%2Fd847b208-c0b9-417b-b9c5-114c51447954%2F1745339031998.jpg" TargetMode="External"/><Relationship Id="rId482" Type="http://schemas.openxmlformats.org/officeDocument/2006/relationships/hyperlink" Target="https://kc.kobotoolbox.org/media/original?media_file=mattkuch87%2Fattachments%2F465cf73fec9d4570897ec1ad4b0948db%2F0ae81dfe-786a-42df-b0d7-9cd49295e73e%2F1748538912415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Relationship Id="rId342" Type="http://schemas.openxmlformats.org/officeDocument/2006/relationships/hyperlink" Target="https://kc.kobotoolbox.org/media/original?media_file=mattkuch87%2Fattachments%2F465cf73fec9d4570897ec1ad4b0948db%2F6b50128f-c9ff-4528-a81e-6207fbf8fc25%2F1745930500097.jpg" TargetMode="External"/><Relationship Id="rId384" Type="http://schemas.openxmlformats.org/officeDocument/2006/relationships/hyperlink" Target="https://kc.kobotoolbox.org/media/original?media_file=mattkuch87%2Fattachments%2F465cf73fec9d4570897ec1ad4b0948db%2F72fa1031-0a2b-49c3-8d69-b59676f0260b%2F1746360075425.jpg" TargetMode="External"/><Relationship Id="rId202" Type="http://schemas.openxmlformats.org/officeDocument/2006/relationships/hyperlink" Target="https://kc.kobotoolbox.org/media/original?media_file=mattkuch87%2Fattachments%2F465cf73fec9d4570897ec1ad4b0948db%2F984b0141-c9c5-4e9d-8769-2665c402513d%2F1742746107999.jpg" TargetMode="External"/><Relationship Id="rId244" Type="http://schemas.openxmlformats.org/officeDocument/2006/relationships/hyperlink" Target="https://kc.kobotoolbox.org/media/original?media_file=mattkuch87%2Fattachments%2F465cf73fec9d4570897ec1ad4b0948db%2F3f496c51-c6a0-4848-b1e7-653e68d29428%2F174448315775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86" Type="http://schemas.openxmlformats.org/officeDocument/2006/relationships/hyperlink" Target="https://kc.kobotoolbox.org/media/original?media_file=mattkuch87%2Fattachments%2F465cf73fec9d4570897ec1ad4b0948db%2F76128095-4204-47a1-92dd-4164e6dd06a2%2F1745137069552.jpg" TargetMode="External"/><Relationship Id="rId451" Type="http://schemas.openxmlformats.org/officeDocument/2006/relationships/hyperlink" Target="https://kc.kobotoolbox.org/media/original?media_file=mattkuch87%2Fattachments%2F465cf73fec9d4570897ec1ad4b0948db%2Fe6dd76d4-9b53-4c6c-8207-c54ce7efec91%2F174749614585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311" Type="http://schemas.openxmlformats.org/officeDocument/2006/relationships/hyperlink" Target="https://kc.kobotoolbox.org/media/original?media_file=mattkuch87%2Fattachments%2F465cf73fec9d4570897ec1ad4b0948db%2F4861c07a-1f32-4779-a592-af6a5264bcd1%2F1745486097868.jpg" TargetMode="External"/><Relationship Id="rId353" Type="http://schemas.openxmlformats.org/officeDocument/2006/relationships/hyperlink" Target="https://kc.kobotoolbox.org/media/original?media_file=mattkuch87%2Fattachments%2F465cf73fec9d4570897ec1ad4b0948db%2F5f4383b6-946b-4a05-aad5-45b3ad242ecb%2F1746012523683.jpg" TargetMode="External"/><Relationship Id="rId395" Type="http://schemas.openxmlformats.org/officeDocument/2006/relationships/hyperlink" Target="https://kc.kobotoolbox.org/media/original?media_file=mattkuch87%2Fattachments%2F465cf73fec9d4570897ec1ad4b0948db%2Fa302717d-e469-4cb5-90d5-b054d297fdc4%2F1746528099642.jpg" TargetMode="External"/><Relationship Id="rId409" Type="http://schemas.openxmlformats.org/officeDocument/2006/relationships/hyperlink" Target="https://kc.kobotoolbox.org/media/original?media_file=mattkuch87%2Fattachments%2F465cf73fec9d4570897ec1ad4b0948db%2F1a031029-0525-48e3-b1e9-be65f04a7f1f%2F1746803596653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13" Type="http://schemas.openxmlformats.org/officeDocument/2006/relationships/hyperlink" Target="https://kc.kobotoolbox.org/media/original?media_file=mattkuch87%2Fattachments%2F465cf73fec9d4570897ec1ad4b0948db%2Fd13755a7-6ada-419f-8c0e-f5262cb5daa1%2F1743097758128.jpg" TargetMode="External"/><Relationship Id="rId420" Type="http://schemas.openxmlformats.org/officeDocument/2006/relationships/hyperlink" Target="https://kc.kobotoolbox.org/media/original?media_file=mattkuch87%2Fattachments%2F465cf73fec9d4570897ec1ad4b0948db%2F80056b31-6cca-4504-b893-347be8525be4%2F1747041340560.jpg" TargetMode="External"/><Relationship Id="rId255" Type="http://schemas.openxmlformats.org/officeDocument/2006/relationships/hyperlink" Target="https://kc.kobotoolbox.org/media/original?media_file=mattkuch87%2Fattachments%2F465cf73fec9d4570897ec1ad4b0948db%2Fc8194b2d-18e1-4566-8239-e30ee04f0bfb%2F1744631578879.jpg" TargetMode="External"/><Relationship Id="rId297" Type="http://schemas.openxmlformats.org/officeDocument/2006/relationships/hyperlink" Target="https://kc.kobotoolbox.org/media/original?media_file=mattkuch87%2Fattachments%2F465cf73fec9d4570897ec1ad4b0948db%2F9e513ebc-772c-49cc-ab08-a553686fc1fe%2F1745338709226.jpg" TargetMode="External"/><Relationship Id="rId462" Type="http://schemas.openxmlformats.org/officeDocument/2006/relationships/hyperlink" Target="https://kc.kobotoolbox.org/media/original?media_file=mattkuch87%2Fattachments%2F465cf73fec9d4570897ec1ad4b0948db%2Fdeb50f33-d295-43af-b178-f8b74c576ce8%2F1748020265664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322" Type="http://schemas.openxmlformats.org/officeDocument/2006/relationships/hyperlink" Target="https://kc.kobotoolbox.org/media/original?media_file=mattkuch87%2Fattachments%2F465cf73fec9d4570897ec1ad4b0948db%2F4e7f9846-cf86-4ef2-a971-491d4969bd9e%2F1745487543594.jpg" TargetMode="External"/><Relationship Id="rId364" Type="http://schemas.openxmlformats.org/officeDocument/2006/relationships/hyperlink" Target="https://kc.kobotoolbox.org/media/original?media_file=mattkuch87%2Fattachments%2F465cf73fec9d4570897ec1ad4b0948db%2F1d70f23e-4aad-472b-a211-678cec2ca73b%2F1746298936610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199" Type="http://schemas.openxmlformats.org/officeDocument/2006/relationships/hyperlink" Target="https://kc.kobotoolbox.org/media/original?media_file=mattkuch87%2Fattachments%2F465cf73fec9d4570897ec1ad4b0948db%2Febfd34ca-101c-423b-9793-396310ff0f6b%2F1742745826698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224" Type="http://schemas.openxmlformats.org/officeDocument/2006/relationships/hyperlink" Target="https://kc.kobotoolbox.org/media/original?media_file=mattkuch87%2Fattachments%2F465cf73fec9d4570897ec1ad4b0948db%2F0ae0ad95-40d2-46ed-956e-dd1b8c534e71%2F1743677911334.jpg" TargetMode="External"/><Relationship Id="rId266" Type="http://schemas.openxmlformats.org/officeDocument/2006/relationships/hyperlink" Target="https://kc.kobotoolbox.org/media/original?media_file=mattkuch87%2Fattachments%2F465cf73fec9d4570897ec1ad4b0948db%2Fa78763f9-c7c5-4a05-9d5e-e322a75fa867%2F1744881921135.jpg" TargetMode="External"/><Relationship Id="rId431" Type="http://schemas.openxmlformats.org/officeDocument/2006/relationships/hyperlink" Target="https://kc.kobotoolbox.org/media/original?media_file=mattkuch87%2Fattachments%2F465cf73fec9d4570897ec1ad4b0948db%2F2ca98ff2-c435-4ce5-9033-d8cb3eaf53b7%2F1747287866494.jpg" TargetMode="External"/><Relationship Id="rId473" Type="http://schemas.openxmlformats.org/officeDocument/2006/relationships/hyperlink" Target="https://kc.kobotoolbox.org/media/original?media_file=mattkuch87%2Fattachments%2F465cf73fec9d4570897ec1ad4b0948db%2F82530474-4d50-4e91-9f3e-c4d7a20b4f3a%2F1748175735430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333" Type="http://schemas.openxmlformats.org/officeDocument/2006/relationships/hyperlink" Target="https://kc.kobotoolbox.org/media/original?media_file=mattkuch87%2Fattachments%2F465cf73fec9d4570897ec1ad4b0948db%2F74b44ac0-6f0e-4bfe-8f5a-e35c780870ba%2F1745675144148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375" Type="http://schemas.openxmlformats.org/officeDocument/2006/relationships/hyperlink" Target="https://kc.kobotoolbox.org/media/original?media_file=mattkuch87%2Fattachments%2F465cf73fec9d4570897ec1ad4b0948db%2Fc14191bc-532c-485e-98e9-a01ac2c74111%2F174630033124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9" t="s">
        <v>225</v>
      </c>
      <c r="F3" s="140"/>
      <c r="G3" s="141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9" t="s">
        <v>225</v>
      </c>
      <c r="F3" s="140"/>
      <c r="G3" s="141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42">
        <f>C19*D19</f>
        <v>42000</v>
      </c>
      <c r="I19" s="143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42">
        <f>C30*D30</f>
        <v>50000</v>
      </c>
      <c r="H30" s="144"/>
      <c r="I30" s="143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42">
        <f>C32*D32</f>
        <v>40000</v>
      </c>
      <c r="H32" s="144"/>
      <c r="I32" s="143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42">
        <f>C37*D37</f>
        <v>50000</v>
      </c>
      <c r="H37" s="144"/>
      <c r="I37" s="143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topLeftCell="A28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31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42">
        <f>C21*D21</f>
        <v>10000</v>
      </c>
      <c r="I21" s="147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5">
        <f>C33*D33</f>
        <v>50000</v>
      </c>
      <c r="I33" s="146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27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topLeftCell="A26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P41"/>
  <sheetViews>
    <sheetView showGridLines="0" topLeftCell="A23" zoomScale="60" zoomScaleNormal="60" workbookViewId="0">
      <selection activeCell="N31" sqref="N3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5" width="10.54296875" bestFit="1" customWidth="1"/>
  </cols>
  <sheetData>
    <row r="1" spans="1:16" ht="15" thickBot="1" x14ac:dyDescent="0.4">
      <c r="A1" s="73" t="s">
        <v>691</v>
      </c>
      <c r="B1" s="73"/>
      <c r="H1" t="s">
        <v>1117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>
        <v>960000</v>
      </c>
      <c r="P6" s="79">
        <f>N6-O6</f>
        <v>0</v>
      </c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>
        <v>367500</v>
      </c>
      <c r="P11" s="79">
        <f>N11-O11</f>
        <v>0</v>
      </c>
    </row>
    <row r="12" spans="1:16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>
        <f>182000</f>
        <v>182000</v>
      </c>
      <c r="P12" s="79">
        <f t="shared" ref="P12:P13" si="0">N12-O12</f>
        <v>0</v>
      </c>
    </row>
    <row r="13" spans="1:16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>
        <f>196000</f>
        <v>196000</v>
      </c>
      <c r="P13" s="79">
        <f t="shared" si="0"/>
        <v>0</v>
      </c>
    </row>
    <row r="14" spans="1:16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>
        <v>430000</v>
      </c>
      <c r="P14" s="79">
        <f>N14-O14</f>
        <v>0</v>
      </c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>
        <v>13000</v>
      </c>
      <c r="P20" s="79">
        <f>N20-O20</f>
        <v>3000</v>
      </c>
    </row>
    <row r="21" spans="2:16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  <c r="P21" s="79">
        <f>N21-O21</f>
        <v>10000</v>
      </c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110"/>
      <c r="C26" s="111"/>
      <c r="D26" s="112"/>
      <c r="E26" s="111"/>
      <c r="F26" s="112"/>
      <c r="G26" s="111"/>
      <c r="H26" s="111"/>
      <c r="I26" s="113"/>
      <c r="J26" s="97"/>
      <c r="K26" s="97"/>
      <c r="L26" s="97"/>
      <c r="M26" s="111"/>
      <c r="N26" s="114"/>
      <c r="O26" s="113"/>
      <c r="P26" s="136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>
        <v>32500</v>
      </c>
      <c r="P37" s="136">
        <f>N37-O37</f>
        <v>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  <c r="O40" s="102">
        <f>SUM(O5:O38)</f>
        <v>2181000</v>
      </c>
      <c r="P40" s="102">
        <f>SUM(P5:P38)</f>
        <v>13500</v>
      </c>
    </row>
    <row r="41" spans="2:16" x14ac:dyDescent="0.35">
      <c r="M41" s="79"/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D2E6-034C-4BFB-AB51-41463D4086D0}">
  <sheetPr>
    <tabColor rgb="FF92D050"/>
    <pageSetUpPr fitToPage="1"/>
  </sheetPr>
  <dimension ref="A1:Q41"/>
  <sheetViews>
    <sheetView showGridLines="0" topLeftCell="B25" zoomScale="80" zoomScaleNormal="80" workbookViewId="0">
      <selection activeCell="B11" sqref="B11:N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7" ht="15" thickBot="1" x14ac:dyDescent="0.4">
      <c r="A1" s="73" t="s">
        <v>691</v>
      </c>
      <c r="B1" s="73"/>
    </row>
    <row r="2" spans="1:17" ht="15" thickBot="1" x14ac:dyDescent="0.4"/>
    <row r="3" spans="1:17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/>
      <c r="H11" s="98">
        <f>C11*D11</f>
        <v>168000</v>
      </c>
      <c r="I11" s="98"/>
      <c r="J11" s="98"/>
      <c r="K11" s="98"/>
      <c r="L11" s="98"/>
      <c r="M11" s="97"/>
      <c r="N11" s="98">
        <f>H11</f>
        <v>168000</v>
      </c>
      <c r="O11" s="97">
        <v>180000</v>
      </c>
      <c r="P11" s="136">
        <f>N11-O11</f>
        <v>-12000</v>
      </c>
      <c r="Q11" t="s">
        <v>1376</v>
      </c>
    </row>
    <row r="12" spans="1:17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>
        <v>215000</v>
      </c>
      <c r="P12" s="79">
        <f>N12-O12</f>
        <v>0</v>
      </c>
    </row>
    <row r="13" spans="1:17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7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>
        <v>9000</v>
      </c>
      <c r="P20" s="79">
        <f>N20-O20</f>
        <v>1000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1125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79">
        <f>N26-O26</f>
        <v>2000</v>
      </c>
    </row>
    <row r="27" spans="2:16" ht="25" customHeight="1" x14ac:dyDescent="0.35">
      <c r="B27" s="96" t="s">
        <v>1126</v>
      </c>
      <c r="C27" s="97">
        <v>1</v>
      </c>
      <c r="D27" s="98">
        <v>12000</v>
      </c>
      <c r="E27" s="97"/>
      <c r="F27" s="98"/>
      <c r="G27" s="97"/>
      <c r="H27" s="99">
        <f>C27*D27</f>
        <v>12000</v>
      </c>
      <c r="I27" s="97"/>
      <c r="J27" s="97"/>
      <c r="K27" s="97"/>
      <c r="L27" s="97"/>
      <c r="M27" s="97"/>
      <c r="N27" s="100">
        <v>12000</v>
      </c>
      <c r="O27" s="97">
        <v>12000</v>
      </c>
      <c r="P27" s="79">
        <f>N27-O27</f>
        <v>0</v>
      </c>
    </row>
    <row r="28" spans="2:16" ht="25" customHeight="1" x14ac:dyDescent="0.35">
      <c r="B28" s="110" t="s">
        <v>1374</v>
      </c>
      <c r="C28" s="111">
        <v>1</v>
      </c>
      <c r="D28" s="112">
        <v>12000</v>
      </c>
      <c r="E28" s="111"/>
      <c r="F28" s="112"/>
      <c r="G28" s="111"/>
      <c r="H28" s="111"/>
      <c r="I28" s="113">
        <f>C28*D28</f>
        <v>12000</v>
      </c>
      <c r="J28" s="97"/>
      <c r="K28" s="97"/>
      <c r="L28" s="97"/>
      <c r="M28" s="111" t="s">
        <v>1375</v>
      </c>
      <c r="N28" s="114">
        <v>12000</v>
      </c>
      <c r="O28" s="113">
        <f>I28</f>
        <v>12000</v>
      </c>
      <c r="P28" s="136">
        <f>N28-O28</f>
        <v>0</v>
      </c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 t="s">
        <v>331</v>
      </c>
      <c r="C37" s="97">
        <v>1</v>
      </c>
      <c r="D37" s="97">
        <v>9500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9500</v>
      </c>
      <c r="O37" s="97">
        <v>8000</v>
      </c>
      <c r="P37" s="79">
        <f>N37-O37</f>
        <v>1500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438500</v>
      </c>
      <c r="O40" s="102">
        <f>SUM(O5:O37)</f>
        <v>446000</v>
      </c>
      <c r="P40" s="79">
        <f>N40-O40</f>
        <v>-7500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P41"/>
  <sheetViews>
    <sheetView showGridLines="0" topLeftCell="C28" zoomScale="80" zoomScaleNormal="80" workbookViewId="0">
      <selection activeCell="K7" sqref="K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>
        <v>196000</v>
      </c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>
        <v>8000</v>
      </c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>
        <v>9500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  <c r="O40" s="102">
        <f>SUM(O5:O38)</f>
        <v>428500</v>
      </c>
      <c r="P40" s="79">
        <f>N40-O40</f>
        <v>2000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7ED4-8072-4C59-B21A-877F5BB85498}">
  <sheetPr>
    <tabColor rgb="FF92D050"/>
    <pageSetUpPr fitToPage="1"/>
  </sheetPr>
  <dimension ref="A1:P42"/>
  <sheetViews>
    <sheetView showGridLines="0" topLeftCell="A21" zoomScale="50" zoomScaleNormal="50" workbookViewId="0">
      <selection activeCell="R39" sqref="R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.7265625" bestFit="1" customWidth="1"/>
    <col min="16" max="16" width="7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1500</v>
      </c>
      <c r="E11" s="98"/>
      <c r="F11" s="97"/>
      <c r="G11" s="98"/>
      <c r="H11" s="98"/>
      <c r="I11" s="98">
        <f>C11*D11</f>
        <v>180000</v>
      </c>
      <c r="J11" s="98"/>
      <c r="K11" s="98"/>
      <c r="L11" s="98"/>
      <c r="M11" s="97"/>
      <c r="N11" s="98">
        <f>I11</f>
        <v>180000</v>
      </c>
      <c r="O11" s="97">
        <v>180000</v>
      </c>
      <c r="P11" s="79">
        <f>N11-O11</f>
        <v>0</v>
      </c>
    </row>
    <row r="12" spans="1:16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/>
      <c r="I12" s="98">
        <f>C12*D12</f>
        <v>215000</v>
      </c>
      <c r="J12" s="98"/>
      <c r="K12" s="98"/>
      <c r="L12" s="98"/>
      <c r="M12" s="97"/>
      <c r="N12" s="98">
        <f>I12</f>
        <v>215000</v>
      </c>
      <c r="O12" s="97"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1379</v>
      </c>
      <c r="C20" s="97">
        <v>1</v>
      </c>
      <c r="D20" s="98">
        <v>10000</v>
      </c>
      <c r="E20" s="98"/>
      <c r="F20" s="98"/>
      <c r="G20" s="97"/>
      <c r="H20" s="97"/>
      <c r="I20" s="98">
        <f>C20*D20</f>
        <v>10000</v>
      </c>
      <c r="J20" s="97"/>
      <c r="K20" s="97"/>
      <c r="L20" s="97"/>
      <c r="M20" s="97"/>
      <c r="N20" s="98">
        <f>I20</f>
        <v>10000</v>
      </c>
      <c r="O20" s="97">
        <v>8000</v>
      </c>
      <c r="P20" s="79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8"/>
      <c r="J21" s="97"/>
      <c r="K21" s="97"/>
      <c r="L21" s="97"/>
      <c r="M21" s="97"/>
      <c r="N21" s="98"/>
      <c r="O21" s="97"/>
    </row>
    <row r="22" spans="2:16" ht="25" customHeight="1" x14ac:dyDescent="0.35">
      <c r="B22" s="96" t="s">
        <v>1378</v>
      </c>
      <c r="C22" s="97">
        <v>1</v>
      </c>
      <c r="D22" s="98">
        <v>10000</v>
      </c>
      <c r="E22" s="98"/>
      <c r="F22" s="98"/>
      <c r="G22" s="97"/>
      <c r="H22" s="97"/>
      <c r="I22" s="98">
        <f>C22*D22</f>
        <v>10000</v>
      </c>
      <c r="J22" s="97"/>
      <c r="K22" s="97"/>
      <c r="L22" s="97"/>
      <c r="M22" s="97"/>
      <c r="N22" s="98">
        <f>I22</f>
        <v>10000</v>
      </c>
      <c r="O22" s="97">
        <v>13000</v>
      </c>
      <c r="P22" s="79">
        <f>(N22+N23)-O22</f>
        <v>-1000</v>
      </c>
    </row>
    <row r="23" spans="2:16" ht="25" customHeight="1" x14ac:dyDescent="0.35">
      <c r="B23" s="96" t="s">
        <v>1377</v>
      </c>
      <c r="C23" s="97">
        <v>1</v>
      </c>
      <c r="D23" s="98">
        <v>2000</v>
      </c>
      <c r="E23" s="98"/>
      <c r="F23" s="98"/>
      <c r="G23" s="97"/>
      <c r="H23" s="97"/>
      <c r="I23" s="98">
        <f>C23*D23</f>
        <v>2000</v>
      </c>
      <c r="J23" s="97"/>
      <c r="K23" s="97"/>
      <c r="L23" s="97"/>
      <c r="M23" s="97"/>
      <c r="N23" s="98">
        <f>I23</f>
        <v>2000</v>
      </c>
      <c r="O23" s="97"/>
    </row>
    <row r="24" spans="2:16" ht="25" customHeight="1" x14ac:dyDescent="0.35">
      <c r="B24" s="96"/>
      <c r="C24" s="97"/>
      <c r="D24" s="98"/>
      <c r="E24" s="98"/>
      <c r="F24" s="98"/>
      <c r="G24" s="99"/>
      <c r="H24" s="99"/>
      <c r="I24" s="99"/>
      <c r="J24" s="99"/>
      <c r="K24" s="99"/>
      <c r="L24" s="99"/>
      <c r="M24" s="97"/>
      <c r="N24" s="98"/>
      <c r="O24" s="97"/>
    </row>
    <row r="25" spans="2:16" ht="25" customHeight="1" x14ac:dyDescent="0.35">
      <c r="B25" s="96"/>
      <c r="C25" s="97"/>
      <c r="D25" s="98"/>
      <c r="E25" s="98"/>
      <c r="F25" s="98"/>
      <c r="G25" s="97"/>
      <c r="H25" s="97"/>
      <c r="I25" s="97"/>
      <c r="J25" s="97"/>
      <c r="K25" s="97"/>
      <c r="L25" s="97"/>
      <c r="M25" s="97"/>
      <c r="N25" s="98"/>
      <c r="O25" s="97"/>
    </row>
    <row r="26" spans="2:16" x14ac:dyDescent="0.35">
      <c r="B26" s="71" t="s">
        <v>368</v>
      </c>
      <c r="D26" s="56"/>
      <c r="E26" s="56"/>
      <c r="F26" s="56"/>
      <c r="N26" s="56"/>
    </row>
    <row r="27" spans="2:16" ht="25" customHeight="1" x14ac:dyDescent="0.35">
      <c r="B27" s="96" t="s">
        <v>1125</v>
      </c>
      <c r="C27" s="97">
        <v>500</v>
      </c>
      <c r="D27" s="98">
        <v>24</v>
      </c>
      <c r="E27" s="97"/>
      <c r="F27" s="98"/>
      <c r="G27" s="97"/>
      <c r="H27" s="97"/>
      <c r="I27" s="98">
        <f>C27*D27</f>
        <v>12000</v>
      </c>
      <c r="J27" s="97"/>
      <c r="K27" s="97"/>
      <c r="L27" s="97"/>
      <c r="M27" s="97"/>
      <c r="N27" s="98">
        <f>I27</f>
        <v>12000</v>
      </c>
      <c r="O27" s="97">
        <v>10000</v>
      </c>
      <c r="P27" s="79">
        <f>N27-O27</f>
        <v>2000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7"/>
      <c r="F30" s="98"/>
      <c r="G30" s="97"/>
      <c r="H30" s="97"/>
      <c r="I30" s="97"/>
      <c r="J30" s="97"/>
      <c r="K30" s="97"/>
      <c r="L30" s="97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9"/>
      <c r="H31" s="99"/>
      <c r="I31" s="99"/>
      <c r="J31" s="99"/>
      <c r="K31" s="99"/>
      <c r="L31" s="99"/>
      <c r="M31" s="97"/>
      <c r="N31" s="100"/>
      <c r="O31" s="97"/>
    </row>
    <row r="32" spans="2:16" ht="25" customHeight="1" x14ac:dyDescent="0.35">
      <c r="B32" s="96"/>
      <c r="C32" s="97"/>
      <c r="D32" s="98"/>
      <c r="E32" s="98"/>
      <c r="F32" s="98"/>
      <c r="G32" s="97"/>
      <c r="H32" s="97"/>
      <c r="I32" s="97"/>
      <c r="J32" s="97"/>
      <c r="K32" s="97"/>
      <c r="L32" s="97"/>
      <c r="M32" s="97"/>
      <c r="N32" s="100"/>
      <c r="O32" s="97"/>
    </row>
    <row r="33" spans="2:16" x14ac:dyDescent="0.35">
      <c r="B33" s="71" t="s">
        <v>227</v>
      </c>
      <c r="D33" s="56"/>
      <c r="E33" s="56"/>
      <c r="F33" s="56"/>
      <c r="N33" s="56"/>
    </row>
    <row r="34" spans="2:16" ht="25" customHeight="1" x14ac:dyDescent="0.35">
      <c r="B34" s="96" t="s">
        <v>1380</v>
      </c>
      <c r="C34" s="97">
        <v>10</v>
      </c>
      <c r="D34" s="98">
        <v>5000</v>
      </c>
      <c r="E34" s="98"/>
      <c r="F34" s="98"/>
      <c r="G34" s="97"/>
      <c r="H34" s="97"/>
      <c r="I34" s="98">
        <f>C34*D34</f>
        <v>50000</v>
      </c>
      <c r="J34" s="97"/>
      <c r="K34" s="97"/>
      <c r="L34" s="97"/>
      <c r="M34" s="97"/>
      <c r="N34" s="98">
        <f>I34</f>
        <v>50000</v>
      </c>
      <c r="O34" s="97">
        <v>50000</v>
      </c>
      <c r="P34" s="79">
        <f>N34-O34</f>
        <v>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ht="25" customHeight="1" x14ac:dyDescent="0.35">
      <c r="B36" s="96"/>
      <c r="C36" s="97"/>
      <c r="D36" s="98"/>
      <c r="E36" s="98"/>
      <c r="F36" s="98"/>
      <c r="G36" s="97"/>
      <c r="H36" s="97"/>
      <c r="I36" s="97"/>
      <c r="J36" s="97"/>
      <c r="K36" s="97"/>
      <c r="L36" s="97"/>
      <c r="M36" s="97"/>
      <c r="N36" s="98"/>
      <c r="O36" s="97"/>
    </row>
    <row r="37" spans="2:16" x14ac:dyDescent="0.35">
      <c r="B37" s="61" t="s">
        <v>696</v>
      </c>
      <c r="N37" s="56"/>
    </row>
    <row r="38" spans="2:16" ht="25" customHeight="1" x14ac:dyDescent="0.35">
      <c r="B38" s="96" t="s">
        <v>559</v>
      </c>
      <c r="C38" s="97">
        <v>1</v>
      </c>
      <c r="D38" s="97">
        <v>75000</v>
      </c>
      <c r="E38" s="97"/>
      <c r="F38" s="97"/>
      <c r="G38" s="97"/>
      <c r="H38" s="97"/>
      <c r="I38" s="98">
        <f>C38*D38</f>
        <v>75000</v>
      </c>
      <c r="J38" s="97"/>
      <c r="K38" s="97"/>
      <c r="L38" s="97"/>
      <c r="M38" s="97"/>
      <c r="N38" s="98">
        <f>I38</f>
        <v>75000</v>
      </c>
      <c r="O38" s="97">
        <v>75000</v>
      </c>
      <c r="P38" s="79">
        <f>N38-O38</f>
        <v>0</v>
      </c>
    </row>
    <row r="39" spans="2:16" ht="25" customHeight="1" x14ac:dyDescent="0.35">
      <c r="B39" s="96" t="s">
        <v>331</v>
      </c>
      <c r="C39" s="97">
        <v>1</v>
      </c>
      <c r="D39" s="97">
        <v>18000</v>
      </c>
      <c r="E39" s="97"/>
      <c r="F39" s="97"/>
      <c r="G39" s="97"/>
      <c r="H39" s="97"/>
      <c r="I39" s="98">
        <f>C39*D39</f>
        <v>18000</v>
      </c>
      <c r="J39" s="97"/>
      <c r="K39" s="97"/>
      <c r="L39" s="97"/>
      <c r="M39" s="97"/>
      <c r="N39" s="98">
        <f>I39</f>
        <v>18000</v>
      </c>
      <c r="O39" s="97">
        <v>18000</v>
      </c>
      <c r="P39" s="79">
        <f>N39-O39</f>
        <v>0</v>
      </c>
    </row>
    <row r="40" spans="2:16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6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SUM(N5:N39)</f>
        <v>572000</v>
      </c>
      <c r="O41" s="102">
        <f t="shared" ref="O41:P41" si="0">SUM(O5:O39)</f>
        <v>569000</v>
      </c>
      <c r="P41" s="102">
        <f t="shared" si="0"/>
        <v>3000</v>
      </c>
    </row>
    <row r="42" spans="2:16" x14ac:dyDescent="0.35">
      <c r="N42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E38D-B8C6-459F-B4B9-788E1AFE0AE8}">
  <sheetPr>
    <tabColor rgb="FF92D050"/>
    <pageSetUpPr fitToPage="1"/>
  </sheetPr>
  <dimension ref="A1:V41"/>
  <sheetViews>
    <sheetView showGridLines="0" topLeftCell="C24" zoomScale="60" zoomScaleNormal="60" workbookViewId="0">
      <selection activeCell="V40" sqref="V40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280</v>
      </c>
      <c r="D11" s="98">
        <v>1500</v>
      </c>
      <c r="E11" s="98"/>
      <c r="F11" s="97"/>
      <c r="G11" s="98"/>
      <c r="H11" s="98">
        <f>C11*D11</f>
        <v>420000</v>
      </c>
      <c r="I11" s="98"/>
      <c r="J11" s="98"/>
      <c r="K11" s="98"/>
      <c r="L11" s="98"/>
      <c r="M11" s="97"/>
      <c r="N11" s="98">
        <f>H11</f>
        <v>420000</v>
      </c>
      <c r="O11" s="97">
        <v>406000</v>
      </c>
      <c r="P11" s="137">
        <f>N11-O11</f>
        <v>14000</v>
      </c>
    </row>
    <row r="12" spans="1:16" ht="25" customHeight="1" x14ac:dyDescent="0.35">
      <c r="B12" s="96" t="s">
        <v>1124</v>
      </c>
      <c r="C12" s="97">
        <v>100</v>
      </c>
      <c r="D12" s="98">
        <v>4300</v>
      </c>
      <c r="E12" s="98"/>
      <c r="F12" s="99"/>
      <c r="G12" s="98"/>
      <c r="H12" s="98">
        <f>C12*D12</f>
        <v>430000</v>
      </c>
      <c r="I12" s="98"/>
      <c r="J12" s="98"/>
      <c r="K12" s="98"/>
      <c r="L12" s="98"/>
      <c r="M12" s="97"/>
      <c r="N12" s="98">
        <f>H12</f>
        <v>430000</v>
      </c>
      <c r="O12" s="97">
        <v>430000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1383</v>
      </c>
      <c r="C20" s="97">
        <v>2</v>
      </c>
      <c r="D20" s="98">
        <v>10000</v>
      </c>
      <c r="E20" s="98"/>
      <c r="F20" s="98"/>
      <c r="G20" s="97"/>
      <c r="H20" s="99">
        <f>C20*D20</f>
        <v>20000</v>
      </c>
      <c r="I20" s="97"/>
      <c r="J20" s="97"/>
      <c r="K20" s="97"/>
      <c r="L20" s="97"/>
      <c r="M20" s="97"/>
      <c r="N20" s="98">
        <f>H20</f>
        <v>20000</v>
      </c>
      <c r="O20" s="97">
        <v>12000</v>
      </c>
      <c r="P20" s="137">
        <f>N20-O20</f>
        <v>8000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1384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137">
        <f>N26-O26</f>
        <v>2000</v>
      </c>
    </row>
    <row r="27" spans="2:16" ht="25" customHeight="1" x14ac:dyDescent="0.35">
      <c r="B27" s="96"/>
      <c r="C27" s="97"/>
      <c r="D27" s="98"/>
      <c r="E27" s="97"/>
      <c r="F27" s="98"/>
      <c r="G27" s="97"/>
      <c r="H27" s="99"/>
      <c r="I27" s="97"/>
      <c r="J27" s="97"/>
      <c r="K27" s="97"/>
      <c r="L27" s="97"/>
      <c r="M27" s="97"/>
      <c r="N27" s="100"/>
      <c r="O27" s="97"/>
      <c r="P27" s="79"/>
    </row>
    <row r="28" spans="2:16" ht="25" customHeight="1" x14ac:dyDescent="0.35">
      <c r="B28" s="110"/>
      <c r="C28" s="111"/>
      <c r="D28" s="112"/>
      <c r="E28" s="111"/>
      <c r="F28" s="112"/>
      <c r="G28" s="111"/>
      <c r="H28" s="111"/>
      <c r="I28" s="113"/>
      <c r="J28" s="97"/>
      <c r="K28" s="97"/>
      <c r="L28" s="97"/>
      <c r="M28" s="111"/>
      <c r="N28" s="114"/>
      <c r="O28" s="113"/>
      <c r="P28" s="136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22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22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22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22" x14ac:dyDescent="0.35">
      <c r="B36" s="61" t="s">
        <v>696</v>
      </c>
      <c r="N36" s="56"/>
    </row>
    <row r="37" spans="2:22" ht="25" customHeight="1" x14ac:dyDescent="0.35">
      <c r="B37" s="96" t="s">
        <v>331</v>
      </c>
      <c r="C37" s="97">
        <v>1</v>
      </c>
      <c r="D37" s="97">
        <v>18000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D37</f>
        <v>18000</v>
      </c>
      <c r="O37" s="97">
        <v>18000</v>
      </c>
      <c r="P37" s="79">
        <f>N37-O37</f>
        <v>0</v>
      </c>
    </row>
    <row r="38" spans="2:22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22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22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900000</v>
      </c>
      <c r="O40" s="102">
        <f>SUM(O5:O37)</f>
        <v>876000</v>
      </c>
      <c r="P40" s="102">
        <f>SUM(P5:P37)</f>
        <v>24000</v>
      </c>
      <c r="R40" s="138" t="s">
        <v>1504</v>
      </c>
      <c r="S40" s="138"/>
      <c r="T40" s="138"/>
      <c r="U40" s="138"/>
      <c r="V40" s="138"/>
    </row>
    <row r="41" spans="2:22" x14ac:dyDescent="0.35">
      <c r="N41" s="56"/>
      <c r="R41" s="138" t="s">
        <v>1503</v>
      </c>
    </row>
  </sheetData>
  <mergeCells count="1">
    <mergeCell ref="E3:L3"/>
  </mergeCells>
  <pageMargins left="0.7" right="0.7" top="0.75" bottom="0.75" header="0.3" footer="0.3"/>
  <pageSetup paperSize="9" scale="5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F5C6-850B-49B2-95ED-B4E810187A94}">
  <sheetPr>
    <tabColor rgb="FF002060"/>
    <pageSetUpPr fitToPage="1"/>
  </sheetPr>
  <dimension ref="A1:R43"/>
  <sheetViews>
    <sheetView showGridLines="0" topLeftCell="A22" zoomScale="50" zoomScaleNormal="50" workbookViewId="0">
      <selection activeCell="L33" sqref="L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.726562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280</v>
      </c>
      <c r="D11" s="98">
        <v>1500</v>
      </c>
      <c r="E11" s="98"/>
      <c r="F11" s="97"/>
      <c r="G11" s="98"/>
      <c r="H11" s="98"/>
      <c r="I11" s="98">
        <f>C11*D11</f>
        <v>420000</v>
      </c>
      <c r="J11" s="98"/>
      <c r="K11" s="98"/>
      <c r="L11" s="98"/>
      <c r="M11" s="97"/>
      <c r="N11" s="98">
        <f>I11</f>
        <v>420000</v>
      </c>
      <c r="O11" s="97">
        <f>'20250128 to 20250531'!M247</f>
        <v>420000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100</v>
      </c>
      <c r="D12" s="98">
        <v>4300</v>
      </c>
      <c r="E12" s="98"/>
      <c r="F12" s="99"/>
      <c r="G12" s="98"/>
      <c r="H12" s="98"/>
      <c r="I12" s="98">
        <f>C12*D12</f>
        <v>430000</v>
      </c>
      <c r="J12" s="98"/>
      <c r="K12" s="98"/>
      <c r="L12" s="98"/>
      <c r="M12" s="97"/>
      <c r="N12" s="98">
        <f>I12</f>
        <v>430000</v>
      </c>
      <c r="O12" s="97">
        <f>'20250128 to 20250531'!M248</f>
        <v>430000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10000</v>
      </c>
      <c r="D20" s="98">
        <v>2</v>
      </c>
      <c r="E20" s="98"/>
      <c r="F20" s="98"/>
      <c r="G20" s="97"/>
      <c r="H20" s="97"/>
      <c r="I20" s="99">
        <f>C20*D20</f>
        <v>20000</v>
      </c>
      <c r="J20" s="97"/>
      <c r="K20" s="97"/>
      <c r="L20" s="97"/>
      <c r="M20" s="97"/>
      <c r="N20" s="98">
        <f>I20</f>
        <v>20000</v>
      </c>
      <c r="O20" s="97">
        <f>'20250128 to 20250531'!M250</f>
        <v>14000</v>
      </c>
      <c r="P20" s="79">
        <f>N20-O20</f>
        <v>6000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1506</v>
      </c>
      <c r="C26" s="97">
        <v>500</v>
      </c>
      <c r="D26" s="98">
        <v>20</v>
      </c>
      <c r="E26" s="97"/>
      <c r="F26" s="98"/>
      <c r="G26" s="97"/>
      <c r="H26" s="97"/>
      <c r="I26" s="99">
        <f>C26*D26</f>
        <v>10000</v>
      </c>
      <c r="J26" s="97"/>
      <c r="K26" s="97"/>
      <c r="L26" s="97"/>
      <c r="M26" s="97"/>
      <c r="N26" s="100">
        <f>I26</f>
        <v>10000</v>
      </c>
      <c r="O26" s="97">
        <f>'20250128 to 20250531'!M249</f>
        <v>12000</v>
      </c>
      <c r="P26" s="79">
        <f>N26-O26</f>
        <v>-2000</v>
      </c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1505</v>
      </c>
      <c r="N36" s="56"/>
    </row>
    <row r="37" spans="2:18" ht="25" customHeight="1" x14ac:dyDescent="0.35">
      <c r="B37" s="96" t="s">
        <v>331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18000</v>
      </c>
      <c r="O37" s="97">
        <v>18000</v>
      </c>
    </row>
    <row r="38" spans="2:18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8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8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898000</v>
      </c>
      <c r="O40" s="102">
        <f>SUM(O5:O37)</f>
        <v>894000</v>
      </c>
      <c r="P40" s="102">
        <f>SUM(P5:P37)</f>
        <v>4000</v>
      </c>
      <c r="Q40">
        <v>2000</v>
      </c>
      <c r="R40" t="s">
        <v>2372</v>
      </c>
    </row>
    <row r="41" spans="2:18" x14ac:dyDescent="0.35">
      <c r="M41" t="s">
        <v>1507</v>
      </c>
      <c r="N41" s="56">
        <v>900000</v>
      </c>
    </row>
    <row r="43" spans="2:18" x14ac:dyDescent="0.35">
      <c r="Q43" t="s">
        <v>2374</v>
      </c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5298-BBAF-48CF-9900-C04394830973}">
  <sheetPr>
    <tabColor rgb="FF002060"/>
    <pageSetUpPr fitToPage="1"/>
  </sheetPr>
  <dimension ref="A1:P41"/>
  <sheetViews>
    <sheetView showGridLines="0" topLeftCell="A15" zoomScale="40" zoomScaleNormal="40" workbookViewId="0">
      <selection activeCell="P26" sqref="P26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.089843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150</v>
      </c>
      <c r="D11" s="98">
        <v>1500</v>
      </c>
      <c r="E11" s="98"/>
      <c r="F11" s="97"/>
      <c r="G11" s="98"/>
      <c r="H11" s="98">
        <f>C11*D11</f>
        <v>225000</v>
      </c>
      <c r="I11" s="98"/>
      <c r="J11" s="98"/>
      <c r="K11" s="98"/>
      <c r="L11" s="98"/>
      <c r="M11" s="97"/>
      <c r="N11" s="98">
        <f>H11</f>
        <v>225000</v>
      </c>
      <c r="O11" s="97">
        <f>'20250128 to 20250531'!M235</f>
        <v>225000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>
        <f>'20250128 to 20250531'!M236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1508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>
        <f>'20250128 to 20250531'!M237</f>
        <v>9000</v>
      </c>
      <c r="P20" s="79">
        <f>N20-O20</f>
        <v>1000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2371</v>
      </c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>
        <v>30000</v>
      </c>
      <c r="O26" s="97">
        <f>'20250128 to 20250531'!M240</f>
        <v>30000</v>
      </c>
      <c r="P26" s="79">
        <f>N26-O26</f>
        <v>0</v>
      </c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1505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480000</v>
      </c>
      <c r="O40" s="102">
        <f>SUM(O5:O36)</f>
        <v>479000</v>
      </c>
      <c r="P40" s="102">
        <f>SUM(P5:P36)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BE4F-D599-45AF-B716-A41DF41E0C94}">
  <sheetPr>
    <tabColor rgb="FF002060"/>
    <pageSetUpPr fitToPage="1"/>
  </sheetPr>
  <dimension ref="A1:P41"/>
  <sheetViews>
    <sheetView showGridLines="0" topLeftCell="A20" zoomScale="50" zoomScaleNormal="50" workbookViewId="0">
      <selection activeCell="O11" sqref="O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.726562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1500</v>
      </c>
      <c r="E11" s="98"/>
      <c r="F11" s="97"/>
      <c r="G11" s="98"/>
      <c r="H11" s="98">
        <f>C11*D11</f>
        <v>180000</v>
      </c>
      <c r="I11" s="98"/>
      <c r="J11" s="98"/>
      <c r="K11" s="98"/>
      <c r="L11" s="98"/>
      <c r="M11" s="97" t="s">
        <v>1512</v>
      </c>
      <c r="N11" s="98">
        <f>H11</f>
        <v>180000</v>
      </c>
      <c r="O11" s="97">
        <f>'20250128 to 20250531'!M272</f>
        <v>180000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25</v>
      </c>
      <c r="D12" s="98">
        <v>4300</v>
      </c>
      <c r="E12" s="98"/>
      <c r="F12" s="99"/>
      <c r="G12" s="98"/>
      <c r="H12" s="98">
        <f>C12*D12</f>
        <v>107500</v>
      </c>
      <c r="I12" s="98"/>
      <c r="J12" s="98"/>
      <c r="K12" s="98"/>
      <c r="L12" s="98"/>
      <c r="M12" s="97" t="s">
        <v>1512</v>
      </c>
      <c r="N12" s="98">
        <f>H12</f>
        <v>107500</v>
      </c>
      <c r="O12" s="97" t="str">
        <f>'20250128 to 20250531'!N271</f>
        <v>107500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 t="s">
        <v>700</v>
      </c>
      <c r="C14" s="97">
        <v>50</v>
      </c>
      <c r="D14" s="98">
        <v>1500</v>
      </c>
      <c r="E14" s="97"/>
      <c r="F14" s="98"/>
      <c r="G14" s="97"/>
      <c r="H14" s="98">
        <f>C14*D14</f>
        <v>75000</v>
      </c>
      <c r="I14" s="97"/>
      <c r="J14" s="97"/>
      <c r="K14" s="97"/>
      <c r="L14" s="97"/>
      <c r="M14" s="97"/>
      <c r="N14" s="98">
        <f t="shared" ref="N14:N15" si="0">H14</f>
        <v>75000</v>
      </c>
      <c r="O14" s="97">
        <f>'20250128 to 20250531'!M326</f>
        <v>75000</v>
      </c>
      <c r="P14" s="79">
        <f t="shared" ref="P14:P15" si="1">N14-O14</f>
        <v>0</v>
      </c>
    </row>
    <row r="15" spans="1:16" ht="25" customHeight="1" x14ac:dyDescent="0.35">
      <c r="B15" s="96" t="s">
        <v>701</v>
      </c>
      <c r="C15" s="97">
        <v>10</v>
      </c>
      <c r="D15" s="98">
        <v>4300</v>
      </c>
      <c r="E15" s="98"/>
      <c r="F15" s="99"/>
      <c r="G15" s="98"/>
      <c r="H15" s="98">
        <f>C15*D15</f>
        <v>43000</v>
      </c>
      <c r="I15" s="98"/>
      <c r="J15" s="98"/>
      <c r="K15" s="98"/>
      <c r="L15" s="98"/>
      <c r="M15" s="97"/>
      <c r="N15" s="98">
        <f t="shared" si="0"/>
        <v>43000</v>
      </c>
      <c r="O15" s="97">
        <f>'20250128 to 20250531'!M327</f>
        <v>43000</v>
      </c>
      <c r="P15" s="79">
        <f t="shared" si="1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1508</v>
      </c>
      <c r="C20" s="97">
        <v>1</v>
      </c>
      <c r="D20" s="98">
        <v>7000</v>
      </c>
      <c r="E20" s="98"/>
      <c r="F20" s="98"/>
      <c r="G20" s="97"/>
      <c r="H20" s="98">
        <f>C20*D20</f>
        <v>7000</v>
      </c>
      <c r="I20" s="97"/>
      <c r="J20" s="97"/>
      <c r="K20" s="97"/>
      <c r="L20" s="97"/>
      <c r="M20" s="97" t="s">
        <v>1513</v>
      </c>
      <c r="N20" s="98">
        <f t="shared" ref="N20:N22" si="2">H20</f>
        <v>7000</v>
      </c>
      <c r="O20" s="97" t="str">
        <f>'20250128 to 20250531'!N273</f>
        <v>7000</v>
      </c>
      <c r="P20" s="79">
        <f>N20-O20</f>
        <v>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 t="s">
        <v>1508</v>
      </c>
      <c r="C22" s="97">
        <v>1</v>
      </c>
      <c r="D22" s="98">
        <v>5000</v>
      </c>
      <c r="E22" s="98"/>
      <c r="F22" s="98"/>
      <c r="G22" s="97"/>
      <c r="H22" s="98">
        <f>C22*D22</f>
        <v>5000</v>
      </c>
      <c r="I22" s="97"/>
      <c r="J22" s="97"/>
      <c r="K22" s="97"/>
      <c r="L22" s="97"/>
      <c r="M22" s="97"/>
      <c r="N22" s="98">
        <f t="shared" si="2"/>
        <v>5000</v>
      </c>
      <c r="O22" s="97" t="str">
        <f>'20250128 to 20250531'!N328</f>
        <v>5000</v>
      </c>
      <c r="P22" s="79">
        <f>N22-O22</f>
        <v>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1505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417500</v>
      </c>
      <c r="O40" s="102">
        <f>SUM(O5:O36)</f>
        <v>298000</v>
      </c>
      <c r="P40" s="102">
        <f>SUM(P5:P36)</f>
        <v>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7101-94C2-4CAD-9CAE-E6CF5B9920C0}">
  <sheetPr>
    <tabColor rgb="FF92D050"/>
    <pageSetUpPr fitToPage="1"/>
  </sheetPr>
  <dimension ref="A1:Q41"/>
  <sheetViews>
    <sheetView showGridLines="0" topLeftCell="A15" zoomScale="40" zoomScaleNormal="40" workbookViewId="0">
      <selection activeCell="O33" sqref="O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.089843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1500</v>
      </c>
      <c r="E11" s="98"/>
      <c r="F11" s="97"/>
      <c r="G11" s="98"/>
      <c r="H11" s="98">
        <f>C11*D11</f>
        <v>210000</v>
      </c>
      <c r="I11" s="98"/>
      <c r="J11" s="98"/>
      <c r="K11" s="98"/>
      <c r="L11" s="98"/>
      <c r="M11" s="97"/>
      <c r="N11" s="98">
        <f>H11</f>
        <v>210000</v>
      </c>
      <c r="O11" s="97">
        <f>'20250128 to 20250531'!M244</f>
        <v>210000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>
        <f>'20250128 to 20250531'!M245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1508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>
        <f>'20250128 to 20250531'!M246</f>
        <v>8000</v>
      </c>
      <c r="P20" s="79">
        <f>N20-O20</f>
        <v>2000</v>
      </c>
    </row>
    <row r="21" spans="2:16" ht="25" customHeight="1" x14ac:dyDescent="0.35">
      <c r="B21" s="96" t="s">
        <v>1509</v>
      </c>
      <c r="C21" s="97">
        <v>1</v>
      </c>
      <c r="D21" s="98">
        <v>10000</v>
      </c>
      <c r="E21" s="98"/>
      <c r="F21" s="98"/>
      <c r="G21" s="97"/>
      <c r="H21" s="97"/>
      <c r="I21" s="97"/>
      <c r="J21" s="99">
        <f>C21*D21</f>
        <v>10000</v>
      </c>
      <c r="K21" s="97"/>
      <c r="L21" s="97"/>
      <c r="M21" s="97"/>
      <c r="N21" s="98">
        <f>J21</f>
        <v>10000</v>
      </c>
      <c r="O21" s="97">
        <v>2000</v>
      </c>
      <c r="P21" s="79">
        <f>N21-O21</f>
        <v>8000</v>
      </c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7" ht="25" customHeight="1" x14ac:dyDescent="0.35">
      <c r="B33" s="96" t="s">
        <v>227</v>
      </c>
      <c r="C33" s="97">
        <v>10</v>
      </c>
      <c r="D33" s="98">
        <v>5000</v>
      </c>
      <c r="E33" s="98"/>
      <c r="F33" s="98"/>
      <c r="G33" s="97"/>
      <c r="H33" s="97"/>
      <c r="I33" s="97"/>
      <c r="J33" s="99">
        <f>C33*D33</f>
        <v>50000</v>
      </c>
      <c r="K33" s="97"/>
      <c r="L33" s="97"/>
      <c r="M33" s="97" t="s">
        <v>1510</v>
      </c>
      <c r="N33" s="98">
        <f>J33</f>
        <v>50000</v>
      </c>
      <c r="O33" s="97">
        <v>50000</v>
      </c>
      <c r="P33" s="79">
        <f>N33-O33</f>
        <v>0</v>
      </c>
      <c r="Q33" t="s">
        <v>2373</v>
      </c>
    </row>
    <row r="34" spans="2:17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7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7" x14ac:dyDescent="0.35">
      <c r="B36" s="61" t="s">
        <v>1505</v>
      </c>
      <c r="N36" s="56"/>
    </row>
    <row r="37" spans="2:17" ht="25" customHeight="1" x14ac:dyDescent="0.35">
      <c r="B37" s="96" t="s">
        <v>559</v>
      </c>
      <c r="C37" s="97">
        <v>1</v>
      </c>
      <c r="D37" s="97">
        <v>75000</v>
      </c>
      <c r="E37" s="97"/>
      <c r="F37" s="97"/>
      <c r="G37" s="97"/>
      <c r="H37" s="97"/>
      <c r="I37" s="97"/>
      <c r="J37" s="97">
        <f>C37*D37</f>
        <v>75000</v>
      </c>
      <c r="K37" s="97"/>
      <c r="L37" s="97"/>
      <c r="M37" s="97"/>
      <c r="N37" s="98">
        <f>J37</f>
        <v>75000</v>
      </c>
      <c r="O37" s="97">
        <f>'20250128 to 20250531'!M259</f>
        <v>70000</v>
      </c>
      <c r="P37" s="79">
        <f>N37-O37</f>
        <v>5000</v>
      </c>
    </row>
    <row r="38" spans="2:17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7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7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570000</v>
      </c>
      <c r="O40" s="102">
        <f>SUM(O5:O37)</f>
        <v>555000</v>
      </c>
      <c r="P40" s="102">
        <f>SUM(P5:P37)</f>
        <v>15000</v>
      </c>
    </row>
    <row r="41" spans="2:17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56D5-947E-4A40-913B-06366AE45079}">
  <sheetPr>
    <tabColor rgb="FF002060"/>
    <pageSetUpPr fitToPage="1"/>
  </sheetPr>
  <dimension ref="A1:P41"/>
  <sheetViews>
    <sheetView showGridLines="0" topLeftCell="A23" zoomScale="60" zoomScaleNormal="60" workbookViewId="0">
      <selection activeCell="B20" sqref="B20:N20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150</v>
      </c>
      <c r="D11" s="98">
        <v>1500</v>
      </c>
      <c r="E11" s="98"/>
      <c r="F11" s="97"/>
      <c r="G11" s="98"/>
      <c r="H11" s="98"/>
      <c r="I11" s="98">
        <f>C11*D11</f>
        <v>225000</v>
      </c>
      <c r="J11" s="98"/>
      <c r="K11" s="98"/>
      <c r="L11" s="98"/>
      <c r="M11" s="97"/>
      <c r="N11" s="98">
        <f>I11</f>
        <v>225000</v>
      </c>
      <c r="O11" s="97">
        <f>'20250128 to 20250531'!M329</f>
        <v>225000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/>
      <c r="H12" s="98"/>
      <c r="I12" s="98">
        <f>C12*D12</f>
        <v>215000</v>
      </c>
      <c r="J12" s="98"/>
      <c r="K12" s="98"/>
      <c r="L12" s="98"/>
      <c r="M12" s="97"/>
      <c r="N12" s="98">
        <f>I12</f>
        <v>215000</v>
      </c>
      <c r="O12" s="97">
        <f>'20250128 to 20250531'!M330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1508</v>
      </c>
      <c r="C20" s="97">
        <v>1</v>
      </c>
      <c r="D20" s="98">
        <v>10000</v>
      </c>
      <c r="E20" s="98"/>
      <c r="F20" s="98"/>
      <c r="G20" s="97"/>
      <c r="H20" s="97"/>
      <c r="I20" s="98">
        <f>C20*D20</f>
        <v>10000</v>
      </c>
      <c r="J20" s="97"/>
      <c r="K20" s="97"/>
      <c r="L20" s="97"/>
      <c r="M20" s="97"/>
      <c r="N20" s="98">
        <f>I20</f>
        <v>10000</v>
      </c>
      <c r="O20" s="97">
        <f>'20250128 to 20250531'!M331</f>
        <v>8000</v>
      </c>
      <c r="P20" s="79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1505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450000</v>
      </c>
      <c r="O40" s="102">
        <f>SUM(O5:O36)</f>
        <v>448000</v>
      </c>
      <c r="P40" s="102">
        <f>SUM(P5:P36)</f>
        <v>2000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7D8E-DEEE-4C5B-8EF1-59CC45A9F247}">
  <sheetPr>
    <tabColor rgb="FF002060"/>
    <pageSetUpPr fitToPage="1"/>
  </sheetPr>
  <dimension ref="A1:P41"/>
  <sheetViews>
    <sheetView showGridLines="0" topLeftCell="A20" zoomScale="50" zoomScaleNormal="50" workbookViewId="0">
      <selection activeCell="N40" sqref="N40:P40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.726562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240</v>
      </c>
      <c r="D11" s="98">
        <v>1500</v>
      </c>
      <c r="E11" s="98"/>
      <c r="F11" s="97"/>
      <c r="G11" s="98"/>
      <c r="H11" s="98"/>
      <c r="I11" s="98"/>
      <c r="J11" s="98">
        <f>C11*D11</f>
        <v>360000</v>
      </c>
      <c r="K11" s="98"/>
      <c r="L11" s="98"/>
      <c r="M11" s="97"/>
      <c r="N11" s="98">
        <f>J11</f>
        <v>360000</v>
      </c>
      <c r="O11" s="97">
        <f>'20250128 to 20250531'!M298</f>
        <v>360000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100</v>
      </c>
      <c r="D12" s="98">
        <v>4300</v>
      </c>
      <c r="E12" s="98"/>
      <c r="F12" s="99"/>
      <c r="G12" s="98"/>
      <c r="H12" s="98"/>
      <c r="I12" s="98"/>
      <c r="J12" s="98">
        <f>C12*D12</f>
        <v>430000</v>
      </c>
      <c r="K12" s="98"/>
      <c r="L12" s="98"/>
      <c r="M12" s="97"/>
      <c r="N12" s="98">
        <f>J12</f>
        <v>430000</v>
      </c>
      <c r="O12" s="97">
        <f>'20250128 to 20250531'!M299</f>
        <v>430000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1508</v>
      </c>
      <c r="C20" s="97">
        <v>2</v>
      </c>
      <c r="D20" s="98">
        <v>10000</v>
      </c>
      <c r="E20" s="98"/>
      <c r="F20" s="98"/>
      <c r="G20" s="97"/>
      <c r="H20" s="97"/>
      <c r="I20" s="97"/>
      <c r="J20" s="99">
        <f>C20*D20</f>
        <v>20000</v>
      </c>
      <c r="K20" s="97"/>
      <c r="L20" s="97"/>
      <c r="M20" s="97"/>
      <c r="N20" s="98">
        <f>J20</f>
        <v>20000</v>
      </c>
      <c r="O20" s="97">
        <f>'20250128 to 20250531'!M300</f>
        <v>18000</v>
      </c>
      <c r="P20" s="79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1511</v>
      </c>
      <c r="C26" s="97">
        <v>2</v>
      </c>
      <c r="D26" s="98">
        <v>15000</v>
      </c>
      <c r="E26" s="97"/>
      <c r="F26" s="98"/>
      <c r="G26" s="97"/>
      <c r="H26" s="97"/>
      <c r="I26" s="97"/>
      <c r="J26" s="99">
        <f>C26*D26</f>
        <v>30000</v>
      </c>
      <c r="K26" s="97"/>
      <c r="L26" s="97"/>
      <c r="M26" s="97"/>
      <c r="N26" s="100">
        <f>J26</f>
        <v>30000</v>
      </c>
      <c r="O26" s="97">
        <f>'20250128 to 20250531'!M301</f>
        <v>30000</v>
      </c>
      <c r="P26" s="79">
        <f>N26-O26</f>
        <v>0</v>
      </c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1505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840000</v>
      </c>
      <c r="O40" s="102">
        <f t="shared" ref="O40:P40" si="0">SUM(O5:O36)</f>
        <v>838000</v>
      </c>
      <c r="P40" s="102">
        <f t="shared" si="0"/>
        <v>2000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81BA-02C4-42FE-9F97-EC241D690F3C}">
  <sheetPr>
    <tabColor rgb="FF002060"/>
    <pageSetUpPr fitToPage="1"/>
  </sheetPr>
  <dimension ref="A1:P41"/>
  <sheetViews>
    <sheetView showGridLines="0" zoomScale="50" zoomScaleNormal="50" workbookViewId="0">
      <selection activeCell="B20" sqref="B20:D20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.726562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150</v>
      </c>
      <c r="D11" s="98">
        <v>1600</v>
      </c>
      <c r="E11" s="98"/>
      <c r="F11" s="97"/>
      <c r="G11" s="98"/>
      <c r="H11" s="98"/>
      <c r="I11" s="98">
        <f>C11*D11</f>
        <v>240000</v>
      </c>
      <c r="J11" s="98"/>
      <c r="K11" s="98"/>
      <c r="L11" s="98"/>
      <c r="M11" s="97"/>
      <c r="N11" s="98">
        <f>I11</f>
        <v>240000</v>
      </c>
      <c r="O11" s="97">
        <f>'20250128 to 20250531'!M386</f>
        <v>240000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/>
      <c r="H12" s="98"/>
      <c r="I12" s="98">
        <f>C12*D12</f>
        <v>215000</v>
      </c>
      <c r="J12" s="98"/>
      <c r="K12" s="98"/>
      <c r="L12" s="98"/>
      <c r="M12" s="97"/>
      <c r="N12" s="98">
        <f>I12</f>
        <v>215000</v>
      </c>
      <c r="O12" s="97" t="str">
        <f>'20250128 to 20250531'!N384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1508</v>
      </c>
      <c r="C20" s="97">
        <v>1</v>
      </c>
      <c r="D20" s="98">
        <v>10000</v>
      </c>
      <c r="E20" s="98"/>
      <c r="F20" s="98"/>
      <c r="G20" s="97"/>
      <c r="H20" s="97"/>
      <c r="I20" s="98">
        <f>C20*D20</f>
        <v>10000</v>
      </c>
      <c r="J20" s="97"/>
      <c r="K20" s="97"/>
      <c r="L20" s="97"/>
      <c r="M20" s="97"/>
      <c r="N20" s="98">
        <f>I20</f>
        <v>10000</v>
      </c>
      <c r="O20" s="97">
        <f>'20250128 to 20250531'!M385</f>
        <v>7000</v>
      </c>
      <c r="P20" s="79">
        <f>N20-O20</f>
        <v>3000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1505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465000</v>
      </c>
      <c r="O40" s="102">
        <f>SUM(O5:O36)</f>
        <v>247000</v>
      </c>
      <c r="P40" s="102">
        <f>SUM(P5:P36)</f>
        <v>3000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E707-B367-4EF9-A8ED-FAA74AE08AD0}">
  <sheetPr>
    <tabColor rgb="FF002060"/>
    <pageSetUpPr fitToPage="1"/>
  </sheetPr>
  <dimension ref="A1:P41"/>
  <sheetViews>
    <sheetView showGridLines="0" zoomScale="40" zoomScaleNormal="40" workbookViewId="0">
      <selection activeCell="J25" sqref="J25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5" width="10.089843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300</v>
      </c>
      <c r="D11" s="98">
        <v>1600</v>
      </c>
      <c r="E11" s="98"/>
      <c r="F11" s="97"/>
      <c r="G11" s="98"/>
      <c r="H11" s="98"/>
      <c r="I11" s="98"/>
      <c r="J11" s="98">
        <f>C11*D11</f>
        <v>480000</v>
      </c>
      <c r="K11" s="98"/>
      <c r="L11" s="98"/>
      <c r="M11" s="97"/>
      <c r="N11" s="98">
        <f>J11</f>
        <v>480000</v>
      </c>
      <c r="O11" s="97">
        <f>'20250128 to 20250531'!M381</f>
        <v>480000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100</v>
      </c>
      <c r="D12" s="98">
        <v>4300</v>
      </c>
      <c r="E12" s="98"/>
      <c r="F12" s="99"/>
      <c r="G12" s="98"/>
      <c r="H12" s="98"/>
      <c r="I12" s="98"/>
      <c r="J12" s="98">
        <f>C12*D12</f>
        <v>430000</v>
      </c>
      <c r="K12" s="98"/>
      <c r="L12" s="98"/>
      <c r="M12" s="97"/>
      <c r="N12" s="98">
        <f>J12</f>
        <v>430000</v>
      </c>
      <c r="O12" s="97">
        <f>'20250128 to 20250531'!M382</f>
        <v>430000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1508</v>
      </c>
      <c r="C20" s="97">
        <v>2</v>
      </c>
      <c r="D20" s="98">
        <v>10000</v>
      </c>
      <c r="E20" s="98"/>
      <c r="F20" s="98"/>
      <c r="G20" s="97"/>
      <c r="H20" s="97"/>
      <c r="I20" s="97"/>
      <c r="J20" s="99">
        <f>C20*D20</f>
        <v>20000</v>
      </c>
      <c r="K20" s="97"/>
      <c r="L20" s="97"/>
      <c r="M20" s="97"/>
      <c r="N20" s="98">
        <f>J20</f>
        <v>20000</v>
      </c>
      <c r="O20" s="97">
        <f>'20250128 to 20250531'!M383</f>
        <v>15000</v>
      </c>
      <c r="P20" s="79">
        <f>N20-O20</f>
        <v>5000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1505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930000</v>
      </c>
      <c r="O40" s="102">
        <f t="shared" ref="O40:P40" si="0">SUM(O5:O36)</f>
        <v>925000</v>
      </c>
      <c r="P40" s="102">
        <f t="shared" si="0"/>
        <v>5000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3EB2-B1EF-4860-B79E-8CA2DE9F29E2}">
  <sheetPr>
    <tabColor rgb="FF002060"/>
    <pageSetUpPr fitToPage="1"/>
  </sheetPr>
  <dimension ref="A1:P41"/>
  <sheetViews>
    <sheetView showGridLines="0" topLeftCell="A6" zoomScale="40" zoomScaleNormal="40" workbookViewId="0">
      <selection activeCell="B20" sqref="B20:N20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.089843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250</v>
      </c>
      <c r="D11" s="98">
        <v>1600</v>
      </c>
      <c r="E11" s="98"/>
      <c r="F11" s="97"/>
      <c r="G11" s="98"/>
      <c r="H11" s="98"/>
      <c r="I11" s="98"/>
      <c r="J11" s="98">
        <f>C11*D11</f>
        <v>400000</v>
      </c>
      <c r="K11" s="98"/>
      <c r="L11" s="98"/>
      <c r="M11" s="97"/>
      <c r="N11" s="98">
        <f>J11</f>
        <v>400000</v>
      </c>
      <c r="O11" s="97">
        <f>'20250128 to 20250531'!M408</f>
        <v>400000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75</v>
      </c>
      <c r="D12" s="98">
        <v>4300</v>
      </c>
      <c r="E12" s="98"/>
      <c r="F12" s="99"/>
      <c r="G12" s="98"/>
      <c r="H12" s="98"/>
      <c r="I12" s="98"/>
      <c r="J12" s="98">
        <f>C12*D12</f>
        <v>322500</v>
      </c>
      <c r="K12" s="98"/>
      <c r="L12" s="98"/>
      <c r="M12" s="97"/>
      <c r="N12" s="98">
        <f>J12</f>
        <v>322500</v>
      </c>
      <c r="O12" s="97">
        <f>'20250128 to 20250531'!M409</f>
        <v>322500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1508</v>
      </c>
      <c r="C20" s="97">
        <v>2</v>
      </c>
      <c r="D20" s="98">
        <v>10000</v>
      </c>
      <c r="E20" s="98"/>
      <c r="F20" s="98"/>
      <c r="G20" s="97"/>
      <c r="H20" s="97"/>
      <c r="I20" s="97"/>
      <c r="J20" s="99">
        <f>C20*D20</f>
        <v>20000</v>
      </c>
      <c r="K20" s="97"/>
      <c r="L20" s="97"/>
      <c r="M20" s="97"/>
      <c r="N20" s="98">
        <f>J20</f>
        <v>20000</v>
      </c>
      <c r="O20" s="97">
        <f>'20250128 to 20250531'!M410</f>
        <v>11000</v>
      </c>
      <c r="P20" s="79">
        <f>N20-O20</f>
        <v>9000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1505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742500</v>
      </c>
      <c r="O40" s="102">
        <f t="shared" ref="O40:P40" si="0">SUM(O5:O36)</f>
        <v>733500</v>
      </c>
      <c r="P40" s="102">
        <f t="shared" si="0"/>
        <v>9000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FCBC-C808-408F-85E1-A76CBF9C1F4D}">
  <sheetPr>
    <tabColor rgb="FF002060"/>
    <pageSetUpPr fitToPage="1"/>
  </sheetPr>
  <dimension ref="A1:P41"/>
  <sheetViews>
    <sheetView showGridLines="0" topLeftCell="A5" zoomScale="50" zoomScaleNormal="50" workbookViewId="0">
      <selection activeCell="B11" sqref="B11:N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.726562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125</v>
      </c>
      <c r="D11" s="98">
        <v>1600</v>
      </c>
      <c r="E11" s="98"/>
      <c r="F11" s="97"/>
      <c r="G11" s="98"/>
      <c r="H11" s="98"/>
      <c r="I11" s="98"/>
      <c r="J11" s="98">
        <f>C11*D11</f>
        <v>200000</v>
      </c>
      <c r="K11" s="98"/>
      <c r="L11" s="98"/>
      <c r="M11" s="97"/>
      <c r="N11" s="98">
        <f>J11</f>
        <v>200000</v>
      </c>
      <c r="O11" s="97">
        <f>'20250128 to 20250531'!M436</f>
        <v>198000</v>
      </c>
      <c r="P11" s="79">
        <f>N11-O11</f>
        <v>2000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/>
      <c r="H12" s="98"/>
      <c r="I12" s="98"/>
      <c r="J12" s="98">
        <f>C12*D12</f>
        <v>215000</v>
      </c>
      <c r="K12" s="98"/>
      <c r="L12" s="98"/>
      <c r="M12" s="97"/>
      <c r="N12" s="98">
        <f>J12</f>
        <v>215000</v>
      </c>
      <c r="O12" s="97">
        <f>'20250128 to 20250531'!M437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1508</v>
      </c>
      <c r="C20" s="97">
        <v>1</v>
      </c>
      <c r="D20" s="98">
        <v>8000</v>
      </c>
      <c r="E20" s="98"/>
      <c r="F20" s="98"/>
      <c r="G20" s="97"/>
      <c r="H20" s="97"/>
      <c r="I20" s="97"/>
      <c r="J20" s="99">
        <f>C20*D20</f>
        <v>8000</v>
      </c>
      <c r="K20" s="97"/>
      <c r="L20" s="97"/>
      <c r="M20" s="97"/>
      <c r="N20" s="98">
        <f>J20</f>
        <v>8000</v>
      </c>
      <c r="O20" s="97">
        <f>'20250128 to 20250531'!M438</f>
        <v>7000</v>
      </c>
      <c r="P20" s="79">
        <f>N20-O20</f>
        <v>1000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1505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423000</v>
      </c>
      <c r="O40" s="102">
        <f t="shared" ref="O40:P40" si="0">SUM(O5:O36)</f>
        <v>420000</v>
      </c>
      <c r="P40" s="102">
        <f t="shared" si="0"/>
        <v>3000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10FA-129F-46C7-82BD-5D1DDB7941E1}">
  <sheetPr>
    <tabColor rgb="FF002060"/>
    <pageSetUpPr fitToPage="1"/>
  </sheetPr>
  <dimension ref="A1:P41"/>
  <sheetViews>
    <sheetView showGridLines="0" topLeftCell="A20" zoomScale="50" zoomScaleNormal="50" workbookViewId="0">
      <selection activeCell="F37" sqref="F3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.3632812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100</v>
      </c>
      <c r="D11" s="98">
        <v>1700</v>
      </c>
      <c r="E11" s="98"/>
      <c r="F11" s="97"/>
      <c r="G11" s="98"/>
      <c r="H11" s="98"/>
      <c r="I11" s="98"/>
      <c r="J11" s="98">
        <f>C11*D11</f>
        <v>170000</v>
      </c>
      <c r="K11" s="98"/>
      <c r="L11" s="98"/>
      <c r="M11" s="97"/>
      <c r="N11" s="98">
        <f>J11</f>
        <v>170000</v>
      </c>
      <c r="O11" s="97">
        <f>'20250128 to 20250531'!M448</f>
        <v>165000</v>
      </c>
      <c r="P11" s="79">
        <f>N11-O11</f>
        <v>5000</v>
      </c>
    </row>
    <row r="12" spans="1:16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1508</v>
      </c>
      <c r="C20" s="97">
        <v>1</v>
      </c>
      <c r="D20" s="98">
        <v>6000</v>
      </c>
      <c r="E20" s="98"/>
      <c r="F20" s="98"/>
      <c r="G20" s="97"/>
      <c r="H20" s="97"/>
      <c r="I20" s="97"/>
      <c r="J20" s="99">
        <f>C20*D20</f>
        <v>6000</v>
      </c>
      <c r="K20" s="97"/>
      <c r="L20" s="97"/>
      <c r="M20" s="97"/>
      <c r="N20" s="98">
        <f>J20</f>
        <v>6000</v>
      </c>
      <c r="O20" s="97">
        <f>'20250128 to 20250531'!M449</f>
        <v>4000</v>
      </c>
      <c r="P20" s="79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1505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176000</v>
      </c>
      <c r="O40" s="102">
        <f t="shared" ref="O40:P40" si="0">SUM(O5:O36)</f>
        <v>169000</v>
      </c>
      <c r="P40" s="102">
        <f t="shared" si="0"/>
        <v>7000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1555-54B5-4706-8176-5CFE44CE03C8}">
  <sheetPr>
    <tabColor rgb="FF002060"/>
    <pageSetUpPr fitToPage="1"/>
  </sheetPr>
  <dimension ref="A1:P41"/>
  <sheetViews>
    <sheetView showGridLines="0" topLeftCell="A20" zoomScale="50" zoomScaleNormal="50" workbookViewId="0">
      <selection activeCell="P37" sqref="P3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.3632812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50</v>
      </c>
      <c r="D11" s="98">
        <v>1700</v>
      </c>
      <c r="E11" s="98"/>
      <c r="F11" s="97"/>
      <c r="G11" s="98"/>
      <c r="H11" s="98"/>
      <c r="I11" s="98"/>
      <c r="J11" s="98">
        <f>C11*D11</f>
        <v>85000</v>
      </c>
      <c r="K11" s="98"/>
      <c r="L11" s="98"/>
      <c r="M11" s="97"/>
      <c r="N11" s="98">
        <f>J11</f>
        <v>85000</v>
      </c>
      <c r="O11" s="97">
        <f>'20250128 to 20250531'!M463</f>
        <v>80000</v>
      </c>
      <c r="P11" s="79">
        <f>N11-O11</f>
        <v>5000</v>
      </c>
    </row>
    <row r="12" spans="1:16" ht="25" customHeight="1" x14ac:dyDescent="0.35">
      <c r="B12" s="96" t="s">
        <v>701</v>
      </c>
      <c r="C12" s="97">
        <v>15</v>
      </c>
      <c r="D12" s="98">
        <v>4300</v>
      </c>
      <c r="E12" s="98"/>
      <c r="F12" s="99"/>
      <c r="G12" s="98"/>
      <c r="H12" s="98"/>
      <c r="I12" s="98"/>
      <c r="J12" s="98">
        <f>C12*D12</f>
        <v>64500</v>
      </c>
      <c r="K12" s="98"/>
      <c r="L12" s="98"/>
      <c r="M12" s="97"/>
      <c r="N12" s="98">
        <f>J12</f>
        <v>64500</v>
      </c>
      <c r="O12" s="97">
        <f>'20250128 to 20250531'!M464</f>
        <v>58500</v>
      </c>
      <c r="P12" s="79">
        <f>N12-O12</f>
        <v>6000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1508</v>
      </c>
      <c r="C20" s="97">
        <v>1</v>
      </c>
      <c r="D20" s="98">
        <v>5000</v>
      </c>
      <c r="E20" s="98"/>
      <c r="F20" s="98"/>
      <c r="G20" s="97"/>
      <c r="H20" s="97"/>
      <c r="I20" s="97"/>
      <c r="J20" s="99">
        <f>C20*D20</f>
        <v>5000</v>
      </c>
      <c r="K20" s="97"/>
      <c r="L20" s="97"/>
      <c r="M20" s="97"/>
      <c r="N20" s="98">
        <f>J20</f>
        <v>5000</v>
      </c>
      <c r="O20" s="97">
        <f>'20250128 to 20250531'!M465</f>
        <v>5000</v>
      </c>
      <c r="P20" s="79">
        <f>N20-O20</f>
        <v>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1505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154500</v>
      </c>
      <c r="O40" s="102">
        <f t="shared" ref="O40:P40" si="0">SUM(O5:O36)</f>
        <v>143500</v>
      </c>
      <c r="P40" s="102">
        <f t="shared" si="0"/>
        <v>11000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topLeftCell="A20" zoomScale="50" zoomScaleNormal="50" workbookViewId="0">
      <selection activeCell="B37" sqref="B3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8" t="s">
        <v>132</v>
      </c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F449-628E-4A37-A375-770828AACAA5}">
  <sheetPr>
    <tabColor rgb="FF0070C0"/>
    <pageSetUpPr fitToPage="1"/>
  </sheetPr>
  <dimension ref="A1:O18"/>
  <sheetViews>
    <sheetView zoomScale="80" zoomScaleNormal="80" workbookViewId="0">
      <selection activeCell="B10" sqref="B10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</f>
        <v>3266000</v>
      </c>
      <c r="E5" s="83">
        <f t="shared" ref="E5:F5" si="0">E6</f>
        <v>3980500</v>
      </c>
      <c r="F5" s="83">
        <f t="shared" si="0"/>
        <v>2870000</v>
      </c>
    </row>
    <row r="6" spans="1:15" x14ac:dyDescent="0.35">
      <c r="B6" t="s">
        <v>1381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ht="15" thickBot="1" x14ac:dyDescent="0.4">
      <c r="B7" s="60" t="s">
        <v>249</v>
      </c>
      <c r="C7" s="61" t="s">
        <v>283</v>
      </c>
      <c r="D7" s="64">
        <f>SUM(D8:D11)</f>
        <v>2532000</v>
      </c>
      <c r="E7" s="64">
        <f>SUM(E8:E11)</f>
        <v>3149000</v>
      </c>
      <c r="F7" s="64">
        <f>SUM(F8:F11)</f>
        <v>2050000</v>
      </c>
    </row>
    <row r="8" spans="1:15" x14ac:dyDescent="0.35">
      <c r="B8" t="s">
        <v>250</v>
      </c>
      <c r="C8" t="s">
        <v>284</v>
      </c>
      <c r="D8" s="79">
        <f>Model!I94</f>
        <v>1850000</v>
      </c>
      <c r="E8" s="79">
        <f>Model!J94</f>
        <v>2110000</v>
      </c>
      <c r="F8" s="79">
        <f>Model!K94</f>
        <v>1393000</v>
      </c>
    </row>
    <row r="9" spans="1:15" x14ac:dyDescent="0.35">
      <c r="B9" t="s">
        <v>251</v>
      </c>
      <c r="C9" t="s">
        <v>252</v>
      </c>
      <c r="D9" s="79">
        <f>Model!I74</f>
        <v>72000</v>
      </c>
      <c r="E9" s="79">
        <f>Model!J74</f>
        <v>59000</v>
      </c>
      <c r="F9" s="79">
        <f>Model!K74</f>
        <v>77000</v>
      </c>
    </row>
    <row r="10" spans="1:15" x14ac:dyDescent="0.35">
      <c r="B10" t="s">
        <v>253</v>
      </c>
      <c r="C10" t="s">
        <v>254</v>
      </c>
      <c r="D10" s="79">
        <f>Model!I62</f>
        <v>600000</v>
      </c>
      <c r="E10" s="79">
        <f>Model!J62</f>
        <v>930000</v>
      </c>
      <c r="F10" s="79">
        <f>Model!K62</f>
        <v>580000</v>
      </c>
    </row>
    <row r="11" spans="1:15" x14ac:dyDescent="0.35">
      <c r="B11" t="s">
        <v>255</v>
      </c>
      <c r="C11" t="s">
        <v>256</v>
      </c>
      <c r="D11" s="79">
        <f>Model!I68</f>
        <v>10000</v>
      </c>
      <c r="E11" s="79">
        <f>Model!J68</f>
        <v>50000</v>
      </c>
      <c r="F11" s="79">
        <f>Model!K68</f>
        <v>0</v>
      </c>
    </row>
    <row r="12" spans="1:15" ht="15" thickBot="1" x14ac:dyDescent="0.4">
      <c r="B12" s="60" t="s">
        <v>1382</v>
      </c>
      <c r="C12" s="61" t="s">
        <v>281</v>
      </c>
      <c r="D12" s="64">
        <f>SUM(D13:D17)</f>
        <v>1217600</v>
      </c>
      <c r="E12" s="64">
        <f>SUM(E13:E17)</f>
        <v>707000</v>
      </c>
      <c r="F12" s="64">
        <f>SUM(F13:F17)</f>
        <v>472800</v>
      </c>
    </row>
    <row r="13" spans="1:15" x14ac:dyDescent="0.35">
      <c r="B13" t="s">
        <v>258</v>
      </c>
      <c r="C13" t="s">
        <v>259</v>
      </c>
      <c r="D13" s="79">
        <f>Model!I130</f>
        <v>811000</v>
      </c>
      <c r="E13" s="79">
        <f>Model!J130</f>
        <v>490000</v>
      </c>
      <c r="F13" s="79">
        <f>Model!K130</f>
        <v>272500</v>
      </c>
    </row>
    <row r="14" spans="1:15" x14ac:dyDescent="0.35">
      <c r="B14" t="s">
        <v>260</v>
      </c>
      <c r="C14" t="s">
        <v>261</v>
      </c>
      <c r="D14" s="79">
        <f>Model!I169</f>
        <v>42100</v>
      </c>
      <c r="E14" s="79">
        <f>Model!J169</f>
        <v>49500</v>
      </c>
      <c r="F14" s="79">
        <f>Model!K169</f>
        <v>20300</v>
      </c>
    </row>
    <row r="15" spans="1:15" x14ac:dyDescent="0.35">
      <c r="B15" t="s">
        <v>262</v>
      </c>
      <c r="C15" t="s">
        <v>263</v>
      </c>
      <c r="D15" s="79">
        <f>Model!I149</f>
        <v>38000</v>
      </c>
      <c r="E15" s="79">
        <f>Model!J149</f>
        <v>103500</v>
      </c>
      <c r="F15" s="79">
        <f>Model!K149</f>
        <v>75000</v>
      </c>
    </row>
    <row r="16" spans="1:15" x14ac:dyDescent="0.35">
      <c r="B16" t="s">
        <v>264</v>
      </c>
      <c r="C16" t="s">
        <v>265</v>
      </c>
      <c r="D16" s="79">
        <f>Model!I176</f>
        <v>85000</v>
      </c>
      <c r="E16" s="79">
        <f>Model!J176</f>
        <v>0</v>
      </c>
      <c r="F16" s="79">
        <f>Model!K176</f>
        <v>0</v>
      </c>
    </row>
    <row r="17" spans="2:6" x14ac:dyDescent="0.35">
      <c r="B17" t="s">
        <v>268</v>
      </c>
      <c r="C17" t="s">
        <v>269</v>
      </c>
      <c r="D17" s="79">
        <f>SUM(Model!I65,Model!I71,Model!I153)</f>
        <v>241500</v>
      </c>
      <c r="E17" s="79">
        <f>SUM(Model!J65,Model!J71,Model!J153)</f>
        <v>64000</v>
      </c>
      <c r="F17" s="79">
        <f>SUM(Model!K65,Model!K71,Model!K153)</f>
        <v>105000</v>
      </c>
    </row>
    <row r="18" spans="2:6" x14ac:dyDescent="0.35">
      <c r="B18" s="78" t="s">
        <v>286</v>
      </c>
      <c r="C18" s="85" t="s">
        <v>318</v>
      </c>
      <c r="D18" s="103">
        <f>(D5-D7-D12)</f>
        <v>-483600</v>
      </c>
      <c r="E18" s="107">
        <f t="shared" ref="E18:F18" si="1">(E5-E7-E12)</f>
        <v>124500</v>
      </c>
      <c r="F18" s="107">
        <f t="shared" si="1"/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7" zoomScale="80" zoomScaleNormal="80" workbookViewId="0">
      <selection activeCell="B27" sqref="B27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9" t="s">
        <v>94</v>
      </c>
      <c r="D5" s="150"/>
      <c r="E5" s="150"/>
      <c r="F5" s="151"/>
      <c r="G5" s="3">
        <f>D5*F5</f>
        <v>0</v>
      </c>
      <c r="H5" s="3"/>
      <c r="I5" s="3"/>
      <c r="J5" s="6"/>
      <c r="K5" s="149" t="s">
        <v>123</v>
      </c>
      <c r="L5" s="150"/>
      <c r="M5" s="150"/>
      <c r="N5" s="151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9" t="s">
        <v>112</v>
      </c>
      <c r="D13" s="150"/>
      <c r="E13" s="150"/>
      <c r="F13" s="151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9" t="s">
        <v>105</v>
      </c>
      <c r="D17" s="150"/>
      <c r="E17" s="150"/>
      <c r="F17" s="151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9" t="s">
        <v>114</v>
      </c>
      <c r="D5" s="150"/>
      <c r="E5" s="150"/>
      <c r="F5" s="151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A121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9BB-7B06-4F47-9561-4AC777B24500}">
  <sheetPr>
    <tabColor rgb="FFFFFF00"/>
  </sheetPr>
  <dimension ref="A1:AA193"/>
  <sheetViews>
    <sheetView topLeftCell="A184" workbookViewId="0">
      <selection activeCell="C194" sqref="C194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</sheetData>
  <autoFilter ref="A1:AA193" xr:uid="{189D4F6E-2EE4-4FE8-B42D-B0461BD88D4F}"/>
  <hyperlinks>
    <hyperlink ref="Q2" r:id="rId1" xr:uid="{DDBDD817-09AD-44A5-AC62-7A16F85D444B}"/>
    <hyperlink ref="Q3" r:id="rId2" xr:uid="{8BFFB9B9-794E-494F-8186-4B65E6EE0DDB}"/>
    <hyperlink ref="Q4" r:id="rId3" xr:uid="{C660B3D0-FD8B-4A85-B655-FBAD5EAC52FD}"/>
    <hyperlink ref="Q5" r:id="rId4" xr:uid="{2C9D3A4D-33BA-4D94-BAF9-0E9A297FE952}"/>
    <hyperlink ref="Q6" r:id="rId5" xr:uid="{28305C28-1490-44BF-AED7-C62A7C088498}"/>
    <hyperlink ref="Q7" r:id="rId6" xr:uid="{9939A82F-65EB-4EF2-AD00-38BEEBEB4BBE}"/>
    <hyperlink ref="Q8" r:id="rId7" xr:uid="{4C038162-B34E-4379-92F7-58E166184574}"/>
    <hyperlink ref="Q9" r:id="rId8" xr:uid="{F5455926-378F-41EC-8FA5-F31BA953D822}"/>
    <hyperlink ref="Q10" r:id="rId9" xr:uid="{C8E09E82-3F2D-4D3F-97F1-E2A83E911E66}"/>
    <hyperlink ref="Q11" r:id="rId10" xr:uid="{DF325AB6-5FF5-4A99-A2E5-82F57CC7FAFE}"/>
    <hyperlink ref="Q12" r:id="rId11" xr:uid="{D830F4FE-A49B-44CC-9116-647B68715930}"/>
    <hyperlink ref="Q13" r:id="rId12" xr:uid="{E93AFED6-1809-408D-A314-FDD9E4ABB201}"/>
    <hyperlink ref="Q14" r:id="rId13" xr:uid="{D68110A1-55B8-4315-AEA5-B388B34A5557}"/>
    <hyperlink ref="Q15" r:id="rId14" xr:uid="{A9AD2F69-8A5E-40C2-AB86-8FFFC8FABFEA}"/>
    <hyperlink ref="Q16" r:id="rId15" xr:uid="{D1A62581-22C7-4A6C-ADC6-EA29D6993C23}"/>
    <hyperlink ref="Q17" r:id="rId16" xr:uid="{02F92907-2FF7-43F9-A7DC-297FDAC6CCE7}"/>
    <hyperlink ref="Q18" r:id="rId17" xr:uid="{8E003C9A-BEFC-45EE-ABFD-89A8619E80BC}"/>
    <hyperlink ref="Q19" r:id="rId18" xr:uid="{38E47BFB-8148-470B-9020-D56E8AC9CD82}"/>
    <hyperlink ref="Q20" r:id="rId19" xr:uid="{29F345CE-8C5B-42DB-9B9E-F365119148AB}"/>
    <hyperlink ref="Q21" r:id="rId20" xr:uid="{32F9A6C8-AAEF-47FF-8D16-E760BC0CF221}"/>
    <hyperlink ref="Q22" r:id="rId21" xr:uid="{FADC127D-991D-47B6-92B8-795047DFF7A6}"/>
    <hyperlink ref="Q23" r:id="rId22" xr:uid="{1BABA814-B8BF-408D-87B7-57FE83532201}"/>
    <hyperlink ref="Q24" r:id="rId23" xr:uid="{A54F1B57-3F91-4EC5-98DE-E11954F290B7}"/>
    <hyperlink ref="Q25" r:id="rId24" xr:uid="{C353A405-1268-48EB-9BCC-F7F823974D7A}"/>
    <hyperlink ref="Q26" r:id="rId25" xr:uid="{FB90285B-6567-4959-AD0B-06FE2F5FFD6A}"/>
    <hyperlink ref="Q27" r:id="rId26" xr:uid="{5BBCEEA6-4705-46A1-B40C-E3ECCFBDE814}"/>
    <hyperlink ref="Q28" r:id="rId27" xr:uid="{A7E6377F-02D9-4318-8E2E-923067945F10}"/>
    <hyperlink ref="Q29" r:id="rId28" xr:uid="{CAB60BE5-A3AB-47BA-B2A2-012B8874A35D}"/>
    <hyperlink ref="Q30" r:id="rId29" xr:uid="{32064BB6-013A-4F5D-BEA1-DE941AE4ED70}"/>
    <hyperlink ref="Q31" r:id="rId30" xr:uid="{F22A2E6F-3D1B-429D-9E51-DC10369EACAD}"/>
    <hyperlink ref="Q32" r:id="rId31" xr:uid="{E948A938-A154-4C19-887A-7B26F64367FC}"/>
    <hyperlink ref="Q33" r:id="rId32" xr:uid="{5E4D1BDD-3CBB-40C2-A7F8-A1A19B3A88BF}"/>
    <hyperlink ref="Q34" r:id="rId33" xr:uid="{ABCB6D7F-A225-4BAB-ADA1-4F06A70A97B4}"/>
    <hyperlink ref="Q35" r:id="rId34" xr:uid="{BC67007C-8A1B-41F8-8218-70F5B9470359}"/>
    <hyperlink ref="Q36" r:id="rId35" xr:uid="{DECA06C2-60A8-4D5D-A8CA-CD036320D933}"/>
    <hyperlink ref="Q37" r:id="rId36" xr:uid="{362C0B6C-650C-4CF3-9BB9-C2193EC9A6E5}"/>
    <hyperlink ref="Q38" r:id="rId37" xr:uid="{7F991DE4-BF77-4C7E-86F7-6D69EA81BF2D}"/>
    <hyperlink ref="Q39" r:id="rId38" xr:uid="{EA6F5984-663D-4875-B4F4-6250F0177D80}"/>
    <hyperlink ref="Q40" r:id="rId39" xr:uid="{3C4FA6CD-96E1-47C4-8FB5-6039851290BF}"/>
    <hyperlink ref="Q41" r:id="rId40" xr:uid="{6D82BAF5-1F91-442B-9E8C-C68FE3C07D44}"/>
    <hyperlink ref="Q42" r:id="rId41" xr:uid="{76B45EF0-129C-49F2-B8F3-548621F4F2B0}"/>
    <hyperlink ref="Q43" r:id="rId42" xr:uid="{0AE45787-77E0-4EBE-81FA-7F19C1149EB4}"/>
    <hyperlink ref="Q44" r:id="rId43" xr:uid="{65206128-2B0C-4167-B3C7-473CC76BAFFB}"/>
    <hyperlink ref="Q45" r:id="rId44" xr:uid="{945FEC44-4E2C-4674-A2D4-B5CA94C9F5A1}"/>
    <hyperlink ref="Q46" r:id="rId45" xr:uid="{9937D6C0-FC7D-4D02-AD66-D98821745AA7}"/>
    <hyperlink ref="Q47" r:id="rId46" xr:uid="{B685901A-9CAE-436B-9229-F6137B735F7B}"/>
    <hyperlink ref="Q48" r:id="rId47" xr:uid="{B2A2BEB3-7B74-45EB-9C36-EF5698E7E68C}"/>
    <hyperlink ref="Q49" r:id="rId48" xr:uid="{8A684D48-8813-4BCA-9D0E-9C8EBBFEF9AF}"/>
    <hyperlink ref="Q50" r:id="rId49" xr:uid="{44C7A5B2-C8DE-479B-8F51-D1D513623823}"/>
    <hyperlink ref="Q51" r:id="rId50" xr:uid="{9574DD12-CDB7-49BB-95F8-0C18E1B898C2}"/>
    <hyperlink ref="Q52" r:id="rId51" xr:uid="{57A8B4E5-1E0F-4BAE-842F-31147F5164E5}"/>
    <hyperlink ref="Q53" r:id="rId52" xr:uid="{F0FC7A3A-77A4-4A07-A6C6-640C88D696E8}"/>
    <hyperlink ref="Q54" r:id="rId53" xr:uid="{EE52EB7A-C087-4AD9-A269-921479EC5AF1}"/>
    <hyperlink ref="Q55" r:id="rId54" xr:uid="{998CD868-0C0A-4F52-96EF-60CCB213CCC5}"/>
    <hyperlink ref="Q56" r:id="rId55" xr:uid="{3B2F3076-FA59-45E8-AA19-8F7DE2512401}"/>
    <hyperlink ref="Q57" r:id="rId56" xr:uid="{8735C072-68DB-4080-8B6A-C38B388820D7}"/>
    <hyperlink ref="Q58" r:id="rId57" xr:uid="{1965EC27-4459-474D-8864-2618F1996691}"/>
    <hyperlink ref="Q59" r:id="rId58" xr:uid="{485A3C34-580A-4440-9536-7E5C771BFFB9}"/>
    <hyperlink ref="Q60" r:id="rId59" xr:uid="{9EAD455E-2D7A-4522-9A7A-A9D8C51F7E7F}"/>
    <hyperlink ref="Q61" r:id="rId60" xr:uid="{6A2D6900-50B8-4535-A407-85EA92865EED}"/>
    <hyperlink ref="Q62" r:id="rId61" xr:uid="{0A37CB21-4AE1-47D4-9EE0-44AA8D7B9302}"/>
    <hyperlink ref="Q63" r:id="rId62" xr:uid="{CB5FD7C9-1EA1-4B3B-9025-B9E5FD11D18F}"/>
    <hyperlink ref="Q64" r:id="rId63" xr:uid="{F9438CDC-92D8-4650-AB58-9BBB23546C59}"/>
    <hyperlink ref="Q65" r:id="rId64" xr:uid="{ADAF8BD2-DDB6-4C56-B204-F5926528E937}"/>
    <hyperlink ref="Q66" r:id="rId65" xr:uid="{6B8FF715-54C4-48D0-973A-CE3A6613E0DC}"/>
    <hyperlink ref="Q67" r:id="rId66" xr:uid="{DCB08B22-8C0C-458D-99A7-50C1DD275E4B}"/>
    <hyperlink ref="Q68" r:id="rId67" xr:uid="{C7696BB1-6CE8-4C1B-8B14-485F5122BD43}"/>
    <hyperlink ref="Q69" r:id="rId68" xr:uid="{23EB2FB7-53C9-4BCA-A840-8C021079297B}"/>
    <hyperlink ref="Q70" r:id="rId69" xr:uid="{38D59CA1-1C2D-455E-9448-0C761ED4445C}"/>
    <hyperlink ref="Q71" r:id="rId70" xr:uid="{3C9B36A6-0A47-452B-BDBD-7A71731450DC}"/>
    <hyperlink ref="Q72" r:id="rId71" xr:uid="{C5DCE1CF-FAB9-4B86-B436-E2C4F22872CF}"/>
    <hyperlink ref="Q73" r:id="rId72" xr:uid="{CEBCB51F-2712-4202-8531-FCEA28754F22}"/>
    <hyperlink ref="Q74" r:id="rId73" xr:uid="{AE72E19B-85F0-4821-AB5B-2857F5855603}"/>
    <hyperlink ref="Q75" r:id="rId74" xr:uid="{42E3B369-435B-43B7-B196-9490C3F6FE02}"/>
    <hyperlink ref="Q76" r:id="rId75" xr:uid="{439A193E-4584-4596-8A6F-B7F7DC42B77B}"/>
    <hyperlink ref="Q77" r:id="rId76" xr:uid="{052AE97B-4F8C-4B3A-9244-36582F979561}"/>
    <hyperlink ref="Q78" r:id="rId77" xr:uid="{AB28EB67-3F15-4743-A920-86D0E3257BC3}"/>
    <hyperlink ref="Q79" r:id="rId78" xr:uid="{C1B61CA6-A0F7-4803-8850-E29AE1C9DBD0}"/>
    <hyperlink ref="Q80" r:id="rId79" xr:uid="{698EEED3-1153-405C-8635-AA6BF9356183}"/>
    <hyperlink ref="Q81" r:id="rId80" xr:uid="{483CD4B0-13FE-4E62-A9E6-EB2BD1112764}"/>
    <hyperlink ref="Q82" r:id="rId81" xr:uid="{7A79452C-B654-4369-9FAE-D992FDF0DFAC}"/>
    <hyperlink ref="Q83" r:id="rId82" xr:uid="{62BCA9AC-0522-469F-A0BD-B5997A995744}"/>
    <hyperlink ref="Q84" r:id="rId83" xr:uid="{4BD9E9C9-E563-498D-9A6E-5530582E07BE}"/>
    <hyperlink ref="Q85" r:id="rId84" xr:uid="{FDB9F8BC-E310-4B5B-9255-2F97C3742AC4}"/>
    <hyperlink ref="Q86" r:id="rId85" xr:uid="{704A0BDF-1FD3-4EE3-B75C-E2E8E34849A0}"/>
    <hyperlink ref="Q87" r:id="rId86" xr:uid="{7AA5A3C5-D1A1-45F6-8715-970DE18C0B1D}"/>
    <hyperlink ref="Q88" r:id="rId87" xr:uid="{A5214ECB-28C2-4806-BECC-DBD90642093A}"/>
    <hyperlink ref="Q89" r:id="rId88" xr:uid="{E6D77DBE-61B0-4EA7-BE13-6499D2CF7B4F}"/>
    <hyperlink ref="Q90" r:id="rId89" xr:uid="{1D243558-806A-4CC8-AA40-A1ECDF6D1EC8}"/>
    <hyperlink ref="Q91" r:id="rId90" xr:uid="{B742C8C2-C96B-48AD-895D-E4A441DDA182}"/>
    <hyperlink ref="Q92" r:id="rId91" xr:uid="{4630667D-66C3-4785-BC7D-930A728178D8}"/>
    <hyperlink ref="Q93" r:id="rId92" xr:uid="{A598299D-8425-417C-9CE1-D97C872C4159}"/>
    <hyperlink ref="Q94" r:id="rId93" xr:uid="{CF19C46C-ABC2-456B-9C85-2610E6E17708}"/>
    <hyperlink ref="Q95" r:id="rId94" xr:uid="{93AE2E16-0AD4-46E7-A6C1-933F9811A124}"/>
    <hyperlink ref="Q96" r:id="rId95" xr:uid="{4CCC00F1-0371-43ED-881F-9C850F836FC0}"/>
    <hyperlink ref="Q97" r:id="rId96" xr:uid="{57F6C394-7ED8-451A-B073-70DBC6D60BA8}"/>
    <hyperlink ref="Q98" r:id="rId97" xr:uid="{C0BD985B-50E9-473B-AA27-2AE0EE99CFC2}"/>
    <hyperlink ref="Q99" r:id="rId98" xr:uid="{8101AEA6-DBCE-4C0D-9758-4C5A36053B8A}"/>
    <hyperlink ref="Q100" r:id="rId99" xr:uid="{074EB351-48E5-42E2-ADA1-8F2EC7D61D7F}"/>
    <hyperlink ref="Q101" r:id="rId100" xr:uid="{A663DA27-048F-4BB2-A271-0FFEE3400FC9}"/>
    <hyperlink ref="Q102" r:id="rId101" xr:uid="{11ECC3EF-B92A-4D9A-99B0-F1138BA4B923}"/>
    <hyperlink ref="Q103" r:id="rId102" xr:uid="{B12A356F-CECA-45DB-8F0C-CD727309DDE4}"/>
    <hyperlink ref="Q104" r:id="rId103" xr:uid="{56603916-7509-4342-86EA-B6D70C041A76}"/>
    <hyperlink ref="Q105" r:id="rId104" xr:uid="{88A25465-DFA4-4561-B956-12A9A711B378}"/>
    <hyperlink ref="Q106" r:id="rId105" xr:uid="{DD8AC448-06D7-4E40-9317-4FB89F2FBEC7}"/>
    <hyperlink ref="Q107" r:id="rId106" xr:uid="{274EA8A4-64C5-41C8-BBDA-A99F95CB9895}"/>
    <hyperlink ref="Q108" r:id="rId107" xr:uid="{536C1C4A-B96A-4112-AB3C-F073C5B44EED}"/>
    <hyperlink ref="Q109" r:id="rId108" xr:uid="{805CFE00-85B9-4538-92B7-5F33D5215EF7}"/>
    <hyperlink ref="Q110" r:id="rId109" xr:uid="{C801D7F1-E664-4318-91B8-085EF23971AC}"/>
    <hyperlink ref="Q111" r:id="rId110" xr:uid="{96CDDD58-9F62-4A60-9800-023701091820}"/>
    <hyperlink ref="Q112" r:id="rId111" xr:uid="{02D8AB87-E03A-469A-98B2-4C00DC0759DA}"/>
    <hyperlink ref="Q113" r:id="rId112" xr:uid="{E8594333-4042-4BFD-B851-C4A7CE3ADF62}"/>
    <hyperlink ref="Q114" r:id="rId113" xr:uid="{BDC7BD4B-EC7B-4BA2-8C35-E85B70D678B7}"/>
    <hyperlink ref="Q115" r:id="rId114" xr:uid="{FBB39281-6801-4B74-9A4A-0C4E7D50804C}"/>
    <hyperlink ref="Q116" r:id="rId115" xr:uid="{9C0904B7-E94E-440D-814F-131500C2F360}"/>
    <hyperlink ref="Q117" r:id="rId116" xr:uid="{D1611A6F-05E2-466E-B979-7452056D6A7D}"/>
    <hyperlink ref="Q118" r:id="rId117" xr:uid="{FA348A66-89A6-4607-B5B2-C4D1A26681CE}"/>
    <hyperlink ref="Q119" r:id="rId118" xr:uid="{BBBBED34-606E-4337-BCCF-F4E48EF27760}"/>
    <hyperlink ref="Q120" r:id="rId119" xr:uid="{0DD9A956-2EB6-4628-813A-9AF78FAD4AB9}"/>
    <hyperlink ref="Q121" r:id="rId120" xr:uid="{D7A63AB7-06F6-4D08-A045-2F10B7119841}"/>
    <hyperlink ref="Q122" r:id="rId121" xr:uid="{CD4DDD7C-913D-4176-8C33-691EF71CA390}"/>
    <hyperlink ref="Q123" r:id="rId122" xr:uid="{C2EA173B-C02F-4769-A5A3-706619922952}"/>
    <hyperlink ref="Q124" r:id="rId123" xr:uid="{A409C3C7-D2A4-4C7E-95E3-2172F1F807A6}"/>
    <hyperlink ref="Q125" r:id="rId124" xr:uid="{E5FD1863-58D8-462C-AEAE-117B166E2F04}"/>
    <hyperlink ref="Q126" r:id="rId125" xr:uid="{05E835BA-7CB0-4CA4-A52A-1850389FE82E}"/>
    <hyperlink ref="Q127" r:id="rId126" xr:uid="{57CEED9D-97D9-41E9-B1A8-253CE44EDE08}"/>
    <hyperlink ref="Q128" r:id="rId127" xr:uid="{55FF6177-2EE3-4069-A911-5C98626F5200}"/>
    <hyperlink ref="Q129" r:id="rId128" xr:uid="{20F55F9C-88C2-495A-81AC-E752171377E8}"/>
    <hyperlink ref="Q130" r:id="rId129" xr:uid="{1B6831DE-5BF4-43A8-8D5E-F1BCF123A5D3}"/>
    <hyperlink ref="Q131" r:id="rId130" xr:uid="{8956A44E-3613-4B80-A007-84A7B1306354}"/>
    <hyperlink ref="Q132" r:id="rId131" xr:uid="{8E0FEB1B-E927-4516-AB50-9FA8FD2A4BCF}"/>
    <hyperlink ref="Q133" r:id="rId132" xr:uid="{7A882CDA-AC19-4F26-8FD6-7486DD488541}"/>
    <hyperlink ref="Q134" r:id="rId133" xr:uid="{25A2DDA7-63C5-4412-A556-9FAE168EDA3A}"/>
    <hyperlink ref="Q135" r:id="rId134" xr:uid="{C7CAE095-4AE7-4925-B317-B31B78D7821A}"/>
    <hyperlink ref="Q136" r:id="rId135" xr:uid="{564621D4-720F-4A06-A7A8-64BF92DAB28C}"/>
    <hyperlink ref="Q137" r:id="rId136" xr:uid="{69F9F9CC-B276-42FE-AF5B-C682A6D5899C}"/>
    <hyperlink ref="Q138" r:id="rId137" xr:uid="{F11B8F19-4ED1-4F4D-9E99-E624C1AA48FB}"/>
    <hyperlink ref="Q139" r:id="rId138" xr:uid="{91162EAF-4D92-480B-AD78-04AADCE2B3DD}"/>
    <hyperlink ref="Q140" r:id="rId139" xr:uid="{D310F4F5-99F1-4BEA-B32C-490EC953D2DC}"/>
    <hyperlink ref="Q141" r:id="rId140" xr:uid="{4E7C95A9-830F-4F43-A245-119EB52CAB5D}"/>
    <hyperlink ref="Q142" r:id="rId141" xr:uid="{89F99C62-60CD-4A5A-B78A-E238C4B80B8B}"/>
    <hyperlink ref="Q143" r:id="rId142" xr:uid="{00DFC41E-8851-4A53-8B36-9A20D329F8E9}"/>
    <hyperlink ref="Q144" r:id="rId143" xr:uid="{55E131DF-9248-4F38-A37C-C6FDE8A6CEF7}"/>
    <hyperlink ref="Q145" r:id="rId144" xr:uid="{E642A4D5-D96B-47E3-B0F3-277DF5119405}"/>
    <hyperlink ref="Q146" r:id="rId145" xr:uid="{D59B81C7-D612-4D5D-922A-72DDE495204F}"/>
    <hyperlink ref="Q147" r:id="rId146" xr:uid="{CAA89DF7-E208-4F58-83FD-D533AA6B7DFD}"/>
    <hyperlink ref="Q148" r:id="rId147" xr:uid="{5BDFF588-C011-4AC1-9BCC-516BDA0A70D3}"/>
    <hyperlink ref="Q149" r:id="rId148" xr:uid="{AA250E7B-ED77-4BE8-B680-4EF3BEEFD6F4}"/>
    <hyperlink ref="Q150" r:id="rId149" xr:uid="{7D0E20E4-09E0-449D-B5F8-CDB2B2AC7CAB}"/>
    <hyperlink ref="Q151" r:id="rId150" xr:uid="{2C8A05F6-1C70-4CEA-A5B8-83F2F6D73FCD}"/>
    <hyperlink ref="Q152" r:id="rId151" xr:uid="{44EF13BF-7261-40D0-898D-CAABC21A037D}"/>
    <hyperlink ref="Q153" r:id="rId152" xr:uid="{E63CE6EC-00A7-48A6-AF9E-25AD0DDABF4B}"/>
    <hyperlink ref="Q154" r:id="rId153" xr:uid="{A89A9397-112A-426E-92DB-41D52E7D4815}"/>
    <hyperlink ref="Q155" r:id="rId154" xr:uid="{87F763D2-1E91-48DD-8076-489EBF8FD387}"/>
    <hyperlink ref="Q156" r:id="rId155" xr:uid="{56B1E613-C687-4CF8-BF52-7A7B15C7E5C4}"/>
    <hyperlink ref="Q157" r:id="rId156" xr:uid="{2D1E3731-3522-4D2E-894A-3F58A1BD060B}"/>
    <hyperlink ref="Q158" r:id="rId157" xr:uid="{EB505CC0-3CCE-4DA5-AD9B-71FB1571D9A5}"/>
    <hyperlink ref="Q159" r:id="rId158" xr:uid="{79BFB101-A52A-43C5-B34A-F2465A1457A0}"/>
    <hyperlink ref="Q160" r:id="rId159" xr:uid="{2E6AEBA4-F297-45BB-874B-5230B4B3F165}"/>
    <hyperlink ref="Q161" r:id="rId160" xr:uid="{B5011ABF-DCF1-47C7-B7AF-F2D2C91F2111}"/>
    <hyperlink ref="Q162" r:id="rId161" xr:uid="{F9579B04-378B-4A62-BA91-7CE777FB3A84}"/>
    <hyperlink ref="Q163" r:id="rId162" xr:uid="{C8095697-A87D-4667-BC92-C9416E6C6527}"/>
    <hyperlink ref="Q164" r:id="rId163" xr:uid="{CCFFB07A-B884-47BC-B196-37ADB7E534E2}"/>
    <hyperlink ref="Q165" r:id="rId164" xr:uid="{74756D9B-0ADA-4503-B091-C659E1AD5365}"/>
    <hyperlink ref="Q166" r:id="rId165" xr:uid="{CEFB5B8A-A151-4484-89BC-6730440955AD}"/>
    <hyperlink ref="Q167" r:id="rId166" xr:uid="{99936953-5BB4-44EC-8A4C-3DFD6537057F}"/>
    <hyperlink ref="Q168" r:id="rId167" xr:uid="{49D0587F-2900-4E90-9CDA-9732C3D0A5A2}"/>
    <hyperlink ref="Q169" r:id="rId168" xr:uid="{8C5883F6-C446-4888-89FB-E044A327E920}"/>
    <hyperlink ref="Q170" r:id="rId169" xr:uid="{1239C536-F9E9-4B6E-BD30-AABF0355401D}"/>
    <hyperlink ref="Q171" r:id="rId170" xr:uid="{D5B51347-6536-48DF-B23E-520307C51947}"/>
    <hyperlink ref="Q172" r:id="rId171" xr:uid="{DB4EA3BE-09B6-4CD7-A0ED-DEC47B529E75}"/>
    <hyperlink ref="Q173" r:id="rId172" xr:uid="{DC4B8D07-EB60-473A-B13A-780E9D7C27A8}"/>
    <hyperlink ref="Q174" r:id="rId173" xr:uid="{9D1019AE-BAAE-42B7-AFD3-22AA078CE8F9}"/>
    <hyperlink ref="Q175" r:id="rId174" xr:uid="{1CFFDE94-5B33-48EB-B25E-7228786588F3}"/>
    <hyperlink ref="Q176" r:id="rId175" xr:uid="{E83F8028-946C-4085-9C3E-2042CCC0AB18}"/>
    <hyperlink ref="Q177" r:id="rId176" xr:uid="{C6BA8006-B4F2-4DB5-9C4B-9A0937252188}"/>
    <hyperlink ref="Q178" r:id="rId177" xr:uid="{6DB53768-1262-4863-B3EA-3C8AB8BF126F}"/>
    <hyperlink ref="Q179" r:id="rId178" xr:uid="{D6FAD90E-5C21-4E09-9058-1EDE552D66C7}"/>
    <hyperlink ref="Q180" r:id="rId179" xr:uid="{C4260E2F-3FFC-4214-8B71-B1BCA2658216}"/>
    <hyperlink ref="Q181" r:id="rId180" xr:uid="{3F3B395C-D945-4AB4-B6DB-A6489A80708E}"/>
    <hyperlink ref="Q182" r:id="rId181" xr:uid="{693DDA80-0946-4802-9D4A-63C57C9A81A9}"/>
    <hyperlink ref="Q183" r:id="rId182" xr:uid="{BF0F4EDE-322B-401B-AC39-8810C5064B09}"/>
    <hyperlink ref="Q184" r:id="rId183" xr:uid="{931F6043-B5F3-40F7-B36D-06FB44FC27DE}"/>
    <hyperlink ref="Q185" r:id="rId184" xr:uid="{B9B31BCF-F8D0-441D-8D0B-95F15A07E8C9}"/>
    <hyperlink ref="Q186" r:id="rId185" xr:uid="{F9CB1342-A271-40F7-9D90-16105566EE7C}"/>
    <hyperlink ref="Q187" r:id="rId186" xr:uid="{72BED814-954D-4A32-8D00-571541F5C227}"/>
    <hyperlink ref="Q188" r:id="rId187" xr:uid="{C801069D-9D50-4F3F-AE4F-8682F1EF03AC}"/>
    <hyperlink ref="Q189" r:id="rId188" xr:uid="{3906C997-3628-458D-BD27-45569CEFEC00}"/>
    <hyperlink ref="Q190" r:id="rId189" xr:uid="{B13C4A5B-D139-4A73-9671-9348C3DA6697}"/>
    <hyperlink ref="Q191" r:id="rId190" xr:uid="{F83262B4-A30B-4CEC-8098-ADA319704EA3}"/>
    <hyperlink ref="Q192" r:id="rId191" xr:uid="{02F71947-E97A-4539-B743-294141BBA09B}"/>
    <hyperlink ref="Q193" r:id="rId192" xr:uid="{506EB416-C3CB-42B4-A118-8349ACD891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E0A0-FC8C-4E76-9AA4-4B45BECB6717}">
  <sheetPr>
    <tabColor rgb="FFFFFF00"/>
  </sheetPr>
  <dimension ref="A1:AA229"/>
  <sheetViews>
    <sheetView topLeftCell="L214" workbookViewId="0">
      <selection activeCell="K220" sqref="K220"/>
    </sheetView>
  </sheetViews>
  <sheetFormatPr defaultRowHeight="14.5" x14ac:dyDescent="0.35"/>
  <cols>
    <col min="3" max="3" width="17.6328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  <row r="194" spans="1:27" x14ac:dyDescent="0.35">
      <c r="A194" s="115">
        <v>45739.785663298608</v>
      </c>
      <c r="B194" s="115">
        <v>45739.786398055563</v>
      </c>
      <c r="C194" s="115">
        <v>45739</v>
      </c>
      <c r="D194" t="s">
        <v>597</v>
      </c>
      <c r="E194" t="s">
        <v>244</v>
      </c>
      <c r="I194" t="s">
        <v>245</v>
      </c>
      <c r="J194" t="s">
        <v>790</v>
      </c>
      <c r="K194">
        <v>60</v>
      </c>
      <c r="L194">
        <v>13000</v>
      </c>
      <c r="M194">
        <v>780000</v>
      </c>
      <c r="N194" t="s">
        <v>1385</v>
      </c>
      <c r="O194" t="s">
        <v>1319</v>
      </c>
      <c r="P194" t="s">
        <v>1386</v>
      </c>
      <c r="Q194" s="116" t="s">
        <v>1387</v>
      </c>
      <c r="R194">
        <v>455338495</v>
      </c>
      <c r="S194" t="s">
        <v>1388</v>
      </c>
      <c r="T194" s="115">
        <v>45739.661527777767</v>
      </c>
      <c r="W194" t="s">
        <v>537</v>
      </c>
      <c r="X194" t="s">
        <v>538</v>
      </c>
      <c r="Y194" t="s">
        <v>539</v>
      </c>
      <c r="AA194">
        <v>193</v>
      </c>
    </row>
    <row r="195" spans="1:27" x14ac:dyDescent="0.35">
      <c r="A195" s="115">
        <v>45739.786672546303</v>
      </c>
      <c r="B195" s="115">
        <v>45739.787368958343</v>
      </c>
      <c r="C195" s="117">
        <v>45739</v>
      </c>
      <c r="D195" t="s">
        <v>597</v>
      </c>
      <c r="E195" t="s">
        <v>244</v>
      </c>
      <c r="I195" t="s">
        <v>245</v>
      </c>
      <c r="J195" t="s">
        <v>790</v>
      </c>
      <c r="K195">
        <v>7</v>
      </c>
      <c r="L195">
        <v>13000</v>
      </c>
      <c r="M195">
        <v>91000</v>
      </c>
      <c r="N195" t="s">
        <v>1212</v>
      </c>
      <c r="O195" t="s">
        <v>1352</v>
      </c>
      <c r="P195" t="s">
        <v>1389</v>
      </c>
      <c r="Q195" s="116" t="s">
        <v>1390</v>
      </c>
      <c r="R195">
        <v>455338841</v>
      </c>
      <c r="S195" t="s">
        <v>1391</v>
      </c>
      <c r="T195" s="115">
        <v>45739.662453703713</v>
      </c>
      <c r="W195" t="s">
        <v>537</v>
      </c>
      <c r="X195" t="s">
        <v>538</v>
      </c>
      <c r="Y195" t="s">
        <v>539</v>
      </c>
      <c r="AA195">
        <v>194</v>
      </c>
    </row>
    <row r="196" spans="1:27" x14ac:dyDescent="0.35">
      <c r="A196" s="115">
        <v>45739.787534039351</v>
      </c>
      <c r="B196" s="115">
        <v>45739.788215925917</v>
      </c>
      <c r="C196" s="115">
        <v>45739</v>
      </c>
      <c r="D196" t="s">
        <v>597</v>
      </c>
      <c r="E196" t="s">
        <v>244</v>
      </c>
      <c r="I196" t="s">
        <v>245</v>
      </c>
      <c r="J196" t="s">
        <v>790</v>
      </c>
      <c r="K196">
        <v>1</v>
      </c>
      <c r="L196">
        <v>13000</v>
      </c>
      <c r="M196">
        <v>13000</v>
      </c>
      <c r="N196" t="s">
        <v>608</v>
      </c>
      <c r="O196" t="s">
        <v>1280</v>
      </c>
      <c r="P196" t="s">
        <v>1392</v>
      </c>
      <c r="Q196" s="116" t="s">
        <v>1393</v>
      </c>
      <c r="R196">
        <v>455339251</v>
      </c>
      <c r="S196" t="s">
        <v>1394</v>
      </c>
      <c r="T196" s="115">
        <v>45739.663298611107</v>
      </c>
      <c r="W196" t="s">
        <v>537</v>
      </c>
      <c r="X196" t="s">
        <v>538</v>
      </c>
      <c r="Y196" t="s">
        <v>539</v>
      </c>
      <c r="AA196">
        <v>195</v>
      </c>
    </row>
    <row r="197" spans="1:27" x14ac:dyDescent="0.35">
      <c r="A197" s="115">
        <v>45739.788451435183</v>
      </c>
      <c r="B197" s="115">
        <v>45739.791298958327</v>
      </c>
      <c r="C197" s="115">
        <v>45739</v>
      </c>
      <c r="D197" t="s">
        <v>597</v>
      </c>
      <c r="E197" t="s">
        <v>244</v>
      </c>
      <c r="I197" t="s">
        <v>245</v>
      </c>
      <c r="J197" t="s">
        <v>790</v>
      </c>
      <c r="K197">
        <v>1</v>
      </c>
      <c r="L197">
        <v>13000</v>
      </c>
      <c r="M197">
        <v>13000</v>
      </c>
      <c r="N197" t="s">
        <v>608</v>
      </c>
      <c r="O197" t="s">
        <v>765</v>
      </c>
      <c r="P197" t="s">
        <v>1395</v>
      </c>
      <c r="Q197" s="116" t="s">
        <v>1396</v>
      </c>
      <c r="R197">
        <v>455340613</v>
      </c>
      <c r="S197" t="s">
        <v>1397</v>
      </c>
      <c r="T197" s="115">
        <v>45739.666550925933</v>
      </c>
      <c r="W197" t="s">
        <v>537</v>
      </c>
      <c r="X197" t="s">
        <v>538</v>
      </c>
      <c r="Y197" t="s">
        <v>539</v>
      </c>
      <c r="AA197">
        <v>196</v>
      </c>
    </row>
    <row r="198" spans="1:27" x14ac:dyDescent="0.35">
      <c r="A198" s="115">
        <v>45739.791634780093</v>
      </c>
      <c r="B198" s="115">
        <v>45739.792459004631</v>
      </c>
      <c r="C198" s="115">
        <v>45739</v>
      </c>
      <c r="D198" t="s">
        <v>580</v>
      </c>
      <c r="E198" t="s">
        <v>244</v>
      </c>
      <c r="I198" t="s">
        <v>245</v>
      </c>
      <c r="J198" t="s">
        <v>790</v>
      </c>
      <c r="K198">
        <v>20</v>
      </c>
      <c r="L198">
        <v>13500</v>
      </c>
      <c r="M198">
        <v>270000</v>
      </c>
      <c r="N198" t="s">
        <v>1398</v>
      </c>
      <c r="O198" t="s">
        <v>1319</v>
      </c>
      <c r="P198" t="s">
        <v>1399</v>
      </c>
      <c r="Q198" s="116" t="s">
        <v>1400</v>
      </c>
      <c r="R198">
        <v>455340958</v>
      </c>
      <c r="S198" t="s">
        <v>1401</v>
      </c>
      <c r="T198" s="115">
        <v>45739.667592592603</v>
      </c>
      <c r="W198" t="s">
        <v>537</v>
      </c>
      <c r="X198" t="s">
        <v>538</v>
      </c>
      <c r="Y198" t="s">
        <v>539</v>
      </c>
      <c r="AA198">
        <v>197</v>
      </c>
    </row>
    <row r="199" spans="1:27" x14ac:dyDescent="0.35">
      <c r="A199" s="115">
        <v>45739.792748715277</v>
      </c>
      <c r="B199" s="115">
        <v>45739.793460266214</v>
      </c>
      <c r="C199" s="115">
        <v>45739</v>
      </c>
      <c r="D199" t="s">
        <v>580</v>
      </c>
      <c r="E199" t="s">
        <v>244</v>
      </c>
      <c r="I199" t="s">
        <v>245</v>
      </c>
      <c r="J199" t="s">
        <v>790</v>
      </c>
      <c r="K199">
        <v>4</v>
      </c>
      <c r="L199">
        <v>13500</v>
      </c>
      <c r="M199">
        <v>54000</v>
      </c>
      <c r="N199" t="s">
        <v>1402</v>
      </c>
      <c r="O199" t="s">
        <v>1352</v>
      </c>
      <c r="P199" t="s">
        <v>1403</v>
      </c>
      <c r="Q199" s="116" t="s">
        <v>1404</v>
      </c>
      <c r="R199">
        <v>455341338</v>
      </c>
      <c r="S199" t="s">
        <v>1405</v>
      </c>
      <c r="T199" s="115">
        <v>45739.668541666673</v>
      </c>
      <c r="W199" t="s">
        <v>537</v>
      </c>
      <c r="X199" t="s">
        <v>538</v>
      </c>
      <c r="Y199" t="s">
        <v>539</v>
      </c>
      <c r="AA199">
        <v>198</v>
      </c>
    </row>
    <row r="200" spans="1:27" x14ac:dyDescent="0.35">
      <c r="A200" s="115">
        <v>45739.793606921303</v>
      </c>
      <c r="B200" s="115">
        <v>45739.794338425927</v>
      </c>
      <c r="C200" s="115">
        <v>45739</v>
      </c>
      <c r="D200" t="s">
        <v>580</v>
      </c>
      <c r="E200" t="s">
        <v>244</v>
      </c>
      <c r="I200" t="s">
        <v>245</v>
      </c>
      <c r="J200" t="s">
        <v>790</v>
      </c>
      <c r="K200">
        <v>12</v>
      </c>
      <c r="L200">
        <v>13500</v>
      </c>
      <c r="M200">
        <v>162000</v>
      </c>
      <c r="N200" t="s">
        <v>1004</v>
      </c>
      <c r="O200" t="s">
        <v>1042</v>
      </c>
      <c r="P200" t="s">
        <v>1406</v>
      </c>
      <c r="Q200" s="116" t="s">
        <v>1407</v>
      </c>
      <c r="R200">
        <v>455341569</v>
      </c>
      <c r="S200" t="s">
        <v>1408</v>
      </c>
      <c r="T200" s="115">
        <v>45739.669444444437</v>
      </c>
      <c r="W200" t="s">
        <v>537</v>
      </c>
      <c r="X200" t="s">
        <v>538</v>
      </c>
      <c r="Y200" t="s">
        <v>539</v>
      </c>
      <c r="AA200">
        <v>199</v>
      </c>
    </row>
    <row r="201" spans="1:27" x14ac:dyDescent="0.35">
      <c r="A201" s="115">
        <v>45739.794524513891</v>
      </c>
      <c r="B201" s="115">
        <v>45739.795378113427</v>
      </c>
      <c r="C201" s="115">
        <v>45739</v>
      </c>
      <c r="D201" t="s">
        <v>580</v>
      </c>
      <c r="E201" t="s">
        <v>244</v>
      </c>
      <c r="I201" t="s">
        <v>245</v>
      </c>
      <c r="J201" t="s">
        <v>790</v>
      </c>
      <c r="K201">
        <v>1</v>
      </c>
      <c r="L201">
        <v>13500</v>
      </c>
      <c r="M201">
        <v>13500</v>
      </c>
      <c r="N201" t="s">
        <v>1409</v>
      </c>
      <c r="O201" t="s">
        <v>1410</v>
      </c>
      <c r="P201" t="s">
        <v>1411</v>
      </c>
      <c r="Q201" s="116" t="s">
        <v>1412</v>
      </c>
      <c r="R201">
        <v>455341849</v>
      </c>
      <c r="S201" t="s">
        <v>1413</v>
      </c>
      <c r="T201" s="115">
        <v>45739.670474537037</v>
      </c>
      <c r="W201" t="s">
        <v>537</v>
      </c>
      <c r="X201" t="s">
        <v>538</v>
      </c>
      <c r="Y201" t="s">
        <v>539</v>
      </c>
      <c r="AA201">
        <v>200</v>
      </c>
    </row>
    <row r="202" spans="1:27" x14ac:dyDescent="0.35">
      <c r="A202" s="115">
        <v>45739.795573530093</v>
      </c>
      <c r="B202" s="115">
        <v>45739.796258252318</v>
      </c>
      <c r="C202" s="115">
        <v>45739</v>
      </c>
      <c r="D202" t="s">
        <v>580</v>
      </c>
      <c r="E202" t="s">
        <v>244</v>
      </c>
      <c r="I202" t="s">
        <v>245</v>
      </c>
      <c r="J202" t="s">
        <v>790</v>
      </c>
      <c r="K202">
        <v>7</v>
      </c>
      <c r="L202">
        <v>13500</v>
      </c>
      <c r="M202">
        <v>94500</v>
      </c>
      <c r="N202" t="s">
        <v>1292</v>
      </c>
      <c r="O202" t="s">
        <v>1327</v>
      </c>
      <c r="P202" t="s">
        <v>1414</v>
      </c>
      <c r="Q202" s="116" t="s">
        <v>1415</v>
      </c>
      <c r="R202">
        <v>455342144</v>
      </c>
      <c r="S202" t="s">
        <v>1416</v>
      </c>
      <c r="T202" s="115">
        <v>45739.671412037038</v>
      </c>
      <c r="W202" t="s">
        <v>537</v>
      </c>
      <c r="X202" t="s">
        <v>538</v>
      </c>
      <c r="Y202" t="s">
        <v>539</v>
      </c>
      <c r="AA202">
        <v>201</v>
      </c>
    </row>
    <row r="203" spans="1:27" x14ac:dyDescent="0.35">
      <c r="A203" s="115">
        <v>45739.796480798614</v>
      </c>
      <c r="B203" s="115">
        <v>45739.797594814823</v>
      </c>
      <c r="C203" s="115">
        <v>45739</v>
      </c>
      <c r="D203" t="s">
        <v>580</v>
      </c>
      <c r="E203" t="s">
        <v>244</v>
      </c>
      <c r="I203" t="s">
        <v>245</v>
      </c>
      <c r="J203" t="s">
        <v>790</v>
      </c>
      <c r="K203">
        <v>2</v>
      </c>
      <c r="L203">
        <v>13500</v>
      </c>
      <c r="M203">
        <v>27000</v>
      </c>
      <c r="N203" t="s">
        <v>1132</v>
      </c>
      <c r="O203" t="s">
        <v>799</v>
      </c>
      <c r="P203" t="s">
        <v>1417</v>
      </c>
      <c r="Q203" s="116" t="s">
        <v>1418</v>
      </c>
      <c r="R203">
        <v>455342460</v>
      </c>
      <c r="S203" t="s">
        <v>1419</v>
      </c>
      <c r="T203" s="115">
        <v>45739.672696759262</v>
      </c>
      <c r="W203" t="s">
        <v>537</v>
      </c>
      <c r="X203" t="s">
        <v>538</v>
      </c>
      <c r="Y203" t="s">
        <v>539</v>
      </c>
      <c r="AA203">
        <v>202</v>
      </c>
    </row>
    <row r="204" spans="1:27" x14ac:dyDescent="0.35">
      <c r="A204" s="115">
        <v>45739.869939004631</v>
      </c>
      <c r="B204" s="115">
        <v>45739.871168541657</v>
      </c>
      <c r="C204" s="117">
        <v>45736</v>
      </c>
      <c r="D204" t="s">
        <v>1168</v>
      </c>
      <c r="E204" t="s">
        <v>249</v>
      </c>
      <c r="H204" t="s">
        <v>251</v>
      </c>
      <c r="J204" t="s">
        <v>1241</v>
      </c>
      <c r="K204">
        <v>1</v>
      </c>
      <c r="L204">
        <v>12000</v>
      </c>
      <c r="M204">
        <v>12000</v>
      </c>
      <c r="N204" t="s">
        <v>713</v>
      </c>
      <c r="O204" t="s">
        <v>868</v>
      </c>
      <c r="P204" t="s">
        <v>1420</v>
      </c>
      <c r="Q204" s="116" t="s">
        <v>1421</v>
      </c>
      <c r="R204">
        <v>455367839</v>
      </c>
      <c r="S204" t="s">
        <v>1422</v>
      </c>
      <c r="T204" s="115">
        <v>45739.753287037027</v>
      </c>
      <c r="W204" t="s">
        <v>537</v>
      </c>
      <c r="X204" t="s">
        <v>538</v>
      </c>
      <c r="Y204" t="s">
        <v>539</v>
      </c>
      <c r="AA204">
        <v>203</v>
      </c>
    </row>
    <row r="205" spans="1:27" x14ac:dyDescent="0.35">
      <c r="A205" s="115">
        <v>45740.999002708333</v>
      </c>
      <c r="B205" s="115">
        <v>45741.000043321757</v>
      </c>
      <c r="C205" s="115">
        <v>45740</v>
      </c>
      <c r="D205" t="s">
        <v>597</v>
      </c>
      <c r="E205" t="s">
        <v>244</v>
      </c>
      <c r="I205" t="s">
        <v>245</v>
      </c>
      <c r="J205" t="s">
        <v>790</v>
      </c>
      <c r="K205">
        <v>3</v>
      </c>
      <c r="L205">
        <v>13000</v>
      </c>
      <c r="M205">
        <v>39000</v>
      </c>
      <c r="N205" t="s">
        <v>1229</v>
      </c>
      <c r="O205" t="s">
        <v>1042</v>
      </c>
      <c r="P205" t="s">
        <v>1423</v>
      </c>
      <c r="Q205" s="116" t="s">
        <v>1424</v>
      </c>
      <c r="R205">
        <v>455817727</v>
      </c>
      <c r="S205" t="s">
        <v>1425</v>
      </c>
      <c r="T205" s="115">
        <v>45740.875162037039</v>
      </c>
      <c r="W205" t="s">
        <v>537</v>
      </c>
      <c r="X205" t="s">
        <v>538</v>
      </c>
      <c r="Y205" t="s">
        <v>539</v>
      </c>
      <c r="AA205">
        <v>204</v>
      </c>
    </row>
    <row r="206" spans="1:27" x14ac:dyDescent="0.35">
      <c r="A206" s="115">
        <v>45741.000512719897</v>
      </c>
      <c r="B206" s="115">
        <v>45741.0023009375</v>
      </c>
      <c r="C206" s="115">
        <v>45741</v>
      </c>
      <c r="D206" t="s">
        <v>597</v>
      </c>
      <c r="E206" t="s">
        <v>244</v>
      </c>
      <c r="I206" t="s">
        <v>245</v>
      </c>
      <c r="J206" t="s">
        <v>790</v>
      </c>
      <c r="K206">
        <v>1</v>
      </c>
      <c r="L206">
        <v>12000</v>
      </c>
      <c r="M206">
        <v>12000</v>
      </c>
      <c r="N206" t="s">
        <v>713</v>
      </c>
      <c r="O206" t="s">
        <v>1280</v>
      </c>
      <c r="P206" t="s">
        <v>1426</v>
      </c>
      <c r="Q206" s="116" t="s">
        <v>1427</v>
      </c>
      <c r="R206">
        <v>455818402</v>
      </c>
      <c r="S206" t="s">
        <v>1428</v>
      </c>
      <c r="T206" s="115">
        <v>45740.877430555563</v>
      </c>
      <c r="W206" t="s">
        <v>537</v>
      </c>
      <c r="X206" t="s">
        <v>538</v>
      </c>
      <c r="Y206" t="s">
        <v>539</v>
      </c>
      <c r="AA206">
        <v>205</v>
      </c>
    </row>
    <row r="207" spans="1:27" x14ac:dyDescent="0.35">
      <c r="A207" s="115">
        <v>45741.002505011573</v>
      </c>
      <c r="B207" s="115">
        <v>45741.00353021991</v>
      </c>
      <c r="C207" s="115">
        <v>45741</v>
      </c>
      <c r="D207" t="s">
        <v>597</v>
      </c>
      <c r="E207" t="s">
        <v>244</v>
      </c>
      <c r="I207" t="s">
        <v>245</v>
      </c>
      <c r="J207" t="s">
        <v>790</v>
      </c>
      <c r="K207">
        <v>1</v>
      </c>
      <c r="L207">
        <v>13000</v>
      </c>
      <c r="M207">
        <v>13000</v>
      </c>
      <c r="N207" t="s">
        <v>608</v>
      </c>
      <c r="O207" t="s">
        <v>778</v>
      </c>
      <c r="P207" t="s">
        <v>1429</v>
      </c>
      <c r="Q207" s="116" t="s">
        <v>1430</v>
      </c>
      <c r="R207">
        <v>455818698</v>
      </c>
      <c r="S207" t="s">
        <v>1431</v>
      </c>
      <c r="T207" s="115">
        <v>45740.878611111111</v>
      </c>
      <c r="W207" t="s">
        <v>537</v>
      </c>
      <c r="X207" t="s">
        <v>538</v>
      </c>
      <c r="Y207" t="s">
        <v>539</v>
      </c>
      <c r="AA207">
        <v>206</v>
      </c>
    </row>
    <row r="208" spans="1:27" x14ac:dyDescent="0.35">
      <c r="A208" s="115">
        <v>45741.003694143517</v>
      </c>
      <c r="B208" s="115">
        <v>45741.004972754628</v>
      </c>
      <c r="C208" s="115">
        <v>45741</v>
      </c>
      <c r="D208" t="s">
        <v>580</v>
      </c>
      <c r="E208" t="s">
        <v>244</v>
      </c>
      <c r="I208" t="s">
        <v>245</v>
      </c>
      <c r="J208" t="s">
        <v>790</v>
      </c>
      <c r="K208">
        <v>1</v>
      </c>
      <c r="L208">
        <v>13000</v>
      </c>
      <c r="M208">
        <v>13000</v>
      </c>
      <c r="N208" t="s">
        <v>608</v>
      </c>
      <c r="O208" t="s">
        <v>799</v>
      </c>
      <c r="P208" t="s">
        <v>1432</v>
      </c>
      <c r="Q208" s="116" t="s">
        <v>1433</v>
      </c>
      <c r="R208">
        <v>455819252</v>
      </c>
      <c r="S208" t="s">
        <v>1434</v>
      </c>
      <c r="T208" s="115">
        <v>45740.880046296297</v>
      </c>
      <c r="W208" t="s">
        <v>537</v>
      </c>
      <c r="X208" t="s">
        <v>538</v>
      </c>
      <c r="Y208" t="s">
        <v>539</v>
      </c>
      <c r="AA208">
        <v>207</v>
      </c>
    </row>
    <row r="209" spans="1:27" x14ac:dyDescent="0.35">
      <c r="A209" s="115">
        <v>45741.951636840276</v>
      </c>
      <c r="B209" s="115">
        <v>45741.952262384257</v>
      </c>
      <c r="C209" s="115">
        <v>45741</v>
      </c>
      <c r="D209" t="s">
        <v>597</v>
      </c>
      <c r="E209" t="s">
        <v>244</v>
      </c>
      <c r="I209" t="s">
        <v>245</v>
      </c>
      <c r="J209" t="s">
        <v>790</v>
      </c>
      <c r="K209">
        <v>1</v>
      </c>
      <c r="L209">
        <v>12500</v>
      </c>
      <c r="M209">
        <v>12500</v>
      </c>
      <c r="N209" t="s">
        <v>1435</v>
      </c>
      <c r="O209" t="s">
        <v>1280</v>
      </c>
      <c r="P209" t="s">
        <v>1436</v>
      </c>
      <c r="Q209" s="116" t="s">
        <v>1437</v>
      </c>
      <c r="R209">
        <v>456265067</v>
      </c>
      <c r="S209" t="s">
        <v>1438</v>
      </c>
      <c r="T209" s="115">
        <v>45741.828599537039</v>
      </c>
      <c r="W209" t="s">
        <v>537</v>
      </c>
      <c r="X209" t="s">
        <v>538</v>
      </c>
      <c r="Y209" t="s">
        <v>539</v>
      </c>
      <c r="AA209">
        <v>208</v>
      </c>
    </row>
    <row r="210" spans="1:27" x14ac:dyDescent="0.35">
      <c r="A210" s="115">
        <v>45742.568925104169</v>
      </c>
      <c r="B210" s="115">
        <v>45742.569738796286</v>
      </c>
      <c r="C210" s="115">
        <v>45742</v>
      </c>
      <c r="D210" t="s">
        <v>597</v>
      </c>
      <c r="E210" t="s">
        <v>244</v>
      </c>
      <c r="I210" t="s">
        <v>245</v>
      </c>
      <c r="J210" t="s">
        <v>790</v>
      </c>
      <c r="K210">
        <v>1</v>
      </c>
      <c r="L210">
        <v>12500</v>
      </c>
      <c r="M210">
        <v>12500</v>
      </c>
      <c r="N210" t="s">
        <v>1435</v>
      </c>
      <c r="O210" t="s">
        <v>1280</v>
      </c>
      <c r="P210" t="s">
        <v>1439</v>
      </c>
      <c r="Q210" s="116" t="s">
        <v>1440</v>
      </c>
      <c r="R210">
        <v>456498090</v>
      </c>
      <c r="S210" t="s">
        <v>1441</v>
      </c>
      <c r="T210" s="115">
        <v>45742.453321759262</v>
      </c>
      <c r="W210" t="s">
        <v>537</v>
      </c>
      <c r="X210" t="s">
        <v>538</v>
      </c>
      <c r="Y210" t="s">
        <v>539</v>
      </c>
      <c r="AA210">
        <v>209</v>
      </c>
    </row>
    <row r="211" spans="1:27" x14ac:dyDescent="0.35">
      <c r="A211" s="115">
        <v>45742.841854849539</v>
      </c>
      <c r="B211" s="115">
        <v>45742.842528645837</v>
      </c>
      <c r="C211" s="115">
        <v>45742</v>
      </c>
      <c r="D211" t="s">
        <v>597</v>
      </c>
      <c r="E211" t="s">
        <v>244</v>
      </c>
      <c r="I211" t="s">
        <v>245</v>
      </c>
      <c r="J211" t="s">
        <v>790</v>
      </c>
      <c r="K211">
        <v>1</v>
      </c>
      <c r="L211">
        <v>12500</v>
      </c>
      <c r="M211">
        <v>12500</v>
      </c>
      <c r="N211" t="s">
        <v>1435</v>
      </c>
      <c r="O211" t="s">
        <v>799</v>
      </c>
      <c r="P211" t="s">
        <v>1442</v>
      </c>
      <c r="Q211" s="116" t="s">
        <v>1443</v>
      </c>
      <c r="R211">
        <v>456687155</v>
      </c>
      <c r="S211" t="s">
        <v>1444</v>
      </c>
      <c r="T211" s="115">
        <v>45742.717685185176</v>
      </c>
      <c r="W211" t="s">
        <v>537</v>
      </c>
      <c r="X211" t="s">
        <v>538</v>
      </c>
      <c r="Y211" t="s">
        <v>539</v>
      </c>
      <c r="AA211">
        <v>210</v>
      </c>
    </row>
    <row r="212" spans="1:27" x14ac:dyDescent="0.35">
      <c r="A212" s="115">
        <v>45742.842826944441</v>
      </c>
      <c r="B212" s="115">
        <v>45742.843650659721</v>
      </c>
      <c r="C212" s="115">
        <v>45742</v>
      </c>
      <c r="D212" t="s">
        <v>580</v>
      </c>
      <c r="E212" t="s">
        <v>244</v>
      </c>
      <c r="I212" t="s">
        <v>245</v>
      </c>
      <c r="J212" t="s">
        <v>790</v>
      </c>
      <c r="K212">
        <v>1</v>
      </c>
      <c r="L212">
        <v>13500</v>
      </c>
      <c r="M212">
        <v>13500</v>
      </c>
      <c r="N212" t="s">
        <v>1409</v>
      </c>
      <c r="O212" t="s">
        <v>778</v>
      </c>
      <c r="P212" t="s">
        <v>1445</v>
      </c>
      <c r="Q212" s="116" t="s">
        <v>1446</v>
      </c>
      <c r="R212">
        <v>456687974</v>
      </c>
      <c r="S212" t="s">
        <v>1447</v>
      </c>
      <c r="T212" s="115">
        <v>45742.718773148154</v>
      </c>
      <c r="W212" t="s">
        <v>537</v>
      </c>
      <c r="X212" t="s">
        <v>538</v>
      </c>
      <c r="Y212" t="s">
        <v>539</v>
      </c>
      <c r="AA212">
        <v>211</v>
      </c>
    </row>
    <row r="213" spans="1:27" x14ac:dyDescent="0.35">
      <c r="A213" s="115">
        <v>45742.843898819447</v>
      </c>
      <c r="B213" s="115">
        <v>45742.845104560183</v>
      </c>
      <c r="C213" s="115">
        <v>45742</v>
      </c>
      <c r="D213" t="s">
        <v>580</v>
      </c>
      <c r="E213" t="s">
        <v>244</v>
      </c>
      <c r="I213" t="s">
        <v>245</v>
      </c>
      <c r="J213" t="s">
        <v>790</v>
      </c>
      <c r="K213">
        <v>1</v>
      </c>
      <c r="L213">
        <v>13000</v>
      </c>
      <c r="M213">
        <v>13000</v>
      </c>
      <c r="N213" t="s">
        <v>608</v>
      </c>
      <c r="O213" t="s">
        <v>778</v>
      </c>
      <c r="P213" t="s">
        <v>1448</v>
      </c>
      <c r="Q213" s="116" t="s">
        <v>1449</v>
      </c>
      <c r="R213">
        <v>456688866</v>
      </c>
      <c r="S213" t="s">
        <v>1450</v>
      </c>
      <c r="T213" s="115">
        <v>45742.720254629632</v>
      </c>
      <c r="W213" t="s">
        <v>537</v>
      </c>
      <c r="X213" t="s">
        <v>538</v>
      </c>
      <c r="Y213" t="s">
        <v>539</v>
      </c>
      <c r="AA213">
        <v>212</v>
      </c>
    </row>
    <row r="214" spans="1:27" x14ac:dyDescent="0.35">
      <c r="A214" s="115">
        <v>45743.866784976854</v>
      </c>
      <c r="B214" s="115">
        <v>45743.867626585648</v>
      </c>
      <c r="C214" s="115">
        <v>45743</v>
      </c>
      <c r="D214" t="s">
        <v>597</v>
      </c>
      <c r="E214" t="s">
        <v>244</v>
      </c>
      <c r="I214" t="s">
        <v>245</v>
      </c>
      <c r="J214" t="s">
        <v>790</v>
      </c>
      <c r="K214">
        <v>2</v>
      </c>
      <c r="L214">
        <v>10000</v>
      </c>
      <c r="M214">
        <v>20000</v>
      </c>
      <c r="N214" t="s">
        <v>758</v>
      </c>
      <c r="O214" t="s">
        <v>1280</v>
      </c>
      <c r="P214" t="s">
        <v>1451</v>
      </c>
      <c r="Q214" s="116" t="s">
        <v>1452</v>
      </c>
      <c r="R214">
        <v>457131693</v>
      </c>
      <c r="S214" t="s">
        <v>1453</v>
      </c>
      <c r="T214" s="115">
        <v>45743.742719907408</v>
      </c>
      <c r="W214" t="s">
        <v>537</v>
      </c>
      <c r="X214" t="s">
        <v>538</v>
      </c>
      <c r="Y214" t="s">
        <v>539</v>
      </c>
      <c r="AA214">
        <v>213</v>
      </c>
    </row>
    <row r="215" spans="1:27" x14ac:dyDescent="0.35">
      <c r="A215" s="115">
        <v>45743.867819687497</v>
      </c>
      <c r="B215" s="115">
        <v>45743.868601273149</v>
      </c>
      <c r="C215" s="115">
        <v>45743</v>
      </c>
      <c r="D215" t="s">
        <v>597</v>
      </c>
      <c r="E215" t="s">
        <v>244</v>
      </c>
      <c r="I215" t="s">
        <v>245</v>
      </c>
      <c r="J215" t="s">
        <v>790</v>
      </c>
      <c r="K215">
        <v>1</v>
      </c>
      <c r="L215">
        <v>10000</v>
      </c>
      <c r="M215">
        <v>10000</v>
      </c>
      <c r="N215" t="s">
        <v>548</v>
      </c>
      <c r="O215" t="s">
        <v>1454</v>
      </c>
      <c r="P215" t="s">
        <v>1455</v>
      </c>
      <c r="Q215" s="116" t="s">
        <v>1456</v>
      </c>
      <c r="R215">
        <v>457132257</v>
      </c>
      <c r="S215" t="s">
        <v>1457</v>
      </c>
      <c r="T215" s="115">
        <v>45743.743680555563</v>
      </c>
      <c r="W215" t="s">
        <v>537</v>
      </c>
      <c r="X215" t="s">
        <v>538</v>
      </c>
      <c r="Y215" t="s">
        <v>539</v>
      </c>
      <c r="AA215">
        <v>214</v>
      </c>
    </row>
    <row r="216" spans="1:27" x14ac:dyDescent="0.35">
      <c r="A216" s="115">
        <v>45743.869056550917</v>
      </c>
      <c r="B216" s="115">
        <v>45743.86985304398</v>
      </c>
      <c r="C216" s="115">
        <v>45743</v>
      </c>
      <c r="D216" t="s">
        <v>580</v>
      </c>
      <c r="E216" t="s">
        <v>244</v>
      </c>
      <c r="I216" t="s">
        <v>245</v>
      </c>
      <c r="J216" t="s">
        <v>790</v>
      </c>
      <c r="K216">
        <v>1</v>
      </c>
      <c r="L216">
        <v>10000</v>
      </c>
      <c r="M216">
        <v>10000</v>
      </c>
      <c r="N216" t="s">
        <v>548</v>
      </c>
      <c r="O216" t="s">
        <v>765</v>
      </c>
      <c r="P216" t="s">
        <v>1458</v>
      </c>
      <c r="Q216" s="116" t="s">
        <v>1459</v>
      </c>
      <c r="R216">
        <v>457132931</v>
      </c>
      <c r="S216" t="s">
        <v>1460</v>
      </c>
      <c r="T216" s="115">
        <v>45743.74491898148</v>
      </c>
      <c r="W216" t="s">
        <v>537</v>
      </c>
      <c r="X216" t="s">
        <v>538</v>
      </c>
      <c r="Y216" t="s">
        <v>539</v>
      </c>
      <c r="AA216">
        <v>215</v>
      </c>
    </row>
    <row r="217" spans="1:27" x14ac:dyDescent="0.35">
      <c r="A217" s="115">
        <v>45743.882170266203</v>
      </c>
      <c r="B217" s="115">
        <v>45743.883162349543</v>
      </c>
      <c r="C217" s="115">
        <v>45743</v>
      </c>
      <c r="D217" t="s">
        <v>905</v>
      </c>
      <c r="E217" t="s">
        <v>249</v>
      </c>
      <c r="H217" t="s">
        <v>250</v>
      </c>
      <c r="J217" t="s">
        <v>634</v>
      </c>
      <c r="K217">
        <v>280</v>
      </c>
      <c r="L217">
        <v>1450</v>
      </c>
      <c r="M217" s="128">
        <v>406000</v>
      </c>
      <c r="N217" t="s">
        <v>1461</v>
      </c>
      <c r="O217" t="s">
        <v>868</v>
      </c>
      <c r="P217" t="s">
        <v>1462</v>
      </c>
      <c r="Q217" s="116" t="s">
        <v>1463</v>
      </c>
      <c r="R217">
        <v>457139001</v>
      </c>
      <c r="S217" t="s">
        <v>1464</v>
      </c>
      <c r="T217" s="115">
        <v>45743.758356481478</v>
      </c>
      <c r="W217" t="s">
        <v>537</v>
      </c>
      <c r="X217" t="s">
        <v>538</v>
      </c>
      <c r="Y217" t="s">
        <v>539</v>
      </c>
      <c r="AA217">
        <v>216</v>
      </c>
    </row>
    <row r="218" spans="1:27" x14ac:dyDescent="0.35">
      <c r="A218" s="115">
        <v>45743.883578148147</v>
      </c>
      <c r="B218" s="115">
        <v>45743.884621192134</v>
      </c>
      <c r="C218" s="115">
        <v>45743</v>
      </c>
      <c r="D218" t="s">
        <v>905</v>
      </c>
      <c r="E218" t="s">
        <v>249</v>
      </c>
      <c r="H218" t="s">
        <v>250</v>
      </c>
      <c r="J218" t="s">
        <v>571</v>
      </c>
      <c r="K218">
        <v>100</v>
      </c>
      <c r="L218">
        <v>4300</v>
      </c>
      <c r="M218" s="128">
        <v>430000</v>
      </c>
      <c r="N218" t="s">
        <v>1008</v>
      </c>
      <c r="O218" t="s">
        <v>868</v>
      </c>
      <c r="P218" t="s">
        <v>1465</v>
      </c>
      <c r="Q218" s="116" t="s">
        <v>1466</v>
      </c>
      <c r="R218">
        <v>457139530</v>
      </c>
      <c r="S218" t="s">
        <v>1467</v>
      </c>
      <c r="T218" s="115">
        <v>45743.759745370371</v>
      </c>
      <c r="W218" t="s">
        <v>537</v>
      </c>
      <c r="X218" t="s">
        <v>538</v>
      </c>
      <c r="Y218" t="s">
        <v>539</v>
      </c>
      <c r="AA218">
        <v>217</v>
      </c>
    </row>
    <row r="219" spans="1:27" x14ac:dyDescent="0.35">
      <c r="A219" s="115">
        <v>45743.884867615743</v>
      </c>
      <c r="B219" s="115">
        <v>45743.886166574077</v>
      </c>
      <c r="C219" s="115">
        <v>45743</v>
      </c>
      <c r="D219" t="s">
        <v>905</v>
      </c>
      <c r="E219" t="s">
        <v>249</v>
      </c>
      <c r="H219" t="s">
        <v>251</v>
      </c>
      <c r="J219" t="s">
        <v>607</v>
      </c>
      <c r="K219">
        <v>500</v>
      </c>
      <c r="L219">
        <v>20</v>
      </c>
      <c r="M219" s="128">
        <v>10000</v>
      </c>
      <c r="N219" t="s">
        <v>548</v>
      </c>
      <c r="O219" t="s">
        <v>868</v>
      </c>
      <c r="P219" t="s">
        <v>1468</v>
      </c>
      <c r="Q219" s="116" t="s">
        <v>1469</v>
      </c>
      <c r="R219">
        <v>457140189</v>
      </c>
      <c r="S219" t="s">
        <v>1470</v>
      </c>
      <c r="T219" s="115">
        <v>45743.761261574073</v>
      </c>
      <c r="W219" t="s">
        <v>537</v>
      </c>
      <c r="X219" t="s">
        <v>538</v>
      </c>
      <c r="Y219" t="s">
        <v>539</v>
      </c>
      <c r="AA219">
        <v>218</v>
      </c>
    </row>
    <row r="220" spans="1:27" x14ac:dyDescent="0.35">
      <c r="A220" s="115">
        <v>45743.886374675923</v>
      </c>
      <c r="B220" s="115">
        <v>45743.888072696762</v>
      </c>
      <c r="C220" s="115">
        <v>45743</v>
      </c>
      <c r="D220" t="s">
        <v>905</v>
      </c>
      <c r="E220" t="s">
        <v>558</v>
      </c>
      <c r="G220" t="s">
        <v>262</v>
      </c>
      <c r="J220" t="s">
        <v>910</v>
      </c>
      <c r="K220">
        <v>2</v>
      </c>
      <c r="L220">
        <v>6000</v>
      </c>
      <c r="M220" s="128">
        <v>12000</v>
      </c>
      <c r="N220" t="s">
        <v>713</v>
      </c>
      <c r="O220" t="s">
        <v>868</v>
      </c>
      <c r="P220" t="s">
        <v>1471</v>
      </c>
      <c r="Q220" s="116" t="s">
        <v>1472</v>
      </c>
      <c r="R220">
        <v>457140995</v>
      </c>
      <c r="S220" t="s">
        <v>1473</v>
      </c>
      <c r="T220" s="115">
        <v>45743.763171296298</v>
      </c>
      <c r="W220" t="s">
        <v>537</v>
      </c>
      <c r="X220" t="s">
        <v>538</v>
      </c>
      <c r="Y220" t="s">
        <v>539</v>
      </c>
      <c r="AA220">
        <v>219</v>
      </c>
    </row>
    <row r="221" spans="1:27" x14ac:dyDescent="0.35">
      <c r="A221" s="115">
        <v>45747.818566979156</v>
      </c>
      <c r="B221" s="115">
        <v>45747.822009398151</v>
      </c>
      <c r="C221" s="115">
        <v>45747</v>
      </c>
      <c r="D221" t="s">
        <v>1168</v>
      </c>
      <c r="E221" t="s">
        <v>558</v>
      </c>
      <c r="G221" t="s">
        <v>268</v>
      </c>
      <c r="J221" t="s">
        <v>674</v>
      </c>
      <c r="K221">
        <v>1</v>
      </c>
      <c r="L221">
        <v>75000</v>
      </c>
      <c r="M221" s="128">
        <v>75000</v>
      </c>
      <c r="N221" t="s">
        <v>675</v>
      </c>
      <c r="O221" t="s">
        <v>868</v>
      </c>
      <c r="P221" t="s">
        <v>1474</v>
      </c>
      <c r="Q221" s="116" t="s">
        <v>1475</v>
      </c>
      <c r="R221">
        <v>458166894</v>
      </c>
      <c r="S221" t="s">
        <v>1476</v>
      </c>
      <c r="T221" s="115">
        <v>45747.697141203702</v>
      </c>
      <c r="W221" t="s">
        <v>537</v>
      </c>
      <c r="X221" t="s">
        <v>538</v>
      </c>
      <c r="Y221" t="s">
        <v>539</v>
      </c>
      <c r="AA221">
        <v>220</v>
      </c>
    </row>
    <row r="222" spans="1:27" x14ac:dyDescent="0.35">
      <c r="A222" s="115">
        <v>45747.822333020828</v>
      </c>
      <c r="B222" s="115">
        <v>45747.82471054398</v>
      </c>
      <c r="C222" s="115">
        <v>45747</v>
      </c>
      <c r="D222" t="s">
        <v>1168</v>
      </c>
      <c r="E222" t="s">
        <v>558</v>
      </c>
      <c r="G222" t="s">
        <v>268</v>
      </c>
      <c r="J222" t="s">
        <v>1477</v>
      </c>
      <c r="K222">
        <v>5</v>
      </c>
      <c r="L222">
        <v>5000</v>
      </c>
      <c r="M222" s="128">
        <v>25000</v>
      </c>
      <c r="N222" t="s">
        <v>627</v>
      </c>
      <c r="O222" t="s">
        <v>868</v>
      </c>
      <c r="P222" t="s">
        <v>1478</v>
      </c>
      <c r="Q222" s="116" t="s">
        <v>1479</v>
      </c>
      <c r="R222">
        <v>458167670</v>
      </c>
      <c r="S222" t="s">
        <v>1480</v>
      </c>
      <c r="T222" s="115">
        <v>45747.699884259258</v>
      </c>
      <c r="W222" t="s">
        <v>537</v>
      </c>
      <c r="X222" t="s">
        <v>538</v>
      </c>
      <c r="Y222" t="s">
        <v>539</v>
      </c>
      <c r="AA222">
        <v>221</v>
      </c>
    </row>
    <row r="223" spans="1:27" x14ac:dyDescent="0.35">
      <c r="A223" s="115">
        <v>45747.824967395827</v>
      </c>
      <c r="B223" s="115">
        <v>45747.827435844913</v>
      </c>
      <c r="C223" s="115">
        <v>45747</v>
      </c>
      <c r="D223" t="s">
        <v>1168</v>
      </c>
      <c r="E223" t="s">
        <v>558</v>
      </c>
      <c r="G223" t="s">
        <v>262</v>
      </c>
      <c r="J223" t="s">
        <v>1481</v>
      </c>
      <c r="K223">
        <v>1</v>
      </c>
      <c r="L223">
        <v>5000</v>
      </c>
      <c r="M223" s="128">
        <v>5000</v>
      </c>
      <c r="N223" t="s">
        <v>926</v>
      </c>
      <c r="O223" t="s">
        <v>868</v>
      </c>
      <c r="P223" t="s">
        <v>1482</v>
      </c>
      <c r="Q223" s="116" t="s">
        <v>1483</v>
      </c>
      <c r="R223">
        <v>458168601</v>
      </c>
      <c r="S223" t="s">
        <v>1484</v>
      </c>
      <c r="T223" s="115">
        <v>45747.702534722222</v>
      </c>
      <c r="W223" t="s">
        <v>537</v>
      </c>
      <c r="X223" t="s">
        <v>538</v>
      </c>
      <c r="Y223" t="s">
        <v>539</v>
      </c>
      <c r="AA223">
        <v>222</v>
      </c>
    </row>
    <row r="224" spans="1:27" x14ac:dyDescent="0.35">
      <c r="A224" s="115">
        <v>45750.580044421287</v>
      </c>
      <c r="B224" s="115">
        <v>45750.581069444437</v>
      </c>
      <c r="C224" s="115">
        <v>45749</v>
      </c>
      <c r="D224" t="s">
        <v>1168</v>
      </c>
      <c r="E224" t="s">
        <v>249</v>
      </c>
      <c r="H224" t="s">
        <v>250</v>
      </c>
      <c r="J224" t="s">
        <v>571</v>
      </c>
      <c r="K224">
        <v>50</v>
      </c>
      <c r="L224">
        <v>4300</v>
      </c>
      <c r="M224" s="128">
        <v>215000</v>
      </c>
      <c r="N224" t="s">
        <v>572</v>
      </c>
      <c r="O224" t="s">
        <v>868</v>
      </c>
      <c r="P224" t="s">
        <v>1485</v>
      </c>
      <c r="Q224" s="116" t="s">
        <v>1486</v>
      </c>
      <c r="R224">
        <v>459031573</v>
      </c>
      <c r="S224" t="s">
        <v>1487</v>
      </c>
      <c r="T224" s="115">
        <v>45750.456180555557</v>
      </c>
      <c r="W224" t="s">
        <v>537</v>
      </c>
      <c r="X224" t="s">
        <v>538</v>
      </c>
      <c r="Y224" t="s">
        <v>539</v>
      </c>
      <c r="AA224">
        <v>223</v>
      </c>
    </row>
    <row r="225" spans="1:27" x14ac:dyDescent="0.35">
      <c r="A225" s="115">
        <v>45750.581295300923</v>
      </c>
      <c r="B225" s="115">
        <v>45750.58234818287</v>
      </c>
      <c r="C225" s="115">
        <v>45749</v>
      </c>
      <c r="D225" t="s">
        <v>1168</v>
      </c>
      <c r="E225" t="s">
        <v>249</v>
      </c>
      <c r="H225" t="s">
        <v>250</v>
      </c>
      <c r="J225" t="s">
        <v>634</v>
      </c>
      <c r="K225">
        <v>120</v>
      </c>
      <c r="L225">
        <v>1500</v>
      </c>
      <c r="M225" s="128">
        <v>180000</v>
      </c>
      <c r="N225" t="s">
        <v>782</v>
      </c>
      <c r="O225" t="s">
        <v>868</v>
      </c>
      <c r="P225" t="s">
        <v>1488</v>
      </c>
      <c r="Q225" s="116" t="s">
        <v>1489</v>
      </c>
      <c r="R225">
        <v>459032102</v>
      </c>
      <c r="S225" t="s">
        <v>1490</v>
      </c>
      <c r="T225" s="115">
        <v>45750.457430555558</v>
      </c>
      <c r="W225" t="s">
        <v>537</v>
      </c>
      <c r="X225" t="s">
        <v>538</v>
      </c>
      <c r="Y225" t="s">
        <v>539</v>
      </c>
      <c r="AA225">
        <v>224</v>
      </c>
    </row>
    <row r="226" spans="1:27" x14ac:dyDescent="0.35">
      <c r="A226" s="115">
        <v>45750.582522997684</v>
      </c>
      <c r="B226" s="115">
        <v>45750.583915381947</v>
      </c>
      <c r="C226" s="115">
        <v>45749</v>
      </c>
      <c r="D226" t="s">
        <v>1168</v>
      </c>
      <c r="E226" t="s">
        <v>249</v>
      </c>
      <c r="H226" t="s">
        <v>251</v>
      </c>
      <c r="J226" t="s">
        <v>712</v>
      </c>
      <c r="K226">
        <v>500</v>
      </c>
      <c r="L226">
        <v>20</v>
      </c>
      <c r="M226" s="128">
        <v>10000</v>
      </c>
      <c r="N226" t="s">
        <v>548</v>
      </c>
      <c r="O226" t="s">
        <v>868</v>
      </c>
      <c r="P226" t="s">
        <v>1491</v>
      </c>
      <c r="Q226" s="116" t="s">
        <v>1492</v>
      </c>
      <c r="R226">
        <v>459032876</v>
      </c>
      <c r="S226" t="s">
        <v>1493</v>
      </c>
      <c r="T226" s="115">
        <v>45750.459016203713</v>
      </c>
      <c r="W226" t="s">
        <v>537</v>
      </c>
      <c r="X226" t="s">
        <v>538</v>
      </c>
      <c r="Y226" t="s">
        <v>539</v>
      </c>
      <c r="AA226">
        <v>225</v>
      </c>
    </row>
    <row r="227" spans="1:27" x14ac:dyDescent="0.35">
      <c r="A227" s="115">
        <v>45750.58412136574</v>
      </c>
      <c r="B227" s="115">
        <v>45750.585450324077</v>
      </c>
      <c r="C227" s="115">
        <v>45749</v>
      </c>
      <c r="D227" t="s">
        <v>1168</v>
      </c>
      <c r="E227" t="s">
        <v>558</v>
      </c>
      <c r="G227" t="s">
        <v>262</v>
      </c>
      <c r="J227" t="s">
        <v>910</v>
      </c>
      <c r="K227">
        <v>1</v>
      </c>
      <c r="L227">
        <v>8000</v>
      </c>
      <c r="M227" s="128">
        <v>8000</v>
      </c>
      <c r="N227" t="s">
        <v>726</v>
      </c>
      <c r="O227" t="s">
        <v>868</v>
      </c>
      <c r="P227" t="s">
        <v>1494</v>
      </c>
      <c r="Q227" s="116" t="s">
        <v>1495</v>
      </c>
      <c r="R227">
        <v>459034093</v>
      </c>
      <c r="S227" t="s">
        <v>1496</v>
      </c>
      <c r="T227" s="115">
        <v>45750.460555555554</v>
      </c>
      <c r="W227" t="s">
        <v>537</v>
      </c>
      <c r="X227" t="s">
        <v>538</v>
      </c>
      <c r="Y227" t="s">
        <v>539</v>
      </c>
      <c r="AA227">
        <v>226</v>
      </c>
    </row>
    <row r="228" spans="1:27" x14ac:dyDescent="0.35">
      <c r="A228" s="115">
        <v>45750.643294780093</v>
      </c>
      <c r="B228" s="115">
        <v>45750.644496458342</v>
      </c>
      <c r="C228" s="115">
        <v>45749</v>
      </c>
      <c r="D228" t="s">
        <v>1168</v>
      </c>
      <c r="E228" t="s">
        <v>558</v>
      </c>
      <c r="G228" t="s">
        <v>268</v>
      </c>
      <c r="J228" t="s">
        <v>651</v>
      </c>
      <c r="K228">
        <v>5</v>
      </c>
      <c r="L228">
        <v>5000</v>
      </c>
      <c r="M228" s="128">
        <v>25000</v>
      </c>
      <c r="N228" t="s">
        <v>627</v>
      </c>
      <c r="O228" t="s">
        <v>868</v>
      </c>
      <c r="P228" t="s">
        <v>1497</v>
      </c>
      <c r="Q228" s="116" t="s">
        <v>1498</v>
      </c>
      <c r="R228">
        <v>459068894</v>
      </c>
      <c r="S228" t="s">
        <v>1499</v>
      </c>
      <c r="T228" s="115">
        <v>45750.519606481481</v>
      </c>
      <c r="W228" t="s">
        <v>537</v>
      </c>
      <c r="X228" t="s">
        <v>538</v>
      </c>
      <c r="Y228" t="s">
        <v>539</v>
      </c>
      <c r="AA228">
        <v>227</v>
      </c>
    </row>
    <row r="229" spans="1:27" x14ac:dyDescent="0.35">
      <c r="A229" s="115">
        <v>45750.644769641207</v>
      </c>
      <c r="B229" s="115">
        <v>45750.645765995367</v>
      </c>
      <c r="C229" s="115">
        <v>45749</v>
      </c>
      <c r="D229" t="s">
        <v>1168</v>
      </c>
      <c r="E229" t="s">
        <v>558</v>
      </c>
      <c r="G229" t="s">
        <v>262</v>
      </c>
      <c r="J229" t="s">
        <v>655</v>
      </c>
      <c r="K229">
        <v>1</v>
      </c>
      <c r="L229">
        <v>8000</v>
      </c>
      <c r="M229" s="128">
        <v>8000</v>
      </c>
      <c r="N229" t="s">
        <v>726</v>
      </c>
      <c r="O229" t="s">
        <v>868</v>
      </c>
      <c r="P229" t="s">
        <v>1500</v>
      </c>
      <c r="Q229" s="116" t="s">
        <v>1501</v>
      </c>
      <c r="R229">
        <v>459069539</v>
      </c>
      <c r="S229" t="s">
        <v>1502</v>
      </c>
      <c r="T229" s="115">
        <v>45750.520902777767</v>
      </c>
      <c r="W229" t="s">
        <v>537</v>
      </c>
      <c r="X229" t="s">
        <v>538</v>
      </c>
      <c r="Y229" t="s">
        <v>539</v>
      </c>
      <c r="AA229">
        <v>228</v>
      </c>
    </row>
  </sheetData>
  <autoFilter ref="A1:AA193" xr:uid="{189D4F6E-2EE4-4FE8-B42D-B0461BD88D4F}"/>
  <hyperlinks>
    <hyperlink ref="Q2" r:id="rId1" xr:uid="{75747438-6273-4171-8B76-2D1BED956131}"/>
    <hyperlink ref="Q3" r:id="rId2" xr:uid="{F56C0D40-3EC2-4910-86C6-BAE832ACDCFA}"/>
    <hyperlink ref="Q4" r:id="rId3" xr:uid="{64F1A17B-6892-4396-8842-157E3C9206FF}"/>
    <hyperlink ref="Q5" r:id="rId4" xr:uid="{FC37A1E9-6F8F-432E-9A18-24FF2172CC27}"/>
    <hyperlink ref="Q6" r:id="rId5" xr:uid="{C4C4A1FC-B0C2-4D84-B85E-B61117388A7C}"/>
    <hyperlink ref="Q7" r:id="rId6" xr:uid="{EA069066-1BDE-49B5-8436-DA1A23B5858A}"/>
    <hyperlink ref="Q8" r:id="rId7" xr:uid="{0E5F5194-BA22-4DEA-ACFD-A654F47F6430}"/>
    <hyperlink ref="Q9" r:id="rId8" xr:uid="{A351B626-0506-448F-996C-9B2301C4B8FC}"/>
    <hyperlink ref="Q10" r:id="rId9" xr:uid="{F2F84C36-2214-4275-9F4A-C000C49F5C51}"/>
    <hyperlink ref="Q11" r:id="rId10" xr:uid="{A1396379-9A3D-4A4D-BEFC-64C8E54CC6C5}"/>
    <hyperlink ref="Q12" r:id="rId11" xr:uid="{5370B3C3-C3D2-4A7F-B4C6-32BDF9457CD6}"/>
    <hyperlink ref="Q13" r:id="rId12" xr:uid="{A5DF9FA1-E387-4DA8-99C8-906936C10541}"/>
    <hyperlink ref="Q14" r:id="rId13" xr:uid="{08D495C1-5EF1-42F3-B397-CF4A7AABEA9D}"/>
    <hyperlink ref="Q15" r:id="rId14" xr:uid="{BB099661-AD48-41D3-B610-6AA7F3DB0A38}"/>
    <hyperlink ref="Q16" r:id="rId15" xr:uid="{0E8DFD93-24EF-4F96-84C1-B2A66164CD25}"/>
    <hyperlink ref="Q17" r:id="rId16" xr:uid="{818EAA46-A1D1-4A59-AD65-D7561990774C}"/>
    <hyperlink ref="Q18" r:id="rId17" xr:uid="{ABAC3ECB-22B6-42D1-B9D6-F33ECF2A377F}"/>
    <hyperlink ref="Q19" r:id="rId18" xr:uid="{54DF70F2-8A91-473A-84D7-2E27345C4B1B}"/>
    <hyperlink ref="Q20" r:id="rId19" xr:uid="{2C08BC18-FDAB-4626-92C0-D9E904539A52}"/>
    <hyperlink ref="Q21" r:id="rId20" xr:uid="{9CC11064-6443-4242-A79B-CA0AF47EAACD}"/>
    <hyperlink ref="Q22" r:id="rId21" xr:uid="{A581177C-38EA-468B-96C6-7AE8768AA6F1}"/>
    <hyperlink ref="Q23" r:id="rId22" xr:uid="{B1E1ACCB-9D64-4DED-8FDA-E4E9A5DDF4AC}"/>
    <hyperlink ref="Q24" r:id="rId23" xr:uid="{94C7ADD0-EC15-4D5B-8F74-0C39D38C6DD0}"/>
    <hyperlink ref="Q25" r:id="rId24" xr:uid="{DC400295-6561-4961-B693-6BC86625591B}"/>
    <hyperlink ref="Q26" r:id="rId25" xr:uid="{9A7D8004-7DAC-4298-B8EC-D8C90386CFB2}"/>
    <hyperlink ref="Q27" r:id="rId26" xr:uid="{C18290D8-6BC6-43DA-85AA-26DC32A3B138}"/>
    <hyperlink ref="Q28" r:id="rId27" xr:uid="{B1F81CE0-501C-4699-BBD9-C42D716E33FD}"/>
    <hyperlink ref="Q29" r:id="rId28" xr:uid="{CC49CCE1-0B3E-46A3-ACA1-B83A860BDA0D}"/>
    <hyperlink ref="Q30" r:id="rId29" xr:uid="{DCB7C6D5-190B-469F-938B-5182AC7CABF4}"/>
    <hyperlink ref="Q31" r:id="rId30" xr:uid="{D49C02CA-1527-4B8E-8513-921553296BD3}"/>
    <hyperlink ref="Q32" r:id="rId31" xr:uid="{9FD76C4C-4F6F-498E-8F0B-712AF921D9C2}"/>
    <hyperlink ref="Q33" r:id="rId32" xr:uid="{B15ABC97-91ED-4ED0-ACDA-0A339F6801E4}"/>
    <hyperlink ref="Q34" r:id="rId33" xr:uid="{7CF94205-5E5F-41C9-B0F1-DB194110282C}"/>
    <hyperlink ref="Q35" r:id="rId34" xr:uid="{F8208966-C422-4004-A1D5-6D8CBAECB7ED}"/>
    <hyperlink ref="Q36" r:id="rId35" xr:uid="{C22D4FE8-5E7F-428F-A34D-98EB0124B6D0}"/>
    <hyperlink ref="Q37" r:id="rId36" xr:uid="{AACAC25D-5FF3-4E70-B9AD-071F2D69584B}"/>
    <hyperlink ref="Q38" r:id="rId37" xr:uid="{45913AB8-0242-44E7-B40E-09E40EAE1687}"/>
    <hyperlink ref="Q39" r:id="rId38" xr:uid="{5DC4063C-DAE1-47EE-A24D-F3B45810D132}"/>
    <hyperlink ref="Q40" r:id="rId39" xr:uid="{66A9AE5F-D4D3-4A81-844A-D358B0BEB6DE}"/>
    <hyperlink ref="Q41" r:id="rId40" xr:uid="{28A53AED-8E62-4191-B26F-4DAF61DACAE2}"/>
    <hyperlink ref="Q42" r:id="rId41" xr:uid="{E494B941-3E81-4219-8B05-DB935A20FFF7}"/>
    <hyperlink ref="Q43" r:id="rId42" xr:uid="{3AD4C373-2B6B-4D3A-9E5A-4BBF9E4507BF}"/>
    <hyperlink ref="Q44" r:id="rId43" xr:uid="{D9FC01A5-AE56-4138-AC45-DE257E8BAF8B}"/>
    <hyperlink ref="Q45" r:id="rId44" xr:uid="{4FEB3622-599F-41E5-A6C8-3D11E0E7AF7E}"/>
    <hyperlink ref="Q46" r:id="rId45" xr:uid="{B47A628F-74AB-46BD-8909-2090F5DF3007}"/>
    <hyperlink ref="Q47" r:id="rId46" xr:uid="{5B67AF4B-92AC-44DE-87A0-18C88BE6ABD2}"/>
    <hyperlink ref="Q48" r:id="rId47" xr:uid="{28E65F43-E889-47EA-BB48-E191A2D5906D}"/>
    <hyperlink ref="Q49" r:id="rId48" xr:uid="{34F6B6D0-D60B-48CF-829B-15C64EEA14D2}"/>
    <hyperlink ref="Q50" r:id="rId49" xr:uid="{097BD3E6-4D43-4519-81C6-4CC572CDEB2A}"/>
    <hyperlink ref="Q51" r:id="rId50" xr:uid="{A9356929-8C70-4A08-A533-63EE7938D62A}"/>
    <hyperlink ref="Q52" r:id="rId51" xr:uid="{5474C265-F037-4291-BADF-5410A6F19487}"/>
    <hyperlink ref="Q53" r:id="rId52" xr:uid="{CA661E2E-8F99-47EA-9F42-85DE1ACBAA67}"/>
    <hyperlink ref="Q54" r:id="rId53" xr:uid="{72B7C1D2-4438-4118-953A-52AB33269654}"/>
    <hyperlink ref="Q55" r:id="rId54" xr:uid="{23E53B70-D747-4C05-B19B-D609F88833E8}"/>
    <hyperlink ref="Q56" r:id="rId55" xr:uid="{9F99D119-0A9E-4775-81F3-3955C7A81643}"/>
    <hyperlink ref="Q57" r:id="rId56" xr:uid="{03C49769-C379-48CD-B0FB-4F42A9113311}"/>
    <hyperlink ref="Q58" r:id="rId57" xr:uid="{A429C96D-3EA9-4D22-BB31-875FF75016B0}"/>
    <hyperlink ref="Q59" r:id="rId58" xr:uid="{4A980F76-1073-418F-835C-3B32AE7B382E}"/>
    <hyperlink ref="Q60" r:id="rId59" xr:uid="{042BBCC2-190D-4773-86B4-F64D5D8E9CF7}"/>
    <hyperlink ref="Q61" r:id="rId60" xr:uid="{FAC5365A-7D8C-4610-8B2C-D652F170A634}"/>
    <hyperlink ref="Q62" r:id="rId61" xr:uid="{21137191-E696-4360-ABCA-2B926A131BDF}"/>
    <hyperlink ref="Q63" r:id="rId62" xr:uid="{A6A90281-0C39-4DF9-8082-741A146F3401}"/>
    <hyperlink ref="Q64" r:id="rId63" xr:uid="{37D6A4A3-BC17-4629-A8A6-3EFF2E0EAB5B}"/>
    <hyperlink ref="Q65" r:id="rId64" xr:uid="{4E17C5A2-8A0A-4A96-B3D4-49C7951E4B72}"/>
    <hyperlink ref="Q66" r:id="rId65" xr:uid="{03A4F221-D9D5-4909-B2C4-E598EB2C0FEE}"/>
    <hyperlink ref="Q67" r:id="rId66" xr:uid="{564BE687-EF08-4544-B7D0-93CA8859769D}"/>
    <hyperlink ref="Q68" r:id="rId67" xr:uid="{28BDFD64-CB20-49BA-8DAF-BCF30A6F2ADD}"/>
    <hyperlink ref="Q69" r:id="rId68" xr:uid="{6797D0AD-BD5A-4689-BF74-70AFAC94CE13}"/>
    <hyperlink ref="Q70" r:id="rId69" xr:uid="{9D0E237A-5FB9-423F-8010-ACBD1190AA66}"/>
    <hyperlink ref="Q71" r:id="rId70" xr:uid="{2AA9379F-C995-432E-9D69-F4E6559936C5}"/>
    <hyperlink ref="Q72" r:id="rId71" xr:uid="{4D47F8EE-B0E5-42F1-AED9-0473DCA0CA41}"/>
    <hyperlink ref="Q73" r:id="rId72" xr:uid="{B8A4B048-E3C2-4EEE-B123-795D87DBE9CC}"/>
    <hyperlink ref="Q74" r:id="rId73" xr:uid="{230749BA-1434-4CBD-A282-531AF5CD097B}"/>
    <hyperlink ref="Q75" r:id="rId74" xr:uid="{6D7CE149-1778-476B-BDCE-CDCA65DF15BB}"/>
    <hyperlink ref="Q76" r:id="rId75" xr:uid="{D773827C-3FB7-40B1-A12B-13C6C0F1E2F1}"/>
    <hyperlink ref="Q77" r:id="rId76" xr:uid="{3589B7DB-1BDE-4164-872B-66CE94EB630A}"/>
    <hyperlink ref="Q78" r:id="rId77" xr:uid="{79E69A83-7457-4252-AA7A-CCD9B93B1A04}"/>
    <hyperlink ref="Q79" r:id="rId78" xr:uid="{E0123864-5A67-4CA7-B299-FD37424A69B6}"/>
    <hyperlink ref="Q80" r:id="rId79" xr:uid="{BE9BB536-5F59-4B30-8FDD-EE3753B71ECA}"/>
    <hyperlink ref="Q81" r:id="rId80" xr:uid="{45A59A56-BB47-4F56-BE93-DA6FE5831C7F}"/>
    <hyperlink ref="Q82" r:id="rId81" xr:uid="{6AAB0B25-45DE-4DFC-A47C-59D30833DBE7}"/>
    <hyperlink ref="Q83" r:id="rId82" xr:uid="{A289FDD7-15AB-49BD-9A7F-5976F148CFD2}"/>
    <hyperlink ref="Q84" r:id="rId83" xr:uid="{9A894065-05A4-4220-B0FD-D0F402C67B28}"/>
    <hyperlink ref="Q85" r:id="rId84" xr:uid="{AE3A4527-91E7-4CF8-9655-CE763807DA35}"/>
    <hyperlink ref="Q86" r:id="rId85" xr:uid="{C832D45C-6D7C-4218-80B4-3511D848D4A8}"/>
    <hyperlink ref="Q87" r:id="rId86" xr:uid="{73FAC662-5F89-4272-8A7E-5B47CFB2F888}"/>
    <hyperlink ref="Q88" r:id="rId87" xr:uid="{ECB11DEB-E0D7-48D1-ADE5-5EFCFBD9E20D}"/>
    <hyperlink ref="Q89" r:id="rId88" xr:uid="{9290A6C9-6A3F-454A-A657-E1017616E2E1}"/>
    <hyperlink ref="Q90" r:id="rId89" xr:uid="{3AC0DCFF-A7F4-4CA4-B8D9-45EA1C785CCF}"/>
    <hyperlink ref="Q91" r:id="rId90" xr:uid="{F95CBBFC-BCEA-49FF-ADA5-F9C851752BFF}"/>
    <hyperlink ref="Q92" r:id="rId91" xr:uid="{0B7610B5-F518-471F-9B36-011B32478FEB}"/>
    <hyperlink ref="Q93" r:id="rId92" xr:uid="{113F6A79-6F7D-4A11-9BC5-AEE62C24E2CD}"/>
    <hyperlink ref="Q94" r:id="rId93" xr:uid="{5422AE0B-8211-4938-A1F7-FB07CEE03ECC}"/>
    <hyperlink ref="Q95" r:id="rId94" xr:uid="{E9352275-6E65-4381-B56B-BB011A341E51}"/>
    <hyperlink ref="Q96" r:id="rId95" xr:uid="{8AE32063-FC35-4E07-97CE-3E6ADE71A55B}"/>
    <hyperlink ref="Q97" r:id="rId96" xr:uid="{15022800-B1D0-44B4-B838-4A16A80DBAA3}"/>
    <hyperlink ref="Q98" r:id="rId97" xr:uid="{F39B717D-2ACB-4FB3-B4C6-1C97122A10DC}"/>
    <hyperlink ref="Q99" r:id="rId98" xr:uid="{2CD768CE-7795-4E47-AB7F-CF7B75F6CBCC}"/>
    <hyperlink ref="Q100" r:id="rId99" xr:uid="{450C0752-1C2F-41B9-A180-54816F86FB91}"/>
    <hyperlink ref="Q101" r:id="rId100" xr:uid="{761A7B17-D865-46FF-A2BA-70DDB79CD5C6}"/>
    <hyperlink ref="Q102" r:id="rId101" xr:uid="{04E61D02-FFC2-4544-B551-AB12F7293F1D}"/>
    <hyperlink ref="Q103" r:id="rId102" xr:uid="{3CE85ADA-FBCE-4C3D-8CB2-01623A608244}"/>
    <hyperlink ref="Q104" r:id="rId103" xr:uid="{9971AE95-9476-4C3C-A339-88E6149D5016}"/>
    <hyperlink ref="Q105" r:id="rId104" xr:uid="{E4296543-EC0E-4277-9A34-DB0547975E03}"/>
    <hyperlink ref="Q106" r:id="rId105" xr:uid="{0B76C939-48DB-4D50-92CB-D767DDA272B9}"/>
    <hyperlink ref="Q107" r:id="rId106" xr:uid="{68D1686F-B796-491F-ADB9-10B1097CD474}"/>
    <hyperlink ref="Q108" r:id="rId107" xr:uid="{74B237FA-F3C1-4E23-AD65-1DA882C0BCA5}"/>
    <hyperlink ref="Q109" r:id="rId108" xr:uid="{C0A8CFE5-5388-401E-B1A0-CCBE69AE9864}"/>
    <hyperlink ref="Q110" r:id="rId109" xr:uid="{E07437A3-9A3B-4627-90FE-7A0EEE3A2C26}"/>
    <hyperlink ref="Q111" r:id="rId110" xr:uid="{70EC0379-2283-488F-8C7F-E42BB142BE18}"/>
    <hyperlink ref="Q112" r:id="rId111" xr:uid="{F717619E-DFBE-48F3-9E32-84A4686BF766}"/>
    <hyperlink ref="Q113" r:id="rId112" xr:uid="{78F4F489-83DB-4F5A-8D08-6747FCAAEBB0}"/>
    <hyperlink ref="Q114" r:id="rId113" xr:uid="{80B11935-E4B2-4C6E-AE3F-0B8A5623677D}"/>
    <hyperlink ref="Q115" r:id="rId114" xr:uid="{9D9D27D5-9F7D-4465-BA91-5E777866185E}"/>
    <hyperlink ref="Q116" r:id="rId115" xr:uid="{CCE8099C-11A2-43B3-8886-497801506B90}"/>
    <hyperlink ref="Q117" r:id="rId116" xr:uid="{94519881-136A-436B-AC11-2C6E45AB750E}"/>
    <hyperlink ref="Q118" r:id="rId117" xr:uid="{2777B155-69CB-4750-A074-FD752161E594}"/>
    <hyperlink ref="Q119" r:id="rId118" xr:uid="{02598C54-5757-45F4-B051-BBB4AC592BEE}"/>
    <hyperlink ref="Q120" r:id="rId119" xr:uid="{86FF3DB2-1AE4-414E-8614-E524C60893E8}"/>
    <hyperlink ref="Q121" r:id="rId120" xr:uid="{6ACA985F-199F-4277-9668-AF7FE21570BE}"/>
    <hyperlink ref="Q122" r:id="rId121" xr:uid="{1D2AD2CF-2572-4C18-84C0-FEE7428EB25B}"/>
    <hyperlink ref="Q123" r:id="rId122" xr:uid="{4E1F197A-53B2-4895-968B-B9FA953F67B0}"/>
    <hyperlink ref="Q124" r:id="rId123" xr:uid="{AE0C5158-195A-45BC-AEA1-C67A21F0E646}"/>
    <hyperlink ref="Q125" r:id="rId124" xr:uid="{834DA386-0EA1-4421-A8CC-DCD75D797B58}"/>
    <hyperlink ref="Q126" r:id="rId125" xr:uid="{F68A6353-F3B1-4D73-8925-CD8DCF880777}"/>
    <hyperlink ref="Q127" r:id="rId126" xr:uid="{C3652FBD-D584-4A22-9A70-58365076B9CF}"/>
    <hyperlink ref="Q128" r:id="rId127" xr:uid="{DCEA199F-07BC-454E-A66B-D780FF4D3A12}"/>
    <hyperlink ref="Q129" r:id="rId128" xr:uid="{8880159D-1D71-4138-85FE-BC135AFAF108}"/>
    <hyperlink ref="Q130" r:id="rId129" xr:uid="{9467AC55-A386-4F1C-B971-B96217189958}"/>
    <hyperlink ref="Q131" r:id="rId130" xr:uid="{54D47BEA-2D2B-44F4-888F-68144772BF7F}"/>
    <hyperlink ref="Q132" r:id="rId131" xr:uid="{127F10BC-7CF6-4239-A362-D25E5875FB1C}"/>
    <hyperlink ref="Q133" r:id="rId132" xr:uid="{0F29D5C3-6113-41C4-AF05-B624663B047A}"/>
    <hyperlink ref="Q134" r:id="rId133" xr:uid="{67417315-263C-4D5F-BCA0-580E3F6DF8E4}"/>
    <hyperlink ref="Q135" r:id="rId134" xr:uid="{2E380813-7B48-48C6-BBD9-BCF18C9C7F02}"/>
    <hyperlink ref="Q136" r:id="rId135" xr:uid="{62362DF7-7A6C-43A6-8170-24BFEC26AF96}"/>
    <hyperlink ref="Q137" r:id="rId136" xr:uid="{4080C67E-78FF-4427-BAD3-A411B8F4BA6D}"/>
    <hyperlink ref="Q138" r:id="rId137" xr:uid="{A0743B4F-2164-4045-9423-1325DD66BC7F}"/>
    <hyperlink ref="Q139" r:id="rId138" xr:uid="{26933BD7-738A-4BD0-B6C0-13013BA2F361}"/>
    <hyperlink ref="Q140" r:id="rId139" xr:uid="{2FD069E4-94A1-4E40-9423-95BE46CC8AC6}"/>
    <hyperlink ref="Q141" r:id="rId140" xr:uid="{5830C74C-A8C8-4829-9C15-FAF5764A72C9}"/>
    <hyperlink ref="Q142" r:id="rId141" xr:uid="{4EC9356E-5CD2-4542-9267-1ABC2301ACD1}"/>
    <hyperlink ref="Q143" r:id="rId142" xr:uid="{6543B2CF-50A2-4DB0-B9E7-38DC5CC7A793}"/>
    <hyperlink ref="Q144" r:id="rId143" xr:uid="{CB437107-7DCB-4D33-82C1-9FCC275F8589}"/>
    <hyperlink ref="Q145" r:id="rId144" xr:uid="{B7865937-E701-4467-B86E-3E5471042D61}"/>
    <hyperlink ref="Q146" r:id="rId145" xr:uid="{25836A97-0C81-4379-A638-F6F1798DDE5B}"/>
    <hyperlink ref="Q147" r:id="rId146" xr:uid="{373313AC-E689-433D-9845-81741D871F9D}"/>
    <hyperlink ref="Q148" r:id="rId147" xr:uid="{7683C8BA-AB20-46C5-AEE3-CF97425EE92D}"/>
    <hyperlink ref="Q149" r:id="rId148" xr:uid="{150A1551-F171-428C-A75A-0738F264BE22}"/>
    <hyperlink ref="Q150" r:id="rId149" xr:uid="{D14D0308-0166-44C7-A2F1-BC8A085086B7}"/>
    <hyperlink ref="Q151" r:id="rId150" xr:uid="{C7BA6146-E8DB-4B6F-BFFC-3E09B2AA03C6}"/>
    <hyperlink ref="Q152" r:id="rId151" xr:uid="{B5F9671B-9CA9-4150-8633-C1D550D708D4}"/>
    <hyperlink ref="Q153" r:id="rId152" xr:uid="{2DB0A8DE-7FC9-4D50-8C6E-3392B0159F2D}"/>
    <hyperlink ref="Q154" r:id="rId153" xr:uid="{A68F115D-44EB-43B0-8CDA-94BAED129EE7}"/>
    <hyperlink ref="Q155" r:id="rId154" xr:uid="{FB7BF035-93E3-48F9-B0C0-63FBF941AA58}"/>
    <hyperlink ref="Q156" r:id="rId155" xr:uid="{1F4E5298-0813-4A8C-AE93-E3182F75A9F0}"/>
    <hyperlink ref="Q157" r:id="rId156" xr:uid="{695CA3F7-4885-4AB0-95D3-91D9CE451DE1}"/>
    <hyperlink ref="Q158" r:id="rId157" xr:uid="{287D92F0-1125-4991-9568-005A0B908A48}"/>
    <hyperlink ref="Q159" r:id="rId158" xr:uid="{AA93136A-5FBC-4D5F-8F92-2836D25F2620}"/>
    <hyperlink ref="Q160" r:id="rId159" xr:uid="{F7EC00C2-9063-41D0-86D0-B3E7FA6F47D7}"/>
    <hyperlink ref="Q161" r:id="rId160" xr:uid="{2BFB0598-8A00-41DF-9119-370CC9E8610A}"/>
    <hyperlink ref="Q162" r:id="rId161" xr:uid="{EBC3533A-8CC4-4E77-AFC1-FBAC9242CB09}"/>
    <hyperlink ref="Q163" r:id="rId162" xr:uid="{93A2716E-AC5B-4B27-A4B8-263E6B53E42B}"/>
    <hyperlink ref="Q164" r:id="rId163" xr:uid="{AFF292CA-8036-465F-9677-D46E36A97D3E}"/>
    <hyperlink ref="Q165" r:id="rId164" xr:uid="{FA09CA0B-50CD-420E-8C34-B6340301B9FB}"/>
    <hyperlink ref="Q166" r:id="rId165" xr:uid="{CBC0736C-EACE-4207-94A4-FF3398850D21}"/>
    <hyperlink ref="Q167" r:id="rId166" xr:uid="{FA9462BA-6528-449F-BC9C-6E9177A048B1}"/>
    <hyperlink ref="Q168" r:id="rId167" xr:uid="{2014E125-CDA0-4000-8810-6EB1D6A69D94}"/>
    <hyperlink ref="Q169" r:id="rId168" xr:uid="{51F03DBF-566A-4660-8643-F74F7D196ADA}"/>
    <hyperlink ref="Q170" r:id="rId169" xr:uid="{1954BD1C-D34F-43F0-959C-6C9B17D0B11C}"/>
    <hyperlink ref="Q171" r:id="rId170" xr:uid="{2E292B15-0964-4D2B-806E-67F4AD43CDD3}"/>
    <hyperlink ref="Q172" r:id="rId171" xr:uid="{7A0ECA56-34A3-4D98-86A7-AC142B26A6EB}"/>
    <hyperlink ref="Q173" r:id="rId172" xr:uid="{C2CFC566-B2B4-4758-B34A-76087B40A358}"/>
    <hyperlink ref="Q174" r:id="rId173" xr:uid="{7BA6B356-054B-416D-B73E-8266D34C3E08}"/>
    <hyperlink ref="Q175" r:id="rId174" xr:uid="{4B0AEDCD-7930-4DF0-B9B0-95A03F615832}"/>
    <hyperlink ref="Q176" r:id="rId175" xr:uid="{6C362F2D-5E1A-4CE0-8C4E-4DDAAD197087}"/>
    <hyperlink ref="Q177" r:id="rId176" xr:uid="{CD34AAE0-FCD1-4D21-AAA9-6CE9AABED7D5}"/>
    <hyperlink ref="Q178" r:id="rId177" xr:uid="{2890A038-8A05-4B5B-A4A9-C812FF9843E5}"/>
    <hyperlink ref="Q179" r:id="rId178" xr:uid="{08F08D6C-C141-496C-83AF-D40CDBDA28AB}"/>
    <hyperlink ref="Q180" r:id="rId179" xr:uid="{FA9456F2-2141-4096-95F4-467613590EB3}"/>
    <hyperlink ref="Q181" r:id="rId180" xr:uid="{3CACE3F2-8E74-4BDE-9C77-1E467E46CF06}"/>
    <hyperlink ref="Q182" r:id="rId181" xr:uid="{6E331276-F529-4280-A9A0-DC35E6D5F6CA}"/>
    <hyperlink ref="Q183" r:id="rId182" xr:uid="{3BB288F7-7114-47DC-B6BF-2C10C406850A}"/>
    <hyperlink ref="Q184" r:id="rId183" xr:uid="{5F3A3B8A-C9FB-4D95-9FFB-EE305F55DEE1}"/>
    <hyperlink ref="Q185" r:id="rId184" xr:uid="{C20EA35F-7871-4674-B850-A6140394A4C1}"/>
    <hyperlink ref="Q186" r:id="rId185" xr:uid="{AECA36CC-161E-4C4E-BDAD-A9C18D0A29FE}"/>
    <hyperlink ref="Q187" r:id="rId186" xr:uid="{BAD54753-E5FD-4AFF-B8AD-066D0258FAAF}"/>
    <hyperlink ref="Q188" r:id="rId187" xr:uid="{027AFBB8-936B-44B2-A843-4C80B9EA87F8}"/>
    <hyperlink ref="Q189" r:id="rId188" xr:uid="{A218A9AF-805B-48DD-9E84-EB0BF1CBFC87}"/>
    <hyperlink ref="Q190" r:id="rId189" xr:uid="{D9797F27-0B9C-4CA2-BA3D-A0C9AAA5FCB3}"/>
    <hyperlink ref="Q191" r:id="rId190" xr:uid="{AEA343E3-56EC-45DA-AFB1-1DD0F88FA546}"/>
    <hyperlink ref="Q192" r:id="rId191" xr:uid="{08DC9CC3-3EAB-4195-9B86-CFC6CEB8F584}"/>
    <hyperlink ref="Q193" r:id="rId192" xr:uid="{64E9B396-5447-4E74-B5A3-335A3DF0D20C}"/>
    <hyperlink ref="Q194" r:id="rId193" xr:uid="{30FF67B1-C22E-48F3-86F8-D47D3F3A1854}"/>
    <hyperlink ref="Q195" r:id="rId194" xr:uid="{0E856705-F08E-4C9A-A7F3-E5103C066964}"/>
    <hyperlink ref="Q196" r:id="rId195" xr:uid="{A41908B5-1EE3-4DAF-8588-BE11EDFCB386}"/>
    <hyperlink ref="Q197" r:id="rId196" xr:uid="{418EB2D1-6772-4CEA-B9D7-C54DB4C1DDBE}"/>
    <hyperlink ref="Q198" r:id="rId197" xr:uid="{09460A2F-4193-4FC2-8256-520518780038}"/>
    <hyperlink ref="Q199" r:id="rId198" xr:uid="{48F55016-3FEA-4571-B722-AA80A5C7A108}"/>
    <hyperlink ref="Q200" r:id="rId199" xr:uid="{3CAA4A96-1BDB-4AD2-9FB1-698C109B247C}"/>
    <hyperlink ref="Q201" r:id="rId200" xr:uid="{F9F5D49E-CA5B-47B9-B366-807CC382FDD8}"/>
    <hyperlink ref="Q202" r:id="rId201" xr:uid="{53BC27F0-40F3-46F9-B679-DF12B7069D54}"/>
    <hyperlink ref="Q203" r:id="rId202" xr:uid="{51F4E3FF-CE04-4D3C-8798-2B521ADC82E1}"/>
    <hyperlink ref="Q204" r:id="rId203" xr:uid="{65A16893-8066-4F07-800D-3B7B6E2F0023}"/>
    <hyperlink ref="Q205" r:id="rId204" xr:uid="{B5890A64-7DC3-4CB5-8631-B325DD70064A}"/>
    <hyperlink ref="Q206" r:id="rId205" xr:uid="{C390EEB8-B101-4388-B9E5-94002D05E53B}"/>
    <hyperlink ref="Q207" r:id="rId206" xr:uid="{B95F6348-5263-454C-A8B2-17C5D3FBCBD7}"/>
    <hyperlink ref="Q208" r:id="rId207" xr:uid="{28B15BE3-172D-456F-856A-455A62642F6F}"/>
    <hyperlink ref="Q209" r:id="rId208" xr:uid="{79E4B2D8-F6B5-4F7B-938C-33DA7EB696E7}"/>
    <hyperlink ref="Q210" r:id="rId209" xr:uid="{0DBFF1B0-81D3-41C4-8094-D2C55AF53DB7}"/>
    <hyperlink ref="Q211" r:id="rId210" xr:uid="{B7AD9463-C633-43B0-800F-D954B652EF48}"/>
    <hyperlink ref="Q212" r:id="rId211" xr:uid="{BA581415-04F7-4197-8FD9-2415129E7D1A}"/>
    <hyperlink ref="Q213" r:id="rId212" xr:uid="{BAFABE6D-2DA2-490C-9981-D854A3289453}"/>
    <hyperlink ref="Q214" r:id="rId213" xr:uid="{80360E06-8C0E-4309-8467-BDFBCCFA02FA}"/>
    <hyperlink ref="Q215" r:id="rId214" xr:uid="{C17F919E-1921-4132-9A38-301B56E46C25}"/>
    <hyperlink ref="Q216" r:id="rId215" xr:uid="{5AF5E7D4-ADE1-4E6C-9AB3-5EC7D691B251}"/>
    <hyperlink ref="Q217" r:id="rId216" xr:uid="{AFECE536-74AC-4C19-977A-68136BEF7A72}"/>
    <hyperlink ref="Q218" r:id="rId217" xr:uid="{A9C85D73-43A7-4BDE-9D5F-E2A6AFE2C7DD}"/>
    <hyperlink ref="Q219" r:id="rId218" xr:uid="{E621B501-A638-47CE-B747-26BFDF287241}"/>
    <hyperlink ref="Q220" r:id="rId219" xr:uid="{70D903F8-8D79-4215-A092-EF5163DEDC7C}"/>
    <hyperlink ref="Q221" r:id="rId220" xr:uid="{0D63C22F-2B1D-438B-87AA-7507A28D4AFC}"/>
    <hyperlink ref="Q222" r:id="rId221" xr:uid="{D68F8003-AC43-4BC0-8D6A-BB2D5B91B3E7}"/>
    <hyperlink ref="Q223" r:id="rId222" xr:uid="{65DE60D4-79EE-4642-8BB3-75EE0549A3C4}"/>
    <hyperlink ref="Q224" r:id="rId223" xr:uid="{73521F10-8370-4E8B-B41A-1F8C6A2E807C}"/>
    <hyperlink ref="Q225" r:id="rId224" xr:uid="{1FDDA7EF-172B-4F26-8976-4708773B3BC3}"/>
    <hyperlink ref="Q226" r:id="rId225" xr:uid="{23B6849C-2350-48A2-A050-4151393F1CE3}"/>
    <hyperlink ref="Q227" r:id="rId226" xr:uid="{9DA3E16E-BC51-4EF1-9A03-D0E0FC092724}"/>
    <hyperlink ref="Q228" r:id="rId227" xr:uid="{A27F5A0F-8ED1-4B76-831E-A9BADEE0BD45}"/>
    <hyperlink ref="Q229" r:id="rId228" xr:uid="{122607E0-DBA1-45B9-B97F-A4BFBA8F809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6462-D6BB-45AE-8C28-128F2FD45404}">
  <sheetPr>
    <tabColor rgb="FFFFFF00"/>
  </sheetPr>
  <dimension ref="A1:AA229"/>
  <sheetViews>
    <sheetView topLeftCell="A217" workbookViewId="0">
      <selection activeCell="J230" sqref="J230"/>
    </sheetView>
  </sheetViews>
  <sheetFormatPr defaultRowHeight="14.5" x14ac:dyDescent="0.35"/>
  <cols>
    <col min="3" max="3" width="17.6328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  <row r="194" spans="1:27" x14ac:dyDescent="0.35">
      <c r="A194" s="115">
        <v>45739.785663298608</v>
      </c>
      <c r="B194" s="115">
        <v>45739.786398055563</v>
      </c>
      <c r="C194" s="115">
        <v>45739</v>
      </c>
      <c r="D194" t="s">
        <v>597</v>
      </c>
      <c r="E194" t="s">
        <v>244</v>
      </c>
      <c r="I194" t="s">
        <v>245</v>
      </c>
      <c r="J194" t="s">
        <v>790</v>
      </c>
      <c r="K194">
        <v>60</v>
      </c>
      <c r="L194">
        <v>13000</v>
      </c>
      <c r="M194">
        <v>780000</v>
      </c>
      <c r="N194" t="s">
        <v>1385</v>
      </c>
      <c r="O194" t="s">
        <v>1319</v>
      </c>
      <c r="P194" t="s">
        <v>1386</v>
      </c>
      <c r="Q194" s="116" t="s">
        <v>1387</v>
      </c>
      <c r="R194">
        <v>455338495</v>
      </c>
      <c r="S194" t="s">
        <v>1388</v>
      </c>
      <c r="T194" s="115">
        <v>45739.661527777767</v>
      </c>
      <c r="W194" t="s">
        <v>537</v>
      </c>
      <c r="X194" t="s">
        <v>538</v>
      </c>
      <c r="Y194" t="s">
        <v>539</v>
      </c>
      <c r="AA194">
        <v>193</v>
      </c>
    </row>
    <row r="195" spans="1:27" x14ac:dyDescent="0.35">
      <c r="A195" s="115">
        <v>45739.786672546303</v>
      </c>
      <c r="B195" s="115">
        <v>45739.787368958343</v>
      </c>
      <c r="C195" s="117">
        <v>45739</v>
      </c>
      <c r="D195" t="s">
        <v>597</v>
      </c>
      <c r="E195" t="s">
        <v>244</v>
      </c>
      <c r="I195" t="s">
        <v>245</v>
      </c>
      <c r="J195" t="s">
        <v>790</v>
      </c>
      <c r="K195">
        <v>7</v>
      </c>
      <c r="L195">
        <v>13000</v>
      </c>
      <c r="M195">
        <v>91000</v>
      </c>
      <c r="N195" t="s">
        <v>1212</v>
      </c>
      <c r="O195" t="s">
        <v>1352</v>
      </c>
      <c r="P195" t="s">
        <v>1389</v>
      </c>
      <c r="Q195" s="116" t="s">
        <v>1390</v>
      </c>
      <c r="R195">
        <v>455338841</v>
      </c>
      <c r="S195" t="s">
        <v>1391</v>
      </c>
      <c r="T195" s="115">
        <v>45739.662453703713</v>
      </c>
      <c r="W195" t="s">
        <v>537</v>
      </c>
      <c r="X195" t="s">
        <v>538</v>
      </c>
      <c r="Y195" t="s">
        <v>539</v>
      </c>
      <c r="AA195">
        <v>194</v>
      </c>
    </row>
    <row r="196" spans="1:27" x14ac:dyDescent="0.35">
      <c r="A196" s="115">
        <v>45739.787534039351</v>
      </c>
      <c r="B196" s="115">
        <v>45739.788215925917</v>
      </c>
      <c r="C196" s="115">
        <v>45739</v>
      </c>
      <c r="D196" t="s">
        <v>597</v>
      </c>
      <c r="E196" t="s">
        <v>244</v>
      </c>
      <c r="I196" t="s">
        <v>245</v>
      </c>
      <c r="J196" t="s">
        <v>790</v>
      </c>
      <c r="K196">
        <v>1</v>
      </c>
      <c r="L196">
        <v>13000</v>
      </c>
      <c r="M196">
        <v>13000</v>
      </c>
      <c r="N196" t="s">
        <v>608</v>
      </c>
      <c r="O196" t="s">
        <v>1280</v>
      </c>
      <c r="P196" t="s">
        <v>1392</v>
      </c>
      <c r="Q196" s="116" t="s">
        <v>1393</v>
      </c>
      <c r="R196">
        <v>455339251</v>
      </c>
      <c r="S196" t="s">
        <v>1394</v>
      </c>
      <c r="T196" s="115">
        <v>45739.663298611107</v>
      </c>
      <c r="W196" t="s">
        <v>537</v>
      </c>
      <c r="X196" t="s">
        <v>538</v>
      </c>
      <c r="Y196" t="s">
        <v>539</v>
      </c>
      <c r="AA196">
        <v>195</v>
      </c>
    </row>
    <row r="197" spans="1:27" x14ac:dyDescent="0.35">
      <c r="A197" s="115">
        <v>45739.788451435183</v>
      </c>
      <c r="B197" s="115">
        <v>45739.791298958327</v>
      </c>
      <c r="C197" s="115">
        <v>45739</v>
      </c>
      <c r="D197" t="s">
        <v>597</v>
      </c>
      <c r="E197" t="s">
        <v>244</v>
      </c>
      <c r="I197" t="s">
        <v>245</v>
      </c>
      <c r="J197" t="s">
        <v>790</v>
      </c>
      <c r="K197">
        <v>1</v>
      </c>
      <c r="L197">
        <v>13000</v>
      </c>
      <c r="M197">
        <v>13000</v>
      </c>
      <c r="N197" t="s">
        <v>608</v>
      </c>
      <c r="O197" t="s">
        <v>765</v>
      </c>
      <c r="P197" t="s">
        <v>1395</v>
      </c>
      <c r="Q197" s="116" t="s">
        <v>1396</v>
      </c>
      <c r="R197">
        <v>455340613</v>
      </c>
      <c r="S197" t="s">
        <v>1397</v>
      </c>
      <c r="T197" s="115">
        <v>45739.666550925933</v>
      </c>
      <c r="W197" t="s">
        <v>537</v>
      </c>
      <c r="X197" t="s">
        <v>538</v>
      </c>
      <c r="Y197" t="s">
        <v>539</v>
      </c>
      <c r="AA197">
        <v>196</v>
      </c>
    </row>
    <row r="198" spans="1:27" x14ac:dyDescent="0.35">
      <c r="A198" s="115">
        <v>45739.791634780093</v>
      </c>
      <c r="B198" s="115">
        <v>45739.792459004631</v>
      </c>
      <c r="C198" s="115">
        <v>45739</v>
      </c>
      <c r="D198" t="s">
        <v>580</v>
      </c>
      <c r="E198" t="s">
        <v>244</v>
      </c>
      <c r="I198" t="s">
        <v>245</v>
      </c>
      <c r="J198" t="s">
        <v>790</v>
      </c>
      <c r="K198">
        <v>20</v>
      </c>
      <c r="L198">
        <v>13500</v>
      </c>
      <c r="M198">
        <v>270000</v>
      </c>
      <c r="N198" t="s">
        <v>1398</v>
      </c>
      <c r="O198" t="s">
        <v>1319</v>
      </c>
      <c r="P198" t="s">
        <v>1399</v>
      </c>
      <c r="Q198" s="116" t="s">
        <v>1400</v>
      </c>
      <c r="R198">
        <v>455340958</v>
      </c>
      <c r="S198" t="s">
        <v>1401</v>
      </c>
      <c r="T198" s="115">
        <v>45739.667592592603</v>
      </c>
      <c r="W198" t="s">
        <v>537</v>
      </c>
      <c r="X198" t="s">
        <v>538</v>
      </c>
      <c r="Y198" t="s">
        <v>539</v>
      </c>
      <c r="AA198">
        <v>197</v>
      </c>
    </row>
    <row r="199" spans="1:27" x14ac:dyDescent="0.35">
      <c r="A199" s="115">
        <v>45739.792748715277</v>
      </c>
      <c r="B199" s="115">
        <v>45739.793460266214</v>
      </c>
      <c r="C199" s="115">
        <v>45739</v>
      </c>
      <c r="D199" t="s">
        <v>580</v>
      </c>
      <c r="E199" t="s">
        <v>244</v>
      </c>
      <c r="I199" t="s">
        <v>245</v>
      </c>
      <c r="J199" t="s">
        <v>790</v>
      </c>
      <c r="K199">
        <v>4</v>
      </c>
      <c r="L199">
        <v>13500</v>
      </c>
      <c r="M199">
        <v>54000</v>
      </c>
      <c r="N199" t="s">
        <v>1402</v>
      </c>
      <c r="O199" t="s">
        <v>1352</v>
      </c>
      <c r="P199" t="s">
        <v>1403</v>
      </c>
      <c r="Q199" s="116" t="s">
        <v>1404</v>
      </c>
      <c r="R199">
        <v>455341338</v>
      </c>
      <c r="S199" t="s">
        <v>1405</v>
      </c>
      <c r="T199" s="115">
        <v>45739.668541666673</v>
      </c>
      <c r="W199" t="s">
        <v>537</v>
      </c>
      <c r="X199" t="s">
        <v>538</v>
      </c>
      <c r="Y199" t="s">
        <v>539</v>
      </c>
      <c r="AA199">
        <v>198</v>
      </c>
    </row>
    <row r="200" spans="1:27" x14ac:dyDescent="0.35">
      <c r="A200" s="115">
        <v>45739.793606921303</v>
      </c>
      <c r="B200" s="115">
        <v>45739.794338425927</v>
      </c>
      <c r="C200" s="115">
        <v>45739</v>
      </c>
      <c r="D200" t="s">
        <v>580</v>
      </c>
      <c r="E200" t="s">
        <v>244</v>
      </c>
      <c r="I200" t="s">
        <v>245</v>
      </c>
      <c r="J200" t="s">
        <v>790</v>
      </c>
      <c r="K200">
        <v>12</v>
      </c>
      <c r="L200">
        <v>13500</v>
      </c>
      <c r="M200">
        <v>162000</v>
      </c>
      <c r="N200" t="s">
        <v>1004</v>
      </c>
      <c r="O200" t="s">
        <v>1042</v>
      </c>
      <c r="P200" t="s">
        <v>1406</v>
      </c>
      <c r="Q200" s="116" t="s">
        <v>1407</v>
      </c>
      <c r="R200">
        <v>455341569</v>
      </c>
      <c r="S200" t="s">
        <v>1408</v>
      </c>
      <c r="T200" s="115">
        <v>45739.669444444437</v>
      </c>
      <c r="W200" t="s">
        <v>537</v>
      </c>
      <c r="X200" t="s">
        <v>538</v>
      </c>
      <c r="Y200" t="s">
        <v>539</v>
      </c>
      <c r="AA200">
        <v>199</v>
      </c>
    </row>
    <row r="201" spans="1:27" x14ac:dyDescent="0.35">
      <c r="A201" s="115">
        <v>45739.794524513891</v>
      </c>
      <c r="B201" s="115">
        <v>45739.795378113427</v>
      </c>
      <c r="C201" s="115">
        <v>45739</v>
      </c>
      <c r="D201" t="s">
        <v>580</v>
      </c>
      <c r="E201" t="s">
        <v>244</v>
      </c>
      <c r="I201" t="s">
        <v>245</v>
      </c>
      <c r="J201" t="s">
        <v>790</v>
      </c>
      <c r="K201">
        <v>1</v>
      </c>
      <c r="L201">
        <v>13500</v>
      </c>
      <c r="M201">
        <v>13500</v>
      </c>
      <c r="N201" t="s">
        <v>1409</v>
      </c>
      <c r="O201" t="s">
        <v>1410</v>
      </c>
      <c r="P201" t="s">
        <v>1411</v>
      </c>
      <c r="Q201" s="116" t="s">
        <v>1412</v>
      </c>
      <c r="R201">
        <v>455341849</v>
      </c>
      <c r="S201" t="s">
        <v>1413</v>
      </c>
      <c r="T201" s="115">
        <v>45739.670474537037</v>
      </c>
      <c r="W201" t="s">
        <v>537</v>
      </c>
      <c r="X201" t="s">
        <v>538</v>
      </c>
      <c r="Y201" t="s">
        <v>539</v>
      </c>
      <c r="AA201">
        <v>200</v>
      </c>
    </row>
    <row r="202" spans="1:27" x14ac:dyDescent="0.35">
      <c r="A202" s="115">
        <v>45739.795573530093</v>
      </c>
      <c r="B202" s="115">
        <v>45739.796258252318</v>
      </c>
      <c r="C202" s="115">
        <v>45739</v>
      </c>
      <c r="D202" t="s">
        <v>580</v>
      </c>
      <c r="E202" t="s">
        <v>244</v>
      </c>
      <c r="I202" t="s">
        <v>245</v>
      </c>
      <c r="J202" t="s">
        <v>790</v>
      </c>
      <c r="K202">
        <v>7</v>
      </c>
      <c r="L202">
        <v>13500</v>
      </c>
      <c r="M202">
        <v>94500</v>
      </c>
      <c r="N202" t="s">
        <v>1292</v>
      </c>
      <c r="O202" t="s">
        <v>1327</v>
      </c>
      <c r="P202" t="s">
        <v>1414</v>
      </c>
      <c r="Q202" s="116" t="s">
        <v>1415</v>
      </c>
      <c r="R202">
        <v>455342144</v>
      </c>
      <c r="S202" t="s">
        <v>1416</v>
      </c>
      <c r="T202" s="115">
        <v>45739.671412037038</v>
      </c>
      <c r="W202" t="s">
        <v>537</v>
      </c>
      <c r="X202" t="s">
        <v>538</v>
      </c>
      <c r="Y202" t="s">
        <v>539</v>
      </c>
      <c r="AA202">
        <v>201</v>
      </c>
    </row>
    <row r="203" spans="1:27" x14ac:dyDescent="0.35">
      <c r="A203" s="115">
        <v>45739.796480798614</v>
      </c>
      <c r="B203" s="115">
        <v>45739.797594814823</v>
      </c>
      <c r="C203" s="115">
        <v>45739</v>
      </c>
      <c r="D203" t="s">
        <v>580</v>
      </c>
      <c r="E203" t="s">
        <v>244</v>
      </c>
      <c r="I203" t="s">
        <v>245</v>
      </c>
      <c r="J203" t="s">
        <v>790</v>
      </c>
      <c r="K203">
        <v>2</v>
      </c>
      <c r="L203">
        <v>13500</v>
      </c>
      <c r="M203">
        <v>27000</v>
      </c>
      <c r="N203" t="s">
        <v>1132</v>
      </c>
      <c r="O203" t="s">
        <v>799</v>
      </c>
      <c r="P203" t="s">
        <v>1417</v>
      </c>
      <c r="Q203" s="116" t="s">
        <v>1418</v>
      </c>
      <c r="R203">
        <v>455342460</v>
      </c>
      <c r="S203" t="s">
        <v>1419</v>
      </c>
      <c r="T203" s="115">
        <v>45739.672696759262</v>
      </c>
      <c r="W203" t="s">
        <v>537</v>
      </c>
      <c r="X203" t="s">
        <v>538</v>
      </c>
      <c r="Y203" t="s">
        <v>539</v>
      </c>
      <c r="AA203">
        <v>202</v>
      </c>
    </row>
    <row r="204" spans="1:27" x14ac:dyDescent="0.35">
      <c r="A204" s="115">
        <v>45739.869939004631</v>
      </c>
      <c r="B204" s="115">
        <v>45739.871168541657</v>
      </c>
      <c r="C204" s="117">
        <v>45736</v>
      </c>
      <c r="D204" t="s">
        <v>1168</v>
      </c>
      <c r="E204" t="s">
        <v>249</v>
      </c>
      <c r="H204" t="s">
        <v>251</v>
      </c>
      <c r="J204" t="s">
        <v>1241</v>
      </c>
      <c r="K204">
        <v>1</v>
      </c>
      <c r="L204">
        <v>12000</v>
      </c>
      <c r="M204">
        <v>12000</v>
      </c>
      <c r="N204" t="s">
        <v>713</v>
      </c>
      <c r="O204" t="s">
        <v>868</v>
      </c>
      <c r="P204" t="s">
        <v>1420</v>
      </c>
      <c r="Q204" s="116" t="s">
        <v>1421</v>
      </c>
      <c r="R204">
        <v>455367839</v>
      </c>
      <c r="S204" t="s">
        <v>1422</v>
      </c>
      <c r="T204" s="115">
        <v>45739.753287037027</v>
      </c>
      <c r="W204" t="s">
        <v>537</v>
      </c>
      <c r="X204" t="s">
        <v>538</v>
      </c>
      <c r="Y204" t="s">
        <v>539</v>
      </c>
      <c r="AA204">
        <v>203</v>
      </c>
    </row>
    <row r="205" spans="1:27" x14ac:dyDescent="0.35">
      <c r="A205" s="115">
        <v>45740.999002708333</v>
      </c>
      <c r="B205" s="115">
        <v>45741.000043321757</v>
      </c>
      <c r="C205" s="115">
        <v>45740</v>
      </c>
      <c r="D205" t="s">
        <v>597</v>
      </c>
      <c r="E205" t="s">
        <v>244</v>
      </c>
      <c r="I205" t="s">
        <v>245</v>
      </c>
      <c r="J205" t="s">
        <v>790</v>
      </c>
      <c r="K205">
        <v>3</v>
      </c>
      <c r="L205">
        <v>13000</v>
      </c>
      <c r="M205">
        <v>39000</v>
      </c>
      <c r="N205" t="s">
        <v>1229</v>
      </c>
      <c r="O205" t="s">
        <v>1042</v>
      </c>
      <c r="P205" t="s">
        <v>1423</v>
      </c>
      <c r="Q205" s="116" t="s">
        <v>1424</v>
      </c>
      <c r="R205">
        <v>455817727</v>
      </c>
      <c r="S205" t="s">
        <v>1425</v>
      </c>
      <c r="T205" s="115">
        <v>45740.875162037039</v>
      </c>
      <c r="W205" t="s">
        <v>537</v>
      </c>
      <c r="X205" t="s">
        <v>538</v>
      </c>
      <c r="Y205" t="s">
        <v>539</v>
      </c>
      <c r="AA205">
        <v>204</v>
      </c>
    </row>
    <row r="206" spans="1:27" x14ac:dyDescent="0.35">
      <c r="A206" s="115">
        <v>45741.000512719897</v>
      </c>
      <c r="B206" s="115">
        <v>45741.0023009375</v>
      </c>
      <c r="C206" s="115">
        <v>45741</v>
      </c>
      <c r="D206" t="s">
        <v>597</v>
      </c>
      <c r="E206" t="s">
        <v>244</v>
      </c>
      <c r="I206" t="s">
        <v>245</v>
      </c>
      <c r="J206" t="s">
        <v>790</v>
      </c>
      <c r="K206">
        <v>1</v>
      </c>
      <c r="L206">
        <v>12000</v>
      </c>
      <c r="M206">
        <v>12000</v>
      </c>
      <c r="N206" t="s">
        <v>713</v>
      </c>
      <c r="O206" t="s">
        <v>1280</v>
      </c>
      <c r="P206" t="s">
        <v>1426</v>
      </c>
      <c r="Q206" s="116" t="s">
        <v>1427</v>
      </c>
      <c r="R206">
        <v>455818402</v>
      </c>
      <c r="S206" t="s">
        <v>1428</v>
      </c>
      <c r="T206" s="115">
        <v>45740.877430555563</v>
      </c>
      <c r="W206" t="s">
        <v>537</v>
      </c>
      <c r="X206" t="s">
        <v>538</v>
      </c>
      <c r="Y206" t="s">
        <v>539</v>
      </c>
      <c r="AA206">
        <v>205</v>
      </c>
    </row>
    <row r="207" spans="1:27" x14ac:dyDescent="0.35">
      <c r="A207" s="115">
        <v>45741.002505011573</v>
      </c>
      <c r="B207" s="115">
        <v>45741.00353021991</v>
      </c>
      <c r="C207" s="115">
        <v>45741</v>
      </c>
      <c r="D207" t="s">
        <v>597</v>
      </c>
      <c r="E207" t="s">
        <v>244</v>
      </c>
      <c r="I207" t="s">
        <v>245</v>
      </c>
      <c r="J207" t="s">
        <v>790</v>
      </c>
      <c r="K207">
        <v>1</v>
      </c>
      <c r="L207">
        <v>13000</v>
      </c>
      <c r="M207">
        <v>13000</v>
      </c>
      <c r="N207" t="s">
        <v>608</v>
      </c>
      <c r="O207" t="s">
        <v>778</v>
      </c>
      <c r="P207" t="s">
        <v>1429</v>
      </c>
      <c r="Q207" s="116" t="s">
        <v>1430</v>
      </c>
      <c r="R207">
        <v>455818698</v>
      </c>
      <c r="S207" t="s">
        <v>1431</v>
      </c>
      <c r="T207" s="115">
        <v>45740.878611111111</v>
      </c>
      <c r="W207" t="s">
        <v>537</v>
      </c>
      <c r="X207" t="s">
        <v>538</v>
      </c>
      <c r="Y207" t="s">
        <v>539</v>
      </c>
      <c r="AA207">
        <v>206</v>
      </c>
    </row>
    <row r="208" spans="1:27" x14ac:dyDescent="0.35">
      <c r="A208" s="115">
        <v>45741.003694143517</v>
      </c>
      <c r="B208" s="115">
        <v>45741.004972754628</v>
      </c>
      <c r="C208" s="115">
        <v>45741</v>
      </c>
      <c r="D208" t="s">
        <v>580</v>
      </c>
      <c r="E208" t="s">
        <v>244</v>
      </c>
      <c r="I208" t="s">
        <v>245</v>
      </c>
      <c r="J208" t="s">
        <v>790</v>
      </c>
      <c r="K208">
        <v>1</v>
      </c>
      <c r="L208">
        <v>13000</v>
      </c>
      <c r="M208">
        <v>13000</v>
      </c>
      <c r="N208" t="s">
        <v>608</v>
      </c>
      <c r="O208" t="s">
        <v>799</v>
      </c>
      <c r="P208" t="s">
        <v>1432</v>
      </c>
      <c r="Q208" s="116" t="s">
        <v>1433</v>
      </c>
      <c r="R208">
        <v>455819252</v>
      </c>
      <c r="S208" t="s">
        <v>1434</v>
      </c>
      <c r="T208" s="115">
        <v>45740.880046296297</v>
      </c>
      <c r="W208" t="s">
        <v>537</v>
      </c>
      <c r="X208" t="s">
        <v>538</v>
      </c>
      <c r="Y208" t="s">
        <v>539</v>
      </c>
      <c r="AA208">
        <v>207</v>
      </c>
    </row>
    <row r="209" spans="1:27" x14ac:dyDescent="0.35">
      <c r="A209" s="115">
        <v>45741.951636840276</v>
      </c>
      <c r="B209" s="115">
        <v>45741.952262384257</v>
      </c>
      <c r="C209" s="115">
        <v>45741</v>
      </c>
      <c r="D209" t="s">
        <v>597</v>
      </c>
      <c r="E209" t="s">
        <v>244</v>
      </c>
      <c r="I209" t="s">
        <v>245</v>
      </c>
      <c r="J209" t="s">
        <v>790</v>
      </c>
      <c r="K209">
        <v>1</v>
      </c>
      <c r="L209">
        <v>12500</v>
      </c>
      <c r="M209">
        <v>12500</v>
      </c>
      <c r="N209" t="s">
        <v>1435</v>
      </c>
      <c r="O209" t="s">
        <v>1280</v>
      </c>
      <c r="P209" t="s">
        <v>1436</v>
      </c>
      <c r="Q209" s="116" t="s">
        <v>1437</v>
      </c>
      <c r="R209">
        <v>456265067</v>
      </c>
      <c r="S209" t="s">
        <v>1438</v>
      </c>
      <c r="T209" s="115">
        <v>45741.828599537039</v>
      </c>
      <c r="W209" t="s">
        <v>537</v>
      </c>
      <c r="X209" t="s">
        <v>538</v>
      </c>
      <c r="Y209" t="s">
        <v>539</v>
      </c>
      <c r="AA209">
        <v>208</v>
      </c>
    </row>
    <row r="210" spans="1:27" x14ac:dyDescent="0.35">
      <c r="A210" s="115">
        <v>45742.568925104169</v>
      </c>
      <c r="B210" s="115">
        <v>45742.569738796286</v>
      </c>
      <c r="C210" s="115">
        <v>45742</v>
      </c>
      <c r="D210" t="s">
        <v>597</v>
      </c>
      <c r="E210" t="s">
        <v>244</v>
      </c>
      <c r="I210" t="s">
        <v>245</v>
      </c>
      <c r="J210" t="s">
        <v>790</v>
      </c>
      <c r="K210">
        <v>1</v>
      </c>
      <c r="L210">
        <v>12500</v>
      </c>
      <c r="M210">
        <v>12500</v>
      </c>
      <c r="N210" t="s">
        <v>1435</v>
      </c>
      <c r="O210" t="s">
        <v>1280</v>
      </c>
      <c r="P210" t="s">
        <v>1439</v>
      </c>
      <c r="Q210" s="116" t="s">
        <v>1440</v>
      </c>
      <c r="R210">
        <v>456498090</v>
      </c>
      <c r="S210" t="s">
        <v>1441</v>
      </c>
      <c r="T210" s="115">
        <v>45742.453321759262</v>
      </c>
      <c r="W210" t="s">
        <v>537</v>
      </c>
      <c r="X210" t="s">
        <v>538</v>
      </c>
      <c r="Y210" t="s">
        <v>539</v>
      </c>
      <c r="AA210">
        <v>209</v>
      </c>
    </row>
    <row r="211" spans="1:27" x14ac:dyDescent="0.35">
      <c r="A211" s="115">
        <v>45742.841854849539</v>
      </c>
      <c r="B211" s="115">
        <v>45742.842528645837</v>
      </c>
      <c r="C211" s="115">
        <v>45742</v>
      </c>
      <c r="D211" t="s">
        <v>597</v>
      </c>
      <c r="E211" t="s">
        <v>244</v>
      </c>
      <c r="I211" t="s">
        <v>245</v>
      </c>
      <c r="J211" t="s">
        <v>790</v>
      </c>
      <c r="K211">
        <v>1</v>
      </c>
      <c r="L211">
        <v>12500</v>
      </c>
      <c r="M211">
        <v>12500</v>
      </c>
      <c r="N211" t="s">
        <v>1435</v>
      </c>
      <c r="O211" t="s">
        <v>799</v>
      </c>
      <c r="P211" t="s">
        <v>1442</v>
      </c>
      <c r="Q211" s="116" t="s">
        <v>1443</v>
      </c>
      <c r="R211">
        <v>456687155</v>
      </c>
      <c r="S211" t="s">
        <v>1444</v>
      </c>
      <c r="T211" s="115">
        <v>45742.717685185176</v>
      </c>
      <c r="W211" t="s">
        <v>537</v>
      </c>
      <c r="X211" t="s">
        <v>538</v>
      </c>
      <c r="Y211" t="s">
        <v>539</v>
      </c>
      <c r="AA211">
        <v>210</v>
      </c>
    </row>
    <row r="212" spans="1:27" x14ac:dyDescent="0.35">
      <c r="A212" s="115">
        <v>45742.842826944441</v>
      </c>
      <c r="B212" s="115">
        <v>45742.843650659721</v>
      </c>
      <c r="C212" s="115">
        <v>45742</v>
      </c>
      <c r="D212" t="s">
        <v>580</v>
      </c>
      <c r="E212" t="s">
        <v>244</v>
      </c>
      <c r="I212" t="s">
        <v>245</v>
      </c>
      <c r="J212" t="s">
        <v>790</v>
      </c>
      <c r="K212">
        <v>1</v>
      </c>
      <c r="L212">
        <v>13500</v>
      </c>
      <c r="M212">
        <v>13500</v>
      </c>
      <c r="N212" t="s">
        <v>1409</v>
      </c>
      <c r="O212" t="s">
        <v>778</v>
      </c>
      <c r="P212" t="s">
        <v>1445</v>
      </c>
      <c r="Q212" s="116" t="s">
        <v>1446</v>
      </c>
      <c r="R212">
        <v>456687974</v>
      </c>
      <c r="S212" t="s">
        <v>1447</v>
      </c>
      <c r="T212" s="115">
        <v>45742.718773148154</v>
      </c>
      <c r="W212" t="s">
        <v>537</v>
      </c>
      <c r="X212" t="s">
        <v>538</v>
      </c>
      <c r="Y212" t="s">
        <v>539</v>
      </c>
      <c r="AA212">
        <v>211</v>
      </c>
    </row>
    <row r="213" spans="1:27" x14ac:dyDescent="0.35">
      <c r="A213" s="115">
        <v>45742.843898819447</v>
      </c>
      <c r="B213" s="115">
        <v>45742.845104560183</v>
      </c>
      <c r="C213" s="115">
        <v>45742</v>
      </c>
      <c r="D213" t="s">
        <v>580</v>
      </c>
      <c r="E213" t="s">
        <v>244</v>
      </c>
      <c r="I213" t="s">
        <v>245</v>
      </c>
      <c r="J213" t="s">
        <v>790</v>
      </c>
      <c r="K213">
        <v>1</v>
      </c>
      <c r="L213">
        <v>13000</v>
      </c>
      <c r="M213">
        <v>13000</v>
      </c>
      <c r="N213" t="s">
        <v>608</v>
      </c>
      <c r="O213" t="s">
        <v>778</v>
      </c>
      <c r="P213" t="s">
        <v>1448</v>
      </c>
      <c r="Q213" s="116" t="s">
        <v>1449</v>
      </c>
      <c r="R213">
        <v>456688866</v>
      </c>
      <c r="S213" t="s">
        <v>1450</v>
      </c>
      <c r="T213" s="115">
        <v>45742.720254629632</v>
      </c>
      <c r="W213" t="s">
        <v>537</v>
      </c>
      <c r="X213" t="s">
        <v>538</v>
      </c>
      <c r="Y213" t="s">
        <v>539</v>
      </c>
      <c r="AA213">
        <v>212</v>
      </c>
    </row>
    <row r="214" spans="1:27" x14ac:dyDescent="0.35">
      <c r="A214" s="115">
        <v>45743.866784976854</v>
      </c>
      <c r="B214" s="115">
        <v>45743.867626585648</v>
      </c>
      <c r="C214" s="115">
        <v>45743</v>
      </c>
      <c r="D214" t="s">
        <v>597</v>
      </c>
      <c r="E214" t="s">
        <v>244</v>
      </c>
      <c r="I214" t="s">
        <v>245</v>
      </c>
      <c r="J214" t="s">
        <v>790</v>
      </c>
      <c r="K214">
        <v>2</v>
      </c>
      <c r="L214">
        <v>10000</v>
      </c>
      <c r="M214">
        <v>20000</v>
      </c>
      <c r="N214" t="s">
        <v>758</v>
      </c>
      <c r="O214" t="s">
        <v>1280</v>
      </c>
      <c r="P214" t="s">
        <v>1451</v>
      </c>
      <c r="Q214" s="116" t="s">
        <v>1452</v>
      </c>
      <c r="R214">
        <v>457131693</v>
      </c>
      <c r="S214" t="s">
        <v>1453</v>
      </c>
      <c r="T214" s="115">
        <v>45743.742719907408</v>
      </c>
      <c r="W214" t="s">
        <v>537</v>
      </c>
      <c r="X214" t="s">
        <v>538</v>
      </c>
      <c r="Y214" t="s">
        <v>539</v>
      </c>
      <c r="AA214">
        <v>213</v>
      </c>
    </row>
    <row r="215" spans="1:27" x14ac:dyDescent="0.35">
      <c r="A215" s="115">
        <v>45743.867819687497</v>
      </c>
      <c r="B215" s="115">
        <v>45743.868601273149</v>
      </c>
      <c r="C215" s="115">
        <v>45743</v>
      </c>
      <c r="D215" t="s">
        <v>597</v>
      </c>
      <c r="E215" t="s">
        <v>244</v>
      </c>
      <c r="I215" t="s">
        <v>245</v>
      </c>
      <c r="J215" t="s">
        <v>790</v>
      </c>
      <c r="K215">
        <v>1</v>
      </c>
      <c r="L215">
        <v>10000</v>
      </c>
      <c r="M215">
        <v>10000</v>
      </c>
      <c r="N215" t="s">
        <v>548</v>
      </c>
      <c r="O215" t="s">
        <v>1454</v>
      </c>
      <c r="P215" t="s">
        <v>1455</v>
      </c>
      <c r="Q215" s="116" t="s">
        <v>1456</v>
      </c>
      <c r="R215">
        <v>457132257</v>
      </c>
      <c r="S215" t="s">
        <v>1457</v>
      </c>
      <c r="T215" s="115">
        <v>45743.743680555563</v>
      </c>
      <c r="W215" t="s">
        <v>537</v>
      </c>
      <c r="X215" t="s">
        <v>538</v>
      </c>
      <c r="Y215" t="s">
        <v>539</v>
      </c>
      <c r="AA215">
        <v>214</v>
      </c>
    </row>
    <row r="216" spans="1:27" x14ac:dyDescent="0.35">
      <c r="A216" s="115">
        <v>45743.869056550917</v>
      </c>
      <c r="B216" s="115">
        <v>45743.86985304398</v>
      </c>
      <c r="C216" s="115">
        <v>45743</v>
      </c>
      <c r="D216" t="s">
        <v>580</v>
      </c>
      <c r="E216" t="s">
        <v>244</v>
      </c>
      <c r="I216" t="s">
        <v>245</v>
      </c>
      <c r="J216" t="s">
        <v>790</v>
      </c>
      <c r="K216">
        <v>1</v>
      </c>
      <c r="L216">
        <v>10000</v>
      </c>
      <c r="M216">
        <v>10000</v>
      </c>
      <c r="N216" t="s">
        <v>548</v>
      </c>
      <c r="O216" t="s">
        <v>765</v>
      </c>
      <c r="P216" t="s">
        <v>1458</v>
      </c>
      <c r="Q216" s="116" t="s">
        <v>1459</v>
      </c>
      <c r="R216">
        <v>457132931</v>
      </c>
      <c r="S216" t="s">
        <v>1460</v>
      </c>
      <c r="T216" s="115">
        <v>45743.74491898148</v>
      </c>
      <c r="W216" t="s">
        <v>537</v>
      </c>
      <c r="X216" t="s">
        <v>538</v>
      </c>
      <c r="Y216" t="s">
        <v>539</v>
      </c>
      <c r="AA216">
        <v>215</v>
      </c>
    </row>
    <row r="217" spans="1:27" x14ac:dyDescent="0.35">
      <c r="A217" s="115">
        <v>45743.882170266203</v>
      </c>
      <c r="B217" s="115">
        <v>45743.883162349543</v>
      </c>
      <c r="C217" s="115">
        <v>45743</v>
      </c>
      <c r="D217" t="s">
        <v>905</v>
      </c>
      <c r="E217" t="s">
        <v>249</v>
      </c>
      <c r="H217" t="s">
        <v>250</v>
      </c>
      <c r="J217" t="s">
        <v>634</v>
      </c>
      <c r="K217">
        <v>280</v>
      </c>
      <c r="L217">
        <v>1450</v>
      </c>
      <c r="M217">
        <v>406000</v>
      </c>
      <c r="N217" t="s">
        <v>1461</v>
      </c>
      <c r="O217" t="s">
        <v>868</v>
      </c>
      <c r="P217" t="s">
        <v>1462</v>
      </c>
      <c r="Q217" s="116" t="s">
        <v>1463</v>
      </c>
      <c r="R217">
        <v>457139001</v>
      </c>
      <c r="S217" t="s">
        <v>1464</v>
      </c>
      <c r="T217" s="115">
        <v>45743.758356481478</v>
      </c>
      <c r="W217" t="s">
        <v>537</v>
      </c>
      <c r="X217" t="s">
        <v>538</v>
      </c>
      <c r="Y217" t="s">
        <v>539</v>
      </c>
      <c r="AA217">
        <v>216</v>
      </c>
    </row>
    <row r="218" spans="1:27" x14ac:dyDescent="0.35">
      <c r="A218" s="115">
        <v>45743.883578148147</v>
      </c>
      <c r="B218" s="115">
        <v>45743.884621192134</v>
      </c>
      <c r="C218" s="115">
        <v>45743</v>
      </c>
      <c r="D218" t="s">
        <v>905</v>
      </c>
      <c r="E218" t="s">
        <v>249</v>
      </c>
      <c r="H218" t="s">
        <v>250</v>
      </c>
      <c r="J218" t="s">
        <v>571</v>
      </c>
      <c r="K218">
        <v>100</v>
      </c>
      <c r="L218">
        <v>4300</v>
      </c>
      <c r="M218">
        <v>430000</v>
      </c>
      <c r="N218" t="s">
        <v>1008</v>
      </c>
      <c r="O218" t="s">
        <v>868</v>
      </c>
      <c r="P218" t="s">
        <v>1465</v>
      </c>
      <c r="Q218" s="116" t="s">
        <v>1466</v>
      </c>
      <c r="R218">
        <v>457139530</v>
      </c>
      <c r="S218" t="s">
        <v>1467</v>
      </c>
      <c r="T218" s="115">
        <v>45743.759745370371</v>
      </c>
      <c r="W218" t="s">
        <v>537</v>
      </c>
      <c r="X218" t="s">
        <v>538</v>
      </c>
      <c r="Y218" t="s">
        <v>539</v>
      </c>
      <c r="AA218">
        <v>217</v>
      </c>
    </row>
    <row r="219" spans="1:27" x14ac:dyDescent="0.35">
      <c r="A219" s="115">
        <v>45743.884867615743</v>
      </c>
      <c r="B219" s="115">
        <v>45743.886166574077</v>
      </c>
      <c r="C219" s="115">
        <v>45743</v>
      </c>
      <c r="D219" t="s">
        <v>905</v>
      </c>
      <c r="E219" t="s">
        <v>249</v>
      </c>
      <c r="H219" t="s">
        <v>251</v>
      </c>
      <c r="J219" t="s">
        <v>607</v>
      </c>
      <c r="K219">
        <v>500</v>
      </c>
      <c r="L219">
        <v>20</v>
      </c>
      <c r="M219">
        <v>10000</v>
      </c>
      <c r="N219" t="s">
        <v>548</v>
      </c>
      <c r="O219" t="s">
        <v>868</v>
      </c>
      <c r="P219" t="s">
        <v>1468</v>
      </c>
      <c r="Q219" s="116" t="s">
        <v>1469</v>
      </c>
      <c r="R219">
        <v>457140189</v>
      </c>
      <c r="S219" t="s">
        <v>1470</v>
      </c>
      <c r="T219" s="115">
        <v>45743.761261574073</v>
      </c>
      <c r="W219" t="s">
        <v>537</v>
      </c>
      <c r="X219" t="s">
        <v>538</v>
      </c>
      <c r="Y219" t="s">
        <v>539</v>
      </c>
      <c r="AA219">
        <v>218</v>
      </c>
    </row>
    <row r="220" spans="1:27" x14ac:dyDescent="0.35">
      <c r="A220" s="115">
        <v>45743.886374675923</v>
      </c>
      <c r="B220" s="115">
        <v>45743.888072696762</v>
      </c>
      <c r="C220" s="115">
        <v>45743</v>
      </c>
      <c r="D220" t="s">
        <v>905</v>
      </c>
      <c r="E220" t="s">
        <v>558</v>
      </c>
      <c r="G220" t="s">
        <v>262</v>
      </c>
      <c r="J220" t="s">
        <v>910</v>
      </c>
      <c r="K220">
        <v>2</v>
      </c>
      <c r="L220">
        <v>6000</v>
      </c>
      <c r="M220">
        <v>12000</v>
      </c>
      <c r="N220" t="s">
        <v>713</v>
      </c>
      <c r="O220" t="s">
        <v>868</v>
      </c>
      <c r="P220" t="s">
        <v>1471</v>
      </c>
      <c r="Q220" s="116" t="s">
        <v>1472</v>
      </c>
      <c r="R220">
        <v>457140995</v>
      </c>
      <c r="S220" t="s">
        <v>1473</v>
      </c>
      <c r="T220" s="115">
        <v>45743.763171296298</v>
      </c>
      <c r="W220" t="s">
        <v>537</v>
      </c>
      <c r="X220" t="s">
        <v>538</v>
      </c>
      <c r="Y220" t="s">
        <v>539</v>
      </c>
      <c r="AA220">
        <v>219</v>
      </c>
    </row>
    <row r="221" spans="1:27" x14ac:dyDescent="0.35">
      <c r="A221" s="115">
        <v>45747.818566979156</v>
      </c>
      <c r="B221" s="115">
        <v>45747.822009398151</v>
      </c>
      <c r="C221" s="115">
        <v>45747</v>
      </c>
      <c r="D221" t="s">
        <v>1168</v>
      </c>
      <c r="E221" t="s">
        <v>558</v>
      </c>
      <c r="G221" t="s">
        <v>268</v>
      </c>
      <c r="J221" t="s">
        <v>674</v>
      </c>
      <c r="K221">
        <v>1</v>
      </c>
      <c r="L221">
        <v>75000</v>
      </c>
      <c r="M221">
        <v>75000</v>
      </c>
      <c r="N221" t="s">
        <v>675</v>
      </c>
      <c r="O221" t="s">
        <v>868</v>
      </c>
      <c r="P221" t="s">
        <v>1474</v>
      </c>
      <c r="Q221" s="116" t="s">
        <v>1475</v>
      </c>
      <c r="R221">
        <v>458166894</v>
      </c>
      <c r="S221" t="s">
        <v>1476</v>
      </c>
      <c r="T221" s="115">
        <v>45747.697141203702</v>
      </c>
      <c r="W221" t="s">
        <v>537</v>
      </c>
      <c r="X221" t="s">
        <v>538</v>
      </c>
      <c r="Y221" t="s">
        <v>539</v>
      </c>
      <c r="AA221">
        <v>220</v>
      </c>
    </row>
    <row r="222" spans="1:27" x14ac:dyDescent="0.35">
      <c r="A222" s="115">
        <v>45747.822333020828</v>
      </c>
      <c r="B222" s="115">
        <v>45747.82471054398</v>
      </c>
      <c r="C222" s="115">
        <v>45747</v>
      </c>
      <c r="D222" t="s">
        <v>1168</v>
      </c>
      <c r="E222" t="s">
        <v>558</v>
      </c>
      <c r="G222" t="s">
        <v>268</v>
      </c>
      <c r="J222" t="s">
        <v>1477</v>
      </c>
      <c r="K222">
        <v>5</v>
      </c>
      <c r="L222">
        <v>5000</v>
      </c>
      <c r="M222">
        <v>25000</v>
      </c>
      <c r="N222" t="s">
        <v>627</v>
      </c>
      <c r="O222" t="s">
        <v>868</v>
      </c>
      <c r="P222" t="s">
        <v>1478</v>
      </c>
      <c r="Q222" s="116" t="s">
        <v>1479</v>
      </c>
      <c r="R222">
        <v>458167670</v>
      </c>
      <c r="S222" t="s">
        <v>1480</v>
      </c>
      <c r="T222" s="115">
        <v>45747.699884259258</v>
      </c>
      <c r="W222" t="s">
        <v>537</v>
      </c>
      <c r="X222" t="s">
        <v>538</v>
      </c>
      <c r="Y222" t="s">
        <v>539</v>
      </c>
      <c r="AA222">
        <v>221</v>
      </c>
    </row>
    <row r="223" spans="1:27" x14ac:dyDescent="0.35">
      <c r="A223" s="115">
        <v>45747.824967395827</v>
      </c>
      <c r="B223" s="115">
        <v>45747.827435844913</v>
      </c>
      <c r="C223" s="115">
        <v>45747</v>
      </c>
      <c r="D223" t="s">
        <v>1168</v>
      </c>
      <c r="E223" t="s">
        <v>558</v>
      </c>
      <c r="G223" t="s">
        <v>262</v>
      </c>
      <c r="J223" t="s">
        <v>1481</v>
      </c>
      <c r="K223">
        <v>1</v>
      </c>
      <c r="L223">
        <v>5000</v>
      </c>
      <c r="M223">
        <v>5000</v>
      </c>
      <c r="N223" t="s">
        <v>926</v>
      </c>
      <c r="O223" t="s">
        <v>868</v>
      </c>
      <c r="P223" t="s">
        <v>1482</v>
      </c>
      <c r="Q223" s="116" t="s">
        <v>1483</v>
      </c>
      <c r="R223">
        <v>458168601</v>
      </c>
      <c r="S223" t="s">
        <v>1484</v>
      </c>
      <c r="T223" s="115">
        <v>45747.702534722222</v>
      </c>
      <c r="W223" t="s">
        <v>537</v>
      </c>
      <c r="X223" t="s">
        <v>538</v>
      </c>
      <c r="Y223" t="s">
        <v>539</v>
      </c>
      <c r="AA223">
        <v>222</v>
      </c>
    </row>
    <row r="224" spans="1:27" x14ac:dyDescent="0.35">
      <c r="A224" s="115">
        <v>45750.580044421287</v>
      </c>
      <c r="B224" s="115">
        <v>45750.581069444437</v>
      </c>
      <c r="C224" s="115">
        <v>45749</v>
      </c>
      <c r="D224" t="s">
        <v>1168</v>
      </c>
      <c r="E224" t="s">
        <v>249</v>
      </c>
      <c r="H224" t="s">
        <v>250</v>
      </c>
      <c r="J224" t="s">
        <v>571</v>
      </c>
      <c r="K224">
        <v>50</v>
      </c>
      <c r="L224">
        <v>4300</v>
      </c>
      <c r="M224">
        <v>215000</v>
      </c>
      <c r="N224" t="s">
        <v>572</v>
      </c>
      <c r="O224" t="s">
        <v>868</v>
      </c>
      <c r="P224" t="s">
        <v>1485</v>
      </c>
      <c r="Q224" s="116" t="s">
        <v>1486</v>
      </c>
      <c r="R224">
        <v>459031573</v>
      </c>
      <c r="S224" t="s">
        <v>1487</v>
      </c>
      <c r="T224" s="115">
        <v>45750.456180555557</v>
      </c>
      <c r="W224" t="s">
        <v>537</v>
      </c>
      <c r="X224" t="s">
        <v>538</v>
      </c>
      <c r="Y224" t="s">
        <v>539</v>
      </c>
      <c r="AA224">
        <v>223</v>
      </c>
    </row>
    <row r="225" spans="1:27" x14ac:dyDescent="0.35">
      <c r="A225" s="115">
        <v>45750.581295300923</v>
      </c>
      <c r="B225" s="115">
        <v>45750.58234818287</v>
      </c>
      <c r="C225" s="115">
        <v>45749</v>
      </c>
      <c r="D225" t="s">
        <v>1168</v>
      </c>
      <c r="E225" t="s">
        <v>249</v>
      </c>
      <c r="H225" t="s">
        <v>250</v>
      </c>
      <c r="J225" t="s">
        <v>634</v>
      </c>
      <c r="K225">
        <v>120</v>
      </c>
      <c r="L225">
        <v>1500</v>
      </c>
      <c r="M225">
        <v>180000</v>
      </c>
      <c r="N225" t="s">
        <v>782</v>
      </c>
      <c r="O225" t="s">
        <v>868</v>
      </c>
      <c r="P225" t="s">
        <v>1488</v>
      </c>
      <c r="Q225" s="116" t="s">
        <v>1489</v>
      </c>
      <c r="R225">
        <v>459032102</v>
      </c>
      <c r="S225" t="s">
        <v>1490</v>
      </c>
      <c r="T225" s="115">
        <v>45750.457430555558</v>
      </c>
      <c r="W225" t="s">
        <v>537</v>
      </c>
      <c r="X225" t="s">
        <v>538</v>
      </c>
      <c r="Y225" t="s">
        <v>539</v>
      </c>
      <c r="AA225">
        <v>224</v>
      </c>
    </row>
    <row r="226" spans="1:27" x14ac:dyDescent="0.35">
      <c r="A226" s="115">
        <v>45750.582522997684</v>
      </c>
      <c r="B226" s="115">
        <v>45750.583915381947</v>
      </c>
      <c r="C226" s="115">
        <v>45749</v>
      </c>
      <c r="D226" t="s">
        <v>1168</v>
      </c>
      <c r="E226" t="s">
        <v>249</v>
      </c>
      <c r="H226" t="s">
        <v>251</v>
      </c>
      <c r="J226" t="s">
        <v>712</v>
      </c>
      <c r="K226">
        <v>500</v>
      </c>
      <c r="L226">
        <v>20</v>
      </c>
      <c r="M226">
        <v>10000</v>
      </c>
      <c r="N226" t="s">
        <v>548</v>
      </c>
      <c r="O226" t="s">
        <v>868</v>
      </c>
      <c r="P226" t="s">
        <v>1491</v>
      </c>
      <c r="Q226" s="116" t="s">
        <v>1492</v>
      </c>
      <c r="R226">
        <v>459032876</v>
      </c>
      <c r="S226" t="s">
        <v>1493</v>
      </c>
      <c r="T226" s="115">
        <v>45750.459016203713</v>
      </c>
      <c r="W226" t="s">
        <v>537</v>
      </c>
      <c r="X226" t="s">
        <v>538</v>
      </c>
      <c r="Y226" t="s">
        <v>539</v>
      </c>
      <c r="AA226">
        <v>225</v>
      </c>
    </row>
    <row r="227" spans="1:27" x14ac:dyDescent="0.35">
      <c r="A227" s="115">
        <v>45750.58412136574</v>
      </c>
      <c r="B227" s="115">
        <v>45750.585450324077</v>
      </c>
      <c r="C227" s="115">
        <v>45749</v>
      </c>
      <c r="D227" t="s">
        <v>1168</v>
      </c>
      <c r="E227" t="s">
        <v>558</v>
      </c>
      <c r="G227" t="s">
        <v>262</v>
      </c>
      <c r="J227" t="s">
        <v>910</v>
      </c>
      <c r="K227">
        <v>1</v>
      </c>
      <c r="L227">
        <v>8000</v>
      </c>
      <c r="M227">
        <v>8000</v>
      </c>
      <c r="N227" t="s">
        <v>726</v>
      </c>
      <c r="O227" t="s">
        <v>868</v>
      </c>
      <c r="P227" t="s">
        <v>1494</v>
      </c>
      <c r="Q227" s="116" t="s">
        <v>1495</v>
      </c>
      <c r="R227">
        <v>459034093</v>
      </c>
      <c r="S227" t="s">
        <v>1496</v>
      </c>
      <c r="T227" s="115">
        <v>45750.460555555554</v>
      </c>
      <c r="W227" t="s">
        <v>537</v>
      </c>
      <c r="X227" t="s">
        <v>538</v>
      </c>
      <c r="Y227" t="s">
        <v>539</v>
      </c>
      <c r="AA227">
        <v>226</v>
      </c>
    </row>
    <row r="228" spans="1:27" x14ac:dyDescent="0.35">
      <c r="A228" s="115">
        <v>45750.643294780093</v>
      </c>
      <c r="B228" s="115">
        <v>45750.644496458342</v>
      </c>
      <c r="C228" s="115">
        <v>45749</v>
      </c>
      <c r="D228" t="s">
        <v>1168</v>
      </c>
      <c r="E228" t="s">
        <v>558</v>
      </c>
      <c r="G228" t="s">
        <v>268</v>
      </c>
      <c r="J228" t="s">
        <v>651</v>
      </c>
      <c r="K228">
        <v>5</v>
      </c>
      <c r="L228">
        <v>5000</v>
      </c>
      <c r="M228">
        <v>25000</v>
      </c>
      <c r="N228" t="s">
        <v>627</v>
      </c>
      <c r="O228" t="s">
        <v>868</v>
      </c>
      <c r="P228" t="s">
        <v>1497</v>
      </c>
      <c r="Q228" s="116" t="s">
        <v>1498</v>
      </c>
      <c r="R228">
        <v>459068894</v>
      </c>
      <c r="S228" t="s">
        <v>1499</v>
      </c>
      <c r="T228" s="115">
        <v>45750.519606481481</v>
      </c>
      <c r="W228" t="s">
        <v>537</v>
      </c>
      <c r="X228" t="s">
        <v>538</v>
      </c>
      <c r="Y228" t="s">
        <v>539</v>
      </c>
      <c r="AA228">
        <v>227</v>
      </c>
    </row>
    <row r="229" spans="1:27" x14ac:dyDescent="0.35">
      <c r="A229" s="115">
        <v>45750.644769641207</v>
      </c>
      <c r="B229" s="115">
        <v>45750.645765995367</v>
      </c>
      <c r="C229" s="115">
        <v>45749</v>
      </c>
      <c r="D229" t="s">
        <v>1168</v>
      </c>
      <c r="E229" t="s">
        <v>558</v>
      </c>
      <c r="G229" t="s">
        <v>262</v>
      </c>
      <c r="J229" t="s">
        <v>655</v>
      </c>
      <c r="K229">
        <v>1</v>
      </c>
      <c r="L229">
        <v>8000</v>
      </c>
      <c r="M229">
        <v>8000</v>
      </c>
      <c r="N229" t="s">
        <v>726</v>
      </c>
      <c r="O229" t="s">
        <v>868</v>
      </c>
      <c r="P229" t="s">
        <v>1500</v>
      </c>
      <c r="Q229" s="116" t="s">
        <v>1501</v>
      </c>
      <c r="R229">
        <v>459069539</v>
      </c>
      <c r="S229" t="s">
        <v>1502</v>
      </c>
      <c r="T229" s="115">
        <v>45750.520902777767</v>
      </c>
      <c r="W229" t="s">
        <v>537</v>
      </c>
      <c r="X229" t="s">
        <v>538</v>
      </c>
      <c r="Y229" t="s">
        <v>539</v>
      </c>
      <c r="AA229">
        <v>228</v>
      </c>
    </row>
  </sheetData>
  <autoFilter ref="A1:AA193" xr:uid="{189D4F6E-2EE4-4FE8-B42D-B0461BD88D4F}"/>
  <hyperlinks>
    <hyperlink ref="Q2" r:id="rId1" xr:uid="{717EBB66-D38D-4BF3-8840-2A0165B0FA57}"/>
    <hyperlink ref="Q3" r:id="rId2" xr:uid="{F4658D9D-74D2-418C-B3C2-A05DB8D459A3}"/>
    <hyperlink ref="Q4" r:id="rId3" xr:uid="{901E4C70-E09E-45E7-BCAA-2999C414A524}"/>
    <hyperlink ref="Q5" r:id="rId4" xr:uid="{563BC94E-0FB0-4D01-9768-BC9B7A513D98}"/>
    <hyperlink ref="Q6" r:id="rId5" xr:uid="{FA770583-93CC-4D73-9831-742ACCC1CAEF}"/>
    <hyperlink ref="Q7" r:id="rId6" xr:uid="{2BA4BFDC-3AFC-4B16-9940-AEC84D7F8D0D}"/>
    <hyperlink ref="Q8" r:id="rId7" xr:uid="{2F445546-8FB0-439F-A033-356127746A7B}"/>
    <hyperlink ref="Q9" r:id="rId8" xr:uid="{3420F342-1920-4E5A-AEC2-EA93902929C3}"/>
    <hyperlink ref="Q10" r:id="rId9" xr:uid="{AF815133-4FE5-4723-BF81-F2EBF9626EBC}"/>
    <hyperlink ref="Q11" r:id="rId10" xr:uid="{4DA50C69-5EB7-429D-B1B8-75B2926B49CF}"/>
    <hyperlink ref="Q12" r:id="rId11" xr:uid="{2D7C820D-FE9D-47CA-94D3-A040D3F0AEB0}"/>
    <hyperlink ref="Q13" r:id="rId12" xr:uid="{B05C9F5D-AAD2-491C-A3BC-3550C4570C84}"/>
    <hyperlink ref="Q14" r:id="rId13" xr:uid="{416D02D3-6AC8-4ADB-B48E-A53DC499FEF8}"/>
    <hyperlink ref="Q15" r:id="rId14" xr:uid="{46C29298-A539-46EE-9F21-EF0983D89D0B}"/>
    <hyperlink ref="Q16" r:id="rId15" xr:uid="{DB719CA3-1C43-47FE-A9E7-51DBD95891F3}"/>
    <hyperlink ref="Q17" r:id="rId16" xr:uid="{DA7C1CB0-3452-4991-9C2A-68A8AAE2E5AB}"/>
    <hyperlink ref="Q18" r:id="rId17" xr:uid="{FC789C2F-A98B-4C2B-A872-22BC5A7F0AEA}"/>
    <hyperlink ref="Q19" r:id="rId18" xr:uid="{4905861F-7A68-40C8-A636-37A32DEFB2E4}"/>
    <hyperlink ref="Q20" r:id="rId19" xr:uid="{08562106-8016-4B72-927F-F2773A20FC75}"/>
    <hyperlink ref="Q21" r:id="rId20" xr:uid="{0D111375-DF2F-43C3-899E-122D2AD2A1CE}"/>
    <hyperlink ref="Q22" r:id="rId21" xr:uid="{A9383B54-FB33-4881-A0E5-ADC3A5A6F3B9}"/>
    <hyperlink ref="Q23" r:id="rId22" xr:uid="{435498BD-6B73-44AF-80A0-019F040B547D}"/>
    <hyperlink ref="Q24" r:id="rId23" xr:uid="{463A2100-78B7-4BBF-9AB5-8AD320D5DBF9}"/>
    <hyperlink ref="Q25" r:id="rId24" xr:uid="{ADB7C9C7-7471-4A1B-9D29-891BF466A3F6}"/>
    <hyperlink ref="Q26" r:id="rId25" xr:uid="{786E3764-585D-42D4-BAD3-92CEAA7E2492}"/>
    <hyperlink ref="Q27" r:id="rId26" xr:uid="{BAE69CE1-0831-4E13-A468-0FC21F319EE1}"/>
    <hyperlink ref="Q28" r:id="rId27" xr:uid="{1B54CD60-2FC6-473D-B617-C519BFE0BD34}"/>
    <hyperlink ref="Q29" r:id="rId28" xr:uid="{21D6FA1B-8CA9-4A1B-B126-00B7E0222F95}"/>
    <hyperlink ref="Q30" r:id="rId29" xr:uid="{E180AA02-97AD-47D7-BC86-B119227CB217}"/>
    <hyperlink ref="Q31" r:id="rId30" xr:uid="{6C4E45BE-BFC6-40D8-AF3C-EA81C6CB56A3}"/>
    <hyperlink ref="Q32" r:id="rId31" xr:uid="{18DC7913-E540-4BBF-9115-BEB8DB585F27}"/>
    <hyperlink ref="Q33" r:id="rId32" xr:uid="{B009A28A-A2B0-4BEB-8902-2C9F3D91A439}"/>
    <hyperlink ref="Q34" r:id="rId33" xr:uid="{39C305DF-FF77-4912-AE0C-AB5628F27A79}"/>
    <hyperlink ref="Q35" r:id="rId34" xr:uid="{97925482-4EF5-4CEF-AD41-E744FB96194A}"/>
    <hyperlink ref="Q36" r:id="rId35" xr:uid="{1E52A6CB-03DE-48D2-B4F0-5C3BFA4578FE}"/>
    <hyperlink ref="Q37" r:id="rId36" xr:uid="{25E3B5FB-AF4C-42C2-818A-20896D22A823}"/>
    <hyperlink ref="Q38" r:id="rId37" xr:uid="{34B42C1C-1D58-41C2-B5B6-EBCC191D5922}"/>
    <hyperlink ref="Q39" r:id="rId38" xr:uid="{6BB5B3AA-6744-4436-9254-14C8B2F1265A}"/>
    <hyperlink ref="Q40" r:id="rId39" xr:uid="{D549931C-D2E5-45DB-A05F-0D73ACB5F6C3}"/>
    <hyperlink ref="Q41" r:id="rId40" xr:uid="{332A883E-4AAA-4785-92EA-B7CBB4DE72FF}"/>
    <hyperlink ref="Q42" r:id="rId41" xr:uid="{7C151C75-DFA7-4F61-9276-8007E1D8A329}"/>
    <hyperlink ref="Q43" r:id="rId42" xr:uid="{A67D3908-0CDF-42DA-9D82-FB9A03B1A943}"/>
    <hyperlink ref="Q44" r:id="rId43" xr:uid="{39D18F34-84D5-4C90-A934-552D60A91439}"/>
    <hyperlink ref="Q45" r:id="rId44" xr:uid="{3077FCEF-8957-4453-800F-4901E371A697}"/>
    <hyperlink ref="Q46" r:id="rId45" xr:uid="{02B467D9-AE36-4A23-B64F-2575845910F6}"/>
    <hyperlink ref="Q47" r:id="rId46" xr:uid="{F5B7303A-B79D-4F52-B2F9-E8B328C6C031}"/>
    <hyperlink ref="Q48" r:id="rId47" xr:uid="{2CE1974B-396B-48D3-947C-056C41B750E7}"/>
    <hyperlink ref="Q49" r:id="rId48" xr:uid="{F49DC6CE-F917-4EC2-9393-C841D855EC0E}"/>
    <hyperlink ref="Q50" r:id="rId49" xr:uid="{A512221A-E74E-4D41-B0B6-1D22D8FFA14B}"/>
    <hyperlink ref="Q51" r:id="rId50" xr:uid="{96501EF7-C6CD-4D82-96A2-309DC851DA08}"/>
    <hyperlink ref="Q52" r:id="rId51" xr:uid="{2212CD78-73BA-48B9-A611-1841DCE20A66}"/>
    <hyperlink ref="Q53" r:id="rId52" xr:uid="{63750B8F-032A-4116-B8A1-3E6F88BA4FB4}"/>
    <hyperlink ref="Q54" r:id="rId53" xr:uid="{67807965-E428-4E3B-B134-D92AEF5081CB}"/>
    <hyperlink ref="Q55" r:id="rId54" xr:uid="{835A02E4-EC93-42FC-90E2-D46B46513024}"/>
    <hyperlink ref="Q56" r:id="rId55" xr:uid="{1F9C2200-589C-43F7-9B16-7C4DE4AF0765}"/>
    <hyperlink ref="Q57" r:id="rId56" xr:uid="{7794930E-7983-4347-8243-A4DF079D8687}"/>
    <hyperlink ref="Q58" r:id="rId57" xr:uid="{D1761710-E22C-4148-9DA4-95DCE12B4490}"/>
    <hyperlink ref="Q59" r:id="rId58" xr:uid="{A7BFABA1-EA41-4779-8F81-F6451EF5DAF3}"/>
    <hyperlink ref="Q60" r:id="rId59" xr:uid="{F058D3A9-FB96-433B-80B9-AD685D3C1E19}"/>
    <hyperlink ref="Q61" r:id="rId60" xr:uid="{B3837994-DB7A-470B-9BF7-53A78A716048}"/>
    <hyperlink ref="Q62" r:id="rId61" xr:uid="{555D8CD3-31C5-43BE-B0B7-82144D80F5FE}"/>
    <hyperlink ref="Q63" r:id="rId62" xr:uid="{5D891CD5-C4C7-42D7-A018-85D92F25EF84}"/>
    <hyperlink ref="Q64" r:id="rId63" xr:uid="{5B17BCED-7870-4E56-A12B-DAFCD73DAF85}"/>
    <hyperlink ref="Q65" r:id="rId64" xr:uid="{6E4CBF9B-BC0B-4686-A37F-5E67E8A059E8}"/>
    <hyperlink ref="Q66" r:id="rId65" xr:uid="{964759A0-9043-4CF0-842E-4DDBCCFA14DD}"/>
    <hyperlink ref="Q67" r:id="rId66" xr:uid="{48094740-491F-4B23-B076-4B6834F3DB85}"/>
    <hyperlink ref="Q68" r:id="rId67" xr:uid="{31ED9C9D-2D32-4AE6-8A85-B80EA35EB54A}"/>
    <hyperlink ref="Q69" r:id="rId68" xr:uid="{9E713F2E-0733-4E0E-AA3F-31D2AB47C540}"/>
    <hyperlink ref="Q70" r:id="rId69" xr:uid="{4516D4ED-E547-4E06-A017-6014CE483ED9}"/>
    <hyperlink ref="Q71" r:id="rId70" xr:uid="{9D142FE8-FE77-43D3-B8C7-335AE84D4A3A}"/>
    <hyperlink ref="Q72" r:id="rId71" xr:uid="{E3CDF5FC-776F-46BC-B1C5-9C18E8671996}"/>
    <hyperlink ref="Q73" r:id="rId72" xr:uid="{908F4851-0DAC-4462-9306-A0EA7BE3BD89}"/>
    <hyperlink ref="Q74" r:id="rId73" xr:uid="{C8DB2F9D-3A04-4B14-BB1F-484D07E77839}"/>
    <hyperlink ref="Q75" r:id="rId74" xr:uid="{6EF943DA-A151-410E-98DC-B472C5FD0E07}"/>
    <hyperlink ref="Q76" r:id="rId75" xr:uid="{C3C264EA-9348-4308-AC26-5ED911C48165}"/>
    <hyperlink ref="Q77" r:id="rId76" xr:uid="{9D9ABB99-F7BB-490A-82DF-82DEBD98C82D}"/>
    <hyperlink ref="Q78" r:id="rId77" xr:uid="{315ECCA6-6255-458A-B112-BD286530F9FE}"/>
    <hyperlink ref="Q79" r:id="rId78" xr:uid="{3CB64422-13E6-4367-921C-AF7B852C5D13}"/>
    <hyperlink ref="Q80" r:id="rId79" xr:uid="{5904C7D8-82CB-41FF-905D-870B1E39F251}"/>
    <hyperlink ref="Q81" r:id="rId80" xr:uid="{F9C926EA-7BD1-41FF-A630-07DF2F723001}"/>
    <hyperlink ref="Q82" r:id="rId81" xr:uid="{D1BF4323-BC64-47CE-A918-ECF75D367AEF}"/>
    <hyperlink ref="Q83" r:id="rId82" xr:uid="{DC03F3A1-12BD-4FDE-AB0B-E4CBF7F7A428}"/>
    <hyperlink ref="Q84" r:id="rId83" xr:uid="{548E8D39-EF49-4916-ABD2-2693A319A1B2}"/>
    <hyperlink ref="Q85" r:id="rId84" xr:uid="{73797A2D-5E3E-4D8F-86B9-67B47145F998}"/>
    <hyperlink ref="Q86" r:id="rId85" xr:uid="{FF8BA5DE-3779-47EB-8828-C3C66794DFC6}"/>
    <hyperlink ref="Q87" r:id="rId86" xr:uid="{94AA947C-AA3B-4DA3-9C20-EA95E9595B72}"/>
    <hyperlink ref="Q88" r:id="rId87" xr:uid="{5596F9D5-5528-4FA7-8C36-FFE1FC02F1A5}"/>
    <hyperlink ref="Q89" r:id="rId88" xr:uid="{E0E30566-5EF4-44E6-9B8D-4892040A228E}"/>
    <hyperlink ref="Q90" r:id="rId89" xr:uid="{7C229C7E-B862-4EE6-AE45-85521E437724}"/>
    <hyperlink ref="Q91" r:id="rId90" xr:uid="{C76C5333-BD8C-4F20-ADB1-1EE9F5B5F7B8}"/>
    <hyperlink ref="Q92" r:id="rId91" xr:uid="{7FDD6649-9C1E-4A00-8725-4EFAB593E89F}"/>
    <hyperlink ref="Q93" r:id="rId92" xr:uid="{DD98E94A-761F-4CA2-89D5-DC66C01CF599}"/>
    <hyperlink ref="Q94" r:id="rId93" xr:uid="{8312632D-C8A6-46B3-A480-71D27AC8914B}"/>
    <hyperlink ref="Q95" r:id="rId94" xr:uid="{435EE554-4F27-4CC5-85A5-66DEC722FC09}"/>
    <hyperlink ref="Q96" r:id="rId95" xr:uid="{FCD017F9-9D15-4A0C-9A21-464D8684E4D8}"/>
    <hyperlink ref="Q97" r:id="rId96" xr:uid="{9A2BDF82-690E-47BA-8DB3-8B2EFFCFF4AD}"/>
    <hyperlink ref="Q98" r:id="rId97" xr:uid="{6103A285-1C42-485D-A66F-6A9063E1537D}"/>
    <hyperlink ref="Q99" r:id="rId98" xr:uid="{01558D35-B4F7-4042-B9E1-E926A5E59965}"/>
    <hyperlink ref="Q100" r:id="rId99" xr:uid="{84EB46D2-DFFE-44CA-88A7-2877521D6156}"/>
    <hyperlink ref="Q101" r:id="rId100" xr:uid="{BFEA16CA-E4DF-4623-B202-68809DF8118B}"/>
    <hyperlink ref="Q102" r:id="rId101" xr:uid="{76134AF4-BC13-45D2-87F6-96651E62D3B9}"/>
    <hyperlink ref="Q103" r:id="rId102" xr:uid="{19F7EE80-F5D1-4BF5-B4C7-0D9C5B6BCEE5}"/>
    <hyperlink ref="Q104" r:id="rId103" xr:uid="{702DF34F-5F6B-409D-8CEC-212BFBA341A0}"/>
    <hyperlink ref="Q105" r:id="rId104" xr:uid="{BCBC20C0-AACB-4642-8D94-766E6609AE76}"/>
    <hyperlink ref="Q106" r:id="rId105" xr:uid="{D8299BCD-6FF2-4D53-85B5-853BCDF672CC}"/>
    <hyperlink ref="Q107" r:id="rId106" xr:uid="{CF2E631A-F445-4BAE-ACF3-28BCE2391AFB}"/>
    <hyperlink ref="Q108" r:id="rId107" xr:uid="{D06F440B-62A9-444B-AA27-1C210487C706}"/>
    <hyperlink ref="Q109" r:id="rId108" xr:uid="{C97C3BA4-102F-4218-8A45-AA51D5000F2E}"/>
    <hyperlink ref="Q110" r:id="rId109" xr:uid="{78D0FFDD-0B5E-48F4-BE6C-07C21B866FD7}"/>
    <hyperlink ref="Q111" r:id="rId110" xr:uid="{79B55CA5-33C4-4EF3-9BDA-E015717E7D99}"/>
    <hyperlink ref="Q112" r:id="rId111" xr:uid="{9F88BE03-85E8-4372-B891-739154C932C2}"/>
    <hyperlink ref="Q113" r:id="rId112" xr:uid="{678B66B6-F724-4E10-8DA9-9CFB7F72A8D6}"/>
    <hyperlink ref="Q114" r:id="rId113" xr:uid="{5EA3FBF5-7DA2-43D9-A573-1830DA5525B0}"/>
    <hyperlink ref="Q115" r:id="rId114" xr:uid="{5F567569-4B53-4A4C-B577-562897430902}"/>
    <hyperlink ref="Q116" r:id="rId115" xr:uid="{04599C4D-BED3-4BA8-9264-E9BD8BFB2D50}"/>
    <hyperlink ref="Q117" r:id="rId116" xr:uid="{80BCA1A6-1B47-4B9C-8DBD-56D75E6DA398}"/>
    <hyperlink ref="Q118" r:id="rId117" xr:uid="{7E95E43E-E207-40D9-B697-393778F18DB0}"/>
    <hyperlink ref="Q119" r:id="rId118" xr:uid="{09DAC941-8014-4A47-A62D-B5EAFAD9D1E0}"/>
    <hyperlink ref="Q120" r:id="rId119" xr:uid="{67E4FF16-068E-403D-BC69-C7D7C2778699}"/>
    <hyperlink ref="Q121" r:id="rId120" xr:uid="{42E61E3F-35D9-483F-A3C5-16BF02D239AE}"/>
    <hyperlink ref="Q122" r:id="rId121" xr:uid="{F40596A7-3881-43D8-8C48-64749B416A8C}"/>
    <hyperlink ref="Q123" r:id="rId122" xr:uid="{20EC8E41-1E88-45DF-9166-41D0B4BC26B3}"/>
    <hyperlink ref="Q124" r:id="rId123" xr:uid="{394961C3-6160-4114-B6A2-5CC36CADACC9}"/>
    <hyperlink ref="Q125" r:id="rId124" xr:uid="{F3A1843E-582B-4D9D-9E50-871C1D32E5D1}"/>
    <hyperlink ref="Q126" r:id="rId125" xr:uid="{9D55474C-39A0-43A7-95C8-86DF347B2C84}"/>
    <hyperlink ref="Q127" r:id="rId126" xr:uid="{18F4FA17-9AC1-4C13-B723-0DCEB325BBDF}"/>
    <hyperlink ref="Q128" r:id="rId127" xr:uid="{9C5888E3-39A1-4957-939A-36679A6BF586}"/>
    <hyperlink ref="Q129" r:id="rId128" xr:uid="{4AA2C569-77FA-41C4-BB4D-CFC2824B8BE8}"/>
    <hyperlink ref="Q130" r:id="rId129" xr:uid="{733094E3-E56E-4C91-A2FA-AC7FCCC33286}"/>
    <hyperlink ref="Q131" r:id="rId130" xr:uid="{BB676FD4-B090-461A-852D-5571C695FCCC}"/>
    <hyperlink ref="Q132" r:id="rId131" xr:uid="{8FFED7CC-C340-40FE-8C0D-6C21A044AB74}"/>
    <hyperlink ref="Q133" r:id="rId132" xr:uid="{2026B320-D8BE-41E6-954A-39417A72C059}"/>
    <hyperlink ref="Q134" r:id="rId133" xr:uid="{C97D3710-5EE1-4BEF-882E-31C7BBCC447B}"/>
    <hyperlink ref="Q135" r:id="rId134" xr:uid="{20B63687-46BE-4DA5-8548-5E77DA4B67B5}"/>
    <hyperlink ref="Q136" r:id="rId135" xr:uid="{DC951DD2-FFB9-4B43-BE5D-465EAAE78F34}"/>
    <hyperlink ref="Q137" r:id="rId136" xr:uid="{CB596EF5-7A15-4ED8-96CE-702E86B2A715}"/>
    <hyperlink ref="Q138" r:id="rId137" xr:uid="{42D1C740-D7F4-4B3B-BD54-205EE54CDD46}"/>
    <hyperlink ref="Q139" r:id="rId138" xr:uid="{5A3D4F50-46B7-47A6-A8AE-21F64948F30E}"/>
    <hyperlink ref="Q140" r:id="rId139" xr:uid="{0BFD0FDB-206C-46C7-A8C5-841664C71AA3}"/>
    <hyperlink ref="Q141" r:id="rId140" xr:uid="{28C6DC1D-4E1C-4AA2-B718-CD0F2D90BBDE}"/>
    <hyperlink ref="Q142" r:id="rId141" xr:uid="{D2E13543-487F-41B7-8BBF-99594772C696}"/>
    <hyperlink ref="Q143" r:id="rId142" xr:uid="{17B960F3-7371-4F18-8023-66F264391505}"/>
    <hyperlink ref="Q144" r:id="rId143" xr:uid="{76F25BE2-A452-47F2-8A02-D87612CA1C3E}"/>
    <hyperlink ref="Q145" r:id="rId144" xr:uid="{36655B24-81D0-4EF0-8002-6C5A2250D8EC}"/>
    <hyperlink ref="Q146" r:id="rId145" xr:uid="{1C84C31A-EFE9-4FD9-B8BF-64F8521BB6EA}"/>
    <hyperlink ref="Q147" r:id="rId146" xr:uid="{E5C381A9-6C14-488C-8C6B-4624B8D2B4C8}"/>
    <hyperlink ref="Q148" r:id="rId147" xr:uid="{25BE78E0-8931-41FC-9AF9-23BB647CADAC}"/>
    <hyperlink ref="Q149" r:id="rId148" xr:uid="{83CFB8CB-3E22-4062-ABB5-8A961F25F87C}"/>
    <hyperlink ref="Q150" r:id="rId149" xr:uid="{EB934561-4173-4DFF-9C98-673B2E4565EA}"/>
    <hyperlink ref="Q151" r:id="rId150" xr:uid="{0CD367CD-712B-4A15-9124-5D179F64FFF1}"/>
    <hyperlink ref="Q152" r:id="rId151" xr:uid="{2C092FCF-BD9A-4482-8747-3D26908DC048}"/>
    <hyperlink ref="Q153" r:id="rId152" xr:uid="{92E9033B-FD10-4BBF-BA85-877AA3719BAB}"/>
    <hyperlink ref="Q154" r:id="rId153" xr:uid="{3CC6A1E3-AEC3-4D0D-93C6-8B0C4392C51B}"/>
    <hyperlink ref="Q155" r:id="rId154" xr:uid="{383B5661-9013-4DF7-A232-B2E46ED07F67}"/>
    <hyperlink ref="Q156" r:id="rId155" xr:uid="{CD332ED3-5B91-458B-8689-7F96C949C147}"/>
    <hyperlink ref="Q157" r:id="rId156" xr:uid="{717D8C62-7DD1-43DF-888A-45FEABB9DDC7}"/>
    <hyperlink ref="Q158" r:id="rId157" xr:uid="{9688DAAB-3B5C-46B0-B684-FF2EC46E442E}"/>
    <hyperlink ref="Q159" r:id="rId158" xr:uid="{978D5B56-BA7F-4A0D-9FB8-02727D41EB3B}"/>
    <hyperlink ref="Q160" r:id="rId159" xr:uid="{3AE0D842-A648-495B-96D9-427C5BE54943}"/>
    <hyperlink ref="Q161" r:id="rId160" xr:uid="{0B0A6137-E8B6-48C2-BB4F-799161D6FFF7}"/>
    <hyperlink ref="Q162" r:id="rId161" xr:uid="{143A472E-920F-4B2C-8B6D-E6609F428AE5}"/>
    <hyperlink ref="Q163" r:id="rId162" xr:uid="{80741552-B9B9-4650-BEC5-A5992BD95E86}"/>
    <hyperlink ref="Q164" r:id="rId163" xr:uid="{C97ECFBB-6050-4C9E-B05F-8F817FA73C1A}"/>
    <hyperlink ref="Q165" r:id="rId164" xr:uid="{476FC071-EE1E-44BC-BEA2-7410F771ABB3}"/>
    <hyperlink ref="Q166" r:id="rId165" xr:uid="{38E022E1-821B-4068-B3AF-0DD6108A87E6}"/>
    <hyperlink ref="Q167" r:id="rId166" xr:uid="{9D23FE57-7A8E-45DD-B458-79898BAF8BF6}"/>
    <hyperlink ref="Q168" r:id="rId167" xr:uid="{18A2F0A0-B9BC-4224-B4F3-BE86207C1258}"/>
    <hyperlink ref="Q169" r:id="rId168" xr:uid="{D124589B-58DF-47FD-8834-D2B9F7A28A9F}"/>
    <hyperlink ref="Q170" r:id="rId169" xr:uid="{75119573-1C30-46FE-88A9-F44032C8A116}"/>
    <hyperlink ref="Q171" r:id="rId170" xr:uid="{58768B13-6EE1-472E-A405-1C90299DB3AE}"/>
    <hyperlink ref="Q172" r:id="rId171" xr:uid="{965CE5F2-DB35-463D-840C-89F1110F4EAA}"/>
    <hyperlink ref="Q173" r:id="rId172" xr:uid="{F1AA423A-600D-43C3-BE90-55DD950BCBFC}"/>
    <hyperlink ref="Q174" r:id="rId173" xr:uid="{98C73DF5-81EA-41C2-8B87-3C65A82E7FAA}"/>
    <hyperlink ref="Q175" r:id="rId174" xr:uid="{2097E995-5FCE-4545-B8A5-C0DF3970BBC0}"/>
    <hyperlink ref="Q176" r:id="rId175" xr:uid="{E57A0792-C5B7-4454-A4CB-7BF50081416A}"/>
    <hyperlink ref="Q177" r:id="rId176" xr:uid="{E013E5FC-7885-458B-8FF1-E7BAF7334941}"/>
    <hyperlink ref="Q178" r:id="rId177" xr:uid="{6B043D08-4B9D-465F-96C9-BFA52F88FE3C}"/>
    <hyperlink ref="Q179" r:id="rId178" xr:uid="{A1273184-C486-465D-BB0B-19F38032610A}"/>
    <hyperlink ref="Q180" r:id="rId179" xr:uid="{33074B68-17E8-4B55-8B90-6735D432226B}"/>
    <hyperlink ref="Q181" r:id="rId180" xr:uid="{E855BDF7-05CC-4B27-AE65-4897656CA0E6}"/>
    <hyperlink ref="Q182" r:id="rId181" xr:uid="{DA3834B8-85E7-4ABD-A614-ECA3A56A1FD7}"/>
    <hyperlink ref="Q183" r:id="rId182" xr:uid="{BA7E1436-B087-4F8D-9252-5CEA6002FB14}"/>
    <hyperlink ref="Q184" r:id="rId183" xr:uid="{CFA410A6-6C48-4719-93A9-29272BEA96DE}"/>
    <hyperlink ref="Q185" r:id="rId184" xr:uid="{112D2C79-EB1A-4F14-AF5E-5A1629CA75FE}"/>
    <hyperlink ref="Q186" r:id="rId185" xr:uid="{14F91318-F74E-41DE-B7CA-B3F40047863D}"/>
    <hyperlink ref="Q187" r:id="rId186" xr:uid="{1ACEE0A9-5906-40C5-9FF1-7542962CE883}"/>
    <hyperlink ref="Q188" r:id="rId187" xr:uid="{BFDD8457-5FC7-487E-AA6C-B40DB49B4542}"/>
    <hyperlink ref="Q189" r:id="rId188" xr:uid="{91B39EF8-DF63-47CC-93B4-DC892FF3D01B}"/>
    <hyperlink ref="Q190" r:id="rId189" xr:uid="{CB4623DB-63D0-4D3F-89B1-84875D0A0509}"/>
    <hyperlink ref="Q191" r:id="rId190" xr:uid="{AA5CB02E-B95D-4F90-80C0-DBCB29595932}"/>
    <hyperlink ref="Q192" r:id="rId191" xr:uid="{92B7AB5E-32F6-417A-AF02-D7626DF06FF5}"/>
    <hyperlink ref="Q193" r:id="rId192" xr:uid="{B1D97D54-A2B8-481C-8E51-F6B1BEF7B0B7}"/>
    <hyperlink ref="Q194" r:id="rId193" xr:uid="{21D6B61F-4802-4EE4-887B-E992ACB29FA4}"/>
    <hyperlink ref="Q195" r:id="rId194" xr:uid="{60D3F2A6-BD2C-47E0-B493-3D0ADF256BAC}"/>
    <hyperlink ref="Q196" r:id="rId195" xr:uid="{F143B89E-7B26-4ECE-9125-F4A97D3BF183}"/>
    <hyperlink ref="Q197" r:id="rId196" xr:uid="{2518A0B3-5B89-4DCB-87F8-9E2B7007EC64}"/>
    <hyperlink ref="Q198" r:id="rId197" xr:uid="{B9479E4A-EBEE-4100-BCBD-D7CB82B80564}"/>
    <hyperlink ref="Q199" r:id="rId198" xr:uid="{8C102308-0447-422C-BDBB-CBDB392DEA19}"/>
    <hyperlink ref="Q200" r:id="rId199" xr:uid="{3E480911-10F4-41E9-8084-D92EB86737FB}"/>
    <hyperlink ref="Q201" r:id="rId200" xr:uid="{C6A4441F-0C85-4BBC-8EC0-0A9058F1808A}"/>
    <hyperlink ref="Q202" r:id="rId201" xr:uid="{16B5F76E-F53B-4221-B981-7C9AF57CDFC3}"/>
    <hyperlink ref="Q203" r:id="rId202" xr:uid="{8AB6B05A-9618-467F-ACB0-BECD1D3DD8BA}"/>
    <hyperlink ref="Q204" r:id="rId203" xr:uid="{A39A4484-51EA-4932-94D0-AF86954223CB}"/>
    <hyperlink ref="Q205" r:id="rId204" xr:uid="{433279B7-6A47-4A22-AB1C-A13300B64869}"/>
    <hyperlink ref="Q206" r:id="rId205" xr:uid="{9BBCC09C-4A5E-4AFF-8C03-BB582F283F1F}"/>
    <hyperlink ref="Q207" r:id="rId206" xr:uid="{DEEF1774-9FBC-4D60-AF77-8C3E9A7C8AAC}"/>
    <hyperlink ref="Q208" r:id="rId207" xr:uid="{609B3902-804A-4449-BB95-6F5B1B37BF16}"/>
    <hyperlink ref="Q209" r:id="rId208" xr:uid="{1E2204FB-352C-4744-96FC-B38A485B862B}"/>
    <hyperlink ref="Q210" r:id="rId209" xr:uid="{47BC9FA0-C2F8-4934-867A-07E4AF0F0B2B}"/>
    <hyperlink ref="Q211" r:id="rId210" xr:uid="{19206352-7B20-481A-9A4E-3E07F760DD23}"/>
    <hyperlink ref="Q212" r:id="rId211" xr:uid="{6766091D-E71E-4681-8C24-CBEC26D4BDAB}"/>
    <hyperlink ref="Q213" r:id="rId212" xr:uid="{6389E601-1137-4CC6-A48E-5AF081181A34}"/>
    <hyperlink ref="Q214" r:id="rId213" xr:uid="{D64C8F9E-FD91-416C-BE1E-73B893B42763}"/>
    <hyperlink ref="Q215" r:id="rId214" xr:uid="{811238CC-5D2E-4395-A160-CE66635EB4FB}"/>
    <hyperlink ref="Q216" r:id="rId215" xr:uid="{18989302-CC32-4486-BDBB-4D3D988A04C0}"/>
    <hyperlink ref="Q217" r:id="rId216" xr:uid="{DACDBF34-27F7-43A2-B860-F51724F574A3}"/>
    <hyperlink ref="Q218" r:id="rId217" xr:uid="{1925DEE8-83FE-4681-9A2D-F0F7A21E6A7A}"/>
    <hyperlink ref="Q219" r:id="rId218" xr:uid="{D5695843-0962-48A3-8CE8-71F7323D7A01}"/>
    <hyperlink ref="Q220" r:id="rId219" xr:uid="{9381547C-94C7-45D0-B172-A777402E02E7}"/>
    <hyperlink ref="Q221" r:id="rId220" xr:uid="{2EAA9891-FE48-4A40-B3C7-6363E267C141}"/>
    <hyperlink ref="Q222" r:id="rId221" xr:uid="{9064F1C5-2E09-4F0C-B12A-D12602166AA9}"/>
    <hyperlink ref="Q223" r:id="rId222" xr:uid="{16EC3B83-F0EF-4FA1-A3B6-4B8160B3B08F}"/>
    <hyperlink ref="Q224" r:id="rId223" xr:uid="{E2F1A03F-3280-4908-BE72-CC0AF9AE98B1}"/>
    <hyperlink ref="Q225" r:id="rId224" xr:uid="{E24EB7F8-4512-403D-AB7A-13CBA94B1926}"/>
    <hyperlink ref="Q226" r:id="rId225" xr:uid="{17AE2C30-E278-43C1-A03A-FAAC21B3A6A6}"/>
    <hyperlink ref="Q227" r:id="rId226" xr:uid="{1E4C9E51-CB49-4D49-868E-4EFD955647EA}"/>
    <hyperlink ref="Q228" r:id="rId227" xr:uid="{24A40333-BC65-4D7F-870C-0138B8BC64AC}"/>
    <hyperlink ref="Q229" r:id="rId228" xr:uid="{1074AB33-CEFB-447E-BF55-16EEC264ADC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340B-89F1-48D5-94E1-728FE118704B}">
  <sheetPr filterMode="1">
    <tabColor rgb="FFFFFF00"/>
  </sheetPr>
  <dimension ref="A1:AA483"/>
  <sheetViews>
    <sheetView tabSelected="1" topLeftCell="A232" workbookViewId="0">
      <selection activeCell="J299" sqref="J299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hidden="1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hidden="1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hidden="1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hidden="1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hidden="1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hidden="1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hidden="1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hidden="1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hidden="1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hidden="1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hidden="1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hidden="1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hidden="1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hidden="1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hidden="1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hidden="1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hidden="1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hidden="1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hidden="1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hidden="1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hidden="1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hidden="1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hidden="1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hidden="1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hidden="1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hidden="1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hidden="1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hidden="1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hidden="1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hidden="1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hidden="1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hidden="1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hidden="1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hidden="1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hidden="1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hidden="1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hidden="1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hidden="1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hidden="1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hidden="1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hidden="1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hidden="1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hidden="1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hidden="1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hidden="1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hidden="1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hidden="1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hidden="1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hidden="1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hidden="1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hidden="1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hidden="1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hidden="1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hidden="1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hidden="1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hidden="1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hidden="1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hidden="1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hidden="1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hidden="1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hidden="1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hidden="1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hidden="1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hidden="1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hidden="1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hidden="1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hidden="1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hidden="1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hidden="1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hidden="1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hidden="1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hidden="1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hidden="1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hidden="1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hidden="1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hidden="1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hidden="1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hidden="1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hidden="1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hidden="1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hidden="1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hidden="1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hidden="1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hidden="1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hidden="1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hidden="1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hidden="1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hidden="1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hidden="1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hidden="1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hidden="1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hidden="1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hidden="1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hidden="1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hidden="1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hidden="1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hidden="1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hidden="1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hidden="1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hidden="1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hidden="1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hidden="1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hidden="1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hidden="1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hidden="1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hidden="1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hidden="1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hidden="1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hidden="1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hidden="1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hidden="1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hidden="1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hidden="1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hidden="1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hidden="1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hidden="1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hidden="1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hidden="1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hidden="1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hidden="1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hidden="1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hidden="1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hidden="1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hidden="1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hidden="1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hidden="1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hidden="1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hidden="1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hidden="1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  <row r="194" spans="1:27" hidden="1" x14ac:dyDescent="0.35">
      <c r="A194" s="115">
        <v>45739.785663298608</v>
      </c>
      <c r="B194" s="115">
        <v>45739.786398055563</v>
      </c>
      <c r="C194" s="115">
        <v>45739</v>
      </c>
      <c r="D194" t="s">
        <v>597</v>
      </c>
      <c r="E194" t="s">
        <v>244</v>
      </c>
      <c r="I194" t="s">
        <v>245</v>
      </c>
      <c r="J194" t="s">
        <v>790</v>
      </c>
      <c r="K194">
        <v>60</v>
      </c>
      <c r="L194">
        <v>13000</v>
      </c>
      <c r="M194">
        <v>780000</v>
      </c>
      <c r="N194" t="s">
        <v>1385</v>
      </c>
      <c r="O194" t="s">
        <v>1319</v>
      </c>
      <c r="P194" t="s">
        <v>1386</v>
      </c>
      <c r="Q194" s="116" t="s">
        <v>1387</v>
      </c>
      <c r="R194">
        <v>455338495</v>
      </c>
      <c r="S194" t="s">
        <v>1388</v>
      </c>
      <c r="T194" s="115">
        <v>45739.661527777767</v>
      </c>
      <c r="W194" t="s">
        <v>537</v>
      </c>
      <c r="X194" t="s">
        <v>538</v>
      </c>
      <c r="Y194" t="s">
        <v>539</v>
      </c>
      <c r="AA194">
        <v>193</v>
      </c>
    </row>
    <row r="195" spans="1:27" hidden="1" x14ac:dyDescent="0.35">
      <c r="A195" s="115">
        <v>45739.786672546303</v>
      </c>
      <c r="B195" s="115">
        <v>45739.787368958343</v>
      </c>
      <c r="C195" s="117">
        <v>45739</v>
      </c>
      <c r="D195" t="s">
        <v>597</v>
      </c>
      <c r="E195" t="s">
        <v>244</v>
      </c>
      <c r="I195" t="s">
        <v>245</v>
      </c>
      <c r="J195" t="s">
        <v>790</v>
      </c>
      <c r="K195">
        <v>7</v>
      </c>
      <c r="L195">
        <v>13000</v>
      </c>
      <c r="M195">
        <v>91000</v>
      </c>
      <c r="N195" t="s">
        <v>1212</v>
      </c>
      <c r="O195" t="s">
        <v>1352</v>
      </c>
      <c r="P195" t="s">
        <v>1389</v>
      </c>
      <c r="Q195" s="116" t="s">
        <v>1390</v>
      </c>
      <c r="R195">
        <v>455338841</v>
      </c>
      <c r="S195" t="s">
        <v>1391</v>
      </c>
      <c r="T195" s="115">
        <v>45739.662453703713</v>
      </c>
      <c r="W195" t="s">
        <v>537</v>
      </c>
      <c r="X195" t="s">
        <v>538</v>
      </c>
      <c r="Y195" t="s">
        <v>539</v>
      </c>
      <c r="AA195">
        <v>194</v>
      </c>
    </row>
    <row r="196" spans="1:27" hidden="1" x14ac:dyDescent="0.35">
      <c r="A196" s="115">
        <v>45739.787534039351</v>
      </c>
      <c r="B196" s="115">
        <v>45739.788215925917</v>
      </c>
      <c r="C196" s="115">
        <v>45739</v>
      </c>
      <c r="D196" t="s">
        <v>597</v>
      </c>
      <c r="E196" t="s">
        <v>244</v>
      </c>
      <c r="I196" t="s">
        <v>245</v>
      </c>
      <c r="J196" t="s">
        <v>790</v>
      </c>
      <c r="K196">
        <v>1</v>
      </c>
      <c r="L196">
        <v>13000</v>
      </c>
      <c r="M196">
        <v>13000</v>
      </c>
      <c r="N196" t="s">
        <v>608</v>
      </c>
      <c r="O196" t="s">
        <v>1280</v>
      </c>
      <c r="P196" t="s">
        <v>1392</v>
      </c>
      <c r="Q196" s="116" t="s">
        <v>1393</v>
      </c>
      <c r="R196">
        <v>455339251</v>
      </c>
      <c r="S196" t="s">
        <v>1394</v>
      </c>
      <c r="T196" s="115">
        <v>45739.663298611107</v>
      </c>
      <c r="W196" t="s">
        <v>537</v>
      </c>
      <c r="X196" t="s">
        <v>538</v>
      </c>
      <c r="Y196" t="s">
        <v>539</v>
      </c>
      <c r="AA196">
        <v>195</v>
      </c>
    </row>
    <row r="197" spans="1:27" hidden="1" x14ac:dyDescent="0.35">
      <c r="A197" s="115">
        <v>45739.788451435183</v>
      </c>
      <c r="B197" s="115">
        <v>45739.791298958327</v>
      </c>
      <c r="C197" s="115">
        <v>45739</v>
      </c>
      <c r="D197" t="s">
        <v>597</v>
      </c>
      <c r="E197" t="s">
        <v>244</v>
      </c>
      <c r="I197" t="s">
        <v>245</v>
      </c>
      <c r="J197" t="s">
        <v>790</v>
      </c>
      <c r="K197">
        <v>1</v>
      </c>
      <c r="L197">
        <v>13000</v>
      </c>
      <c r="M197">
        <v>13000</v>
      </c>
      <c r="N197" t="s">
        <v>608</v>
      </c>
      <c r="O197" t="s">
        <v>765</v>
      </c>
      <c r="P197" t="s">
        <v>1395</v>
      </c>
      <c r="Q197" s="116" t="s">
        <v>1396</v>
      </c>
      <c r="R197">
        <v>455340613</v>
      </c>
      <c r="S197" t="s">
        <v>1397</v>
      </c>
      <c r="T197" s="115">
        <v>45739.666550925933</v>
      </c>
      <c r="W197" t="s">
        <v>537</v>
      </c>
      <c r="X197" t="s">
        <v>538</v>
      </c>
      <c r="Y197" t="s">
        <v>539</v>
      </c>
      <c r="AA197">
        <v>196</v>
      </c>
    </row>
    <row r="198" spans="1:27" hidden="1" x14ac:dyDescent="0.35">
      <c r="A198" s="115">
        <v>45739.791634780093</v>
      </c>
      <c r="B198" s="115">
        <v>45739.792459004631</v>
      </c>
      <c r="C198" s="115">
        <v>45739</v>
      </c>
      <c r="D198" t="s">
        <v>580</v>
      </c>
      <c r="E198" t="s">
        <v>244</v>
      </c>
      <c r="I198" t="s">
        <v>245</v>
      </c>
      <c r="J198" t="s">
        <v>790</v>
      </c>
      <c r="K198">
        <v>20</v>
      </c>
      <c r="L198">
        <v>13500</v>
      </c>
      <c r="M198">
        <v>270000</v>
      </c>
      <c r="N198" t="s">
        <v>1398</v>
      </c>
      <c r="O198" t="s">
        <v>1319</v>
      </c>
      <c r="P198" t="s">
        <v>1399</v>
      </c>
      <c r="Q198" s="116" t="s">
        <v>1400</v>
      </c>
      <c r="R198">
        <v>455340958</v>
      </c>
      <c r="S198" t="s">
        <v>1401</v>
      </c>
      <c r="T198" s="115">
        <v>45739.667592592603</v>
      </c>
      <c r="W198" t="s">
        <v>537</v>
      </c>
      <c r="X198" t="s">
        <v>538</v>
      </c>
      <c r="Y198" t="s">
        <v>539</v>
      </c>
      <c r="AA198">
        <v>197</v>
      </c>
    </row>
    <row r="199" spans="1:27" hidden="1" x14ac:dyDescent="0.35">
      <c r="A199" s="115">
        <v>45739.792748715277</v>
      </c>
      <c r="B199" s="115">
        <v>45739.793460266214</v>
      </c>
      <c r="C199" s="115">
        <v>45739</v>
      </c>
      <c r="D199" t="s">
        <v>580</v>
      </c>
      <c r="E199" t="s">
        <v>244</v>
      </c>
      <c r="I199" t="s">
        <v>245</v>
      </c>
      <c r="J199" t="s">
        <v>790</v>
      </c>
      <c r="K199">
        <v>4</v>
      </c>
      <c r="L199">
        <v>13500</v>
      </c>
      <c r="M199">
        <v>54000</v>
      </c>
      <c r="N199" t="s">
        <v>1402</v>
      </c>
      <c r="O199" t="s">
        <v>1352</v>
      </c>
      <c r="P199" t="s">
        <v>1403</v>
      </c>
      <c r="Q199" s="116" t="s">
        <v>1404</v>
      </c>
      <c r="R199">
        <v>455341338</v>
      </c>
      <c r="S199" t="s">
        <v>1405</v>
      </c>
      <c r="T199" s="115">
        <v>45739.668541666673</v>
      </c>
      <c r="W199" t="s">
        <v>537</v>
      </c>
      <c r="X199" t="s">
        <v>538</v>
      </c>
      <c r="Y199" t="s">
        <v>539</v>
      </c>
      <c r="AA199">
        <v>198</v>
      </c>
    </row>
    <row r="200" spans="1:27" hidden="1" x14ac:dyDescent="0.35">
      <c r="A200" s="115">
        <v>45739.793606921303</v>
      </c>
      <c r="B200" s="115">
        <v>45739.794338425927</v>
      </c>
      <c r="C200" s="115">
        <v>45739</v>
      </c>
      <c r="D200" t="s">
        <v>580</v>
      </c>
      <c r="E200" t="s">
        <v>244</v>
      </c>
      <c r="I200" t="s">
        <v>245</v>
      </c>
      <c r="J200" t="s">
        <v>790</v>
      </c>
      <c r="K200">
        <v>12</v>
      </c>
      <c r="L200">
        <v>13500</v>
      </c>
      <c r="M200">
        <v>162000</v>
      </c>
      <c r="N200" t="s">
        <v>1004</v>
      </c>
      <c r="O200" t="s">
        <v>1042</v>
      </c>
      <c r="P200" t="s">
        <v>1406</v>
      </c>
      <c r="Q200" s="116" t="s">
        <v>1407</v>
      </c>
      <c r="R200">
        <v>455341569</v>
      </c>
      <c r="S200" t="s">
        <v>1408</v>
      </c>
      <c r="T200" s="115">
        <v>45739.669444444437</v>
      </c>
      <c r="W200" t="s">
        <v>537</v>
      </c>
      <c r="X200" t="s">
        <v>538</v>
      </c>
      <c r="Y200" t="s">
        <v>539</v>
      </c>
      <c r="AA200">
        <v>199</v>
      </c>
    </row>
    <row r="201" spans="1:27" hidden="1" x14ac:dyDescent="0.35">
      <c r="A201" s="115">
        <v>45739.794524513891</v>
      </c>
      <c r="B201" s="115">
        <v>45739.795378113427</v>
      </c>
      <c r="C201" s="115">
        <v>45739</v>
      </c>
      <c r="D201" t="s">
        <v>580</v>
      </c>
      <c r="E201" t="s">
        <v>244</v>
      </c>
      <c r="I201" t="s">
        <v>245</v>
      </c>
      <c r="J201" t="s">
        <v>790</v>
      </c>
      <c r="K201">
        <v>1</v>
      </c>
      <c r="L201">
        <v>13500</v>
      </c>
      <c r="M201">
        <v>13500</v>
      </c>
      <c r="N201" t="s">
        <v>1409</v>
      </c>
      <c r="O201" t="s">
        <v>1410</v>
      </c>
      <c r="P201" t="s">
        <v>1411</v>
      </c>
      <c r="Q201" s="116" t="s">
        <v>1412</v>
      </c>
      <c r="R201">
        <v>455341849</v>
      </c>
      <c r="S201" t="s">
        <v>1413</v>
      </c>
      <c r="T201" s="115">
        <v>45739.670474537037</v>
      </c>
      <c r="W201" t="s">
        <v>537</v>
      </c>
      <c r="X201" t="s">
        <v>538</v>
      </c>
      <c r="Y201" t="s">
        <v>539</v>
      </c>
      <c r="AA201">
        <v>200</v>
      </c>
    </row>
    <row r="202" spans="1:27" hidden="1" x14ac:dyDescent="0.35">
      <c r="A202" s="115">
        <v>45739.795573530093</v>
      </c>
      <c r="B202" s="115">
        <v>45739.796258252318</v>
      </c>
      <c r="C202" s="115">
        <v>45739</v>
      </c>
      <c r="D202" t="s">
        <v>580</v>
      </c>
      <c r="E202" t="s">
        <v>244</v>
      </c>
      <c r="I202" t="s">
        <v>245</v>
      </c>
      <c r="J202" t="s">
        <v>790</v>
      </c>
      <c r="K202">
        <v>7</v>
      </c>
      <c r="L202">
        <v>13500</v>
      </c>
      <c r="M202">
        <v>94500</v>
      </c>
      <c r="N202" t="s">
        <v>1292</v>
      </c>
      <c r="O202" t="s">
        <v>1327</v>
      </c>
      <c r="P202" t="s">
        <v>1414</v>
      </c>
      <c r="Q202" s="116" t="s">
        <v>1415</v>
      </c>
      <c r="R202">
        <v>455342144</v>
      </c>
      <c r="S202" t="s">
        <v>1416</v>
      </c>
      <c r="T202" s="115">
        <v>45739.671412037038</v>
      </c>
      <c r="W202" t="s">
        <v>537</v>
      </c>
      <c r="X202" t="s">
        <v>538</v>
      </c>
      <c r="Y202" t="s">
        <v>539</v>
      </c>
      <c r="AA202">
        <v>201</v>
      </c>
    </row>
    <row r="203" spans="1:27" hidden="1" x14ac:dyDescent="0.35">
      <c r="A203" s="115">
        <v>45739.796480798614</v>
      </c>
      <c r="B203" s="115">
        <v>45739.797594814823</v>
      </c>
      <c r="C203" s="115">
        <v>45739</v>
      </c>
      <c r="D203" t="s">
        <v>580</v>
      </c>
      <c r="E203" t="s">
        <v>244</v>
      </c>
      <c r="I203" t="s">
        <v>245</v>
      </c>
      <c r="J203" t="s">
        <v>790</v>
      </c>
      <c r="K203">
        <v>2</v>
      </c>
      <c r="L203">
        <v>13500</v>
      </c>
      <c r="M203">
        <v>27000</v>
      </c>
      <c r="N203" t="s">
        <v>1132</v>
      </c>
      <c r="O203" t="s">
        <v>799</v>
      </c>
      <c r="P203" t="s">
        <v>1417</v>
      </c>
      <c r="Q203" s="116" t="s">
        <v>1418</v>
      </c>
      <c r="R203">
        <v>455342460</v>
      </c>
      <c r="S203" t="s">
        <v>1419</v>
      </c>
      <c r="T203" s="115">
        <v>45739.672696759262</v>
      </c>
      <c r="W203" t="s">
        <v>537</v>
      </c>
      <c r="X203" t="s">
        <v>538</v>
      </c>
      <c r="Y203" t="s">
        <v>539</v>
      </c>
      <c r="AA203">
        <v>202</v>
      </c>
    </row>
    <row r="204" spans="1:27" hidden="1" x14ac:dyDescent="0.35">
      <c r="A204" s="115">
        <v>45739.869939004631</v>
      </c>
      <c r="B204" s="115">
        <v>45739.871168541657</v>
      </c>
      <c r="C204" s="117">
        <v>45736</v>
      </c>
      <c r="D204" t="s">
        <v>1168</v>
      </c>
      <c r="E204" t="s">
        <v>249</v>
      </c>
      <c r="H204" t="s">
        <v>251</v>
      </c>
      <c r="J204" t="s">
        <v>1241</v>
      </c>
      <c r="K204">
        <v>1</v>
      </c>
      <c r="L204">
        <v>12000</v>
      </c>
      <c r="M204">
        <v>12000</v>
      </c>
      <c r="N204" t="s">
        <v>713</v>
      </c>
      <c r="O204" t="s">
        <v>868</v>
      </c>
      <c r="P204" t="s">
        <v>1420</v>
      </c>
      <c r="Q204" s="116" t="s">
        <v>1421</v>
      </c>
      <c r="R204">
        <v>455367839</v>
      </c>
      <c r="S204" t="s">
        <v>1422</v>
      </c>
      <c r="T204" s="115">
        <v>45739.753287037027</v>
      </c>
      <c r="W204" t="s">
        <v>537</v>
      </c>
      <c r="X204" t="s">
        <v>538</v>
      </c>
      <c r="Y204" t="s">
        <v>539</v>
      </c>
      <c r="AA204">
        <v>203</v>
      </c>
    </row>
    <row r="205" spans="1:27" hidden="1" x14ac:dyDescent="0.35">
      <c r="A205" s="115">
        <v>45740.999002708333</v>
      </c>
      <c r="B205" s="115">
        <v>45741.000043321757</v>
      </c>
      <c r="C205" s="115">
        <v>45740</v>
      </c>
      <c r="D205" t="s">
        <v>597</v>
      </c>
      <c r="E205" t="s">
        <v>244</v>
      </c>
      <c r="I205" t="s">
        <v>245</v>
      </c>
      <c r="J205" t="s">
        <v>790</v>
      </c>
      <c r="K205">
        <v>3</v>
      </c>
      <c r="L205">
        <v>13000</v>
      </c>
      <c r="M205">
        <v>39000</v>
      </c>
      <c r="N205" t="s">
        <v>1229</v>
      </c>
      <c r="O205" t="s">
        <v>1042</v>
      </c>
      <c r="P205" t="s">
        <v>1423</v>
      </c>
      <c r="Q205" s="116" t="s">
        <v>1424</v>
      </c>
      <c r="R205">
        <v>455817727</v>
      </c>
      <c r="S205" t="s">
        <v>1425</v>
      </c>
      <c r="T205" s="115">
        <v>45740.875162037039</v>
      </c>
      <c r="W205" t="s">
        <v>537</v>
      </c>
      <c r="X205" t="s">
        <v>538</v>
      </c>
      <c r="Y205" t="s">
        <v>539</v>
      </c>
      <c r="AA205">
        <v>204</v>
      </c>
    </row>
    <row r="206" spans="1:27" hidden="1" x14ac:dyDescent="0.35">
      <c r="A206" s="115">
        <v>45741.000512719897</v>
      </c>
      <c r="B206" s="115">
        <v>45741.0023009375</v>
      </c>
      <c r="C206" s="115">
        <v>45741</v>
      </c>
      <c r="D206" t="s">
        <v>597</v>
      </c>
      <c r="E206" t="s">
        <v>244</v>
      </c>
      <c r="I206" t="s">
        <v>245</v>
      </c>
      <c r="J206" t="s">
        <v>790</v>
      </c>
      <c r="K206">
        <v>1</v>
      </c>
      <c r="L206">
        <v>12000</v>
      </c>
      <c r="M206">
        <v>12000</v>
      </c>
      <c r="N206" t="s">
        <v>713</v>
      </c>
      <c r="O206" t="s">
        <v>1280</v>
      </c>
      <c r="P206" t="s">
        <v>1426</v>
      </c>
      <c r="Q206" s="116" t="s">
        <v>1427</v>
      </c>
      <c r="R206">
        <v>455818402</v>
      </c>
      <c r="S206" t="s">
        <v>1428</v>
      </c>
      <c r="T206" s="115">
        <v>45740.877430555563</v>
      </c>
      <c r="W206" t="s">
        <v>537</v>
      </c>
      <c r="X206" t="s">
        <v>538</v>
      </c>
      <c r="Y206" t="s">
        <v>539</v>
      </c>
      <c r="AA206">
        <v>205</v>
      </c>
    </row>
    <row r="207" spans="1:27" hidden="1" x14ac:dyDescent="0.35">
      <c r="A207" s="115">
        <v>45741.002505011573</v>
      </c>
      <c r="B207" s="115">
        <v>45741.00353021991</v>
      </c>
      <c r="C207" s="115">
        <v>45741</v>
      </c>
      <c r="D207" t="s">
        <v>597</v>
      </c>
      <c r="E207" t="s">
        <v>244</v>
      </c>
      <c r="I207" t="s">
        <v>245</v>
      </c>
      <c r="J207" t="s">
        <v>790</v>
      </c>
      <c r="K207">
        <v>1</v>
      </c>
      <c r="L207">
        <v>13000</v>
      </c>
      <c r="M207">
        <v>13000</v>
      </c>
      <c r="N207" t="s">
        <v>608</v>
      </c>
      <c r="O207" t="s">
        <v>778</v>
      </c>
      <c r="P207" t="s">
        <v>1429</v>
      </c>
      <c r="Q207" s="116" t="s">
        <v>1430</v>
      </c>
      <c r="R207">
        <v>455818698</v>
      </c>
      <c r="S207" t="s">
        <v>1431</v>
      </c>
      <c r="T207" s="115">
        <v>45740.878611111111</v>
      </c>
      <c r="W207" t="s">
        <v>537</v>
      </c>
      <c r="X207" t="s">
        <v>538</v>
      </c>
      <c r="Y207" t="s">
        <v>539</v>
      </c>
      <c r="AA207">
        <v>206</v>
      </c>
    </row>
    <row r="208" spans="1:27" hidden="1" x14ac:dyDescent="0.35">
      <c r="A208" s="115">
        <v>45741.003694143517</v>
      </c>
      <c r="B208" s="115">
        <v>45741.004972754628</v>
      </c>
      <c r="C208" s="115">
        <v>45741</v>
      </c>
      <c r="D208" t="s">
        <v>580</v>
      </c>
      <c r="E208" t="s">
        <v>244</v>
      </c>
      <c r="I208" t="s">
        <v>245</v>
      </c>
      <c r="J208" t="s">
        <v>790</v>
      </c>
      <c r="K208">
        <v>1</v>
      </c>
      <c r="L208">
        <v>13000</v>
      </c>
      <c r="M208">
        <v>13000</v>
      </c>
      <c r="N208" t="s">
        <v>608</v>
      </c>
      <c r="O208" t="s">
        <v>799</v>
      </c>
      <c r="P208" t="s">
        <v>1432</v>
      </c>
      <c r="Q208" s="116" t="s">
        <v>1433</v>
      </c>
      <c r="R208">
        <v>455819252</v>
      </c>
      <c r="S208" t="s">
        <v>1434</v>
      </c>
      <c r="T208" s="115">
        <v>45740.880046296297</v>
      </c>
      <c r="W208" t="s">
        <v>537</v>
      </c>
      <c r="X208" t="s">
        <v>538</v>
      </c>
      <c r="Y208" t="s">
        <v>539</v>
      </c>
      <c r="AA208">
        <v>207</v>
      </c>
    </row>
    <row r="209" spans="1:27" hidden="1" x14ac:dyDescent="0.35">
      <c r="A209" s="115">
        <v>45741.951636840276</v>
      </c>
      <c r="B209" s="115">
        <v>45741.952262384257</v>
      </c>
      <c r="C209" s="115">
        <v>45741</v>
      </c>
      <c r="D209" t="s">
        <v>597</v>
      </c>
      <c r="E209" t="s">
        <v>244</v>
      </c>
      <c r="I209" t="s">
        <v>245</v>
      </c>
      <c r="J209" t="s">
        <v>790</v>
      </c>
      <c r="K209">
        <v>1</v>
      </c>
      <c r="L209">
        <v>12500</v>
      </c>
      <c r="M209">
        <v>12500</v>
      </c>
      <c r="N209" t="s">
        <v>1435</v>
      </c>
      <c r="O209" t="s">
        <v>1280</v>
      </c>
      <c r="P209" t="s">
        <v>1436</v>
      </c>
      <c r="Q209" s="116" t="s">
        <v>1437</v>
      </c>
      <c r="R209">
        <v>456265067</v>
      </c>
      <c r="S209" t="s">
        <v>1438</v>
      </c>
      <c r="T209" s="115">
        <v>45741.828599537039</v>
      </c>
      <c r="W209" t="s">
        <v>537</v>
      </c>
      <c r="X209" t="s">
        <v>538</v>
      </c>
      <c r="Y209" t="s">
        <v>539</v>
      </c>
      <c r="AA209">
        <v>208</v>
      </c>
    </row>
    <row r="210" spans="1:27" hidden="1" x14ac:dyDescent="0.35">
      <c r="A210" s="115">
        <v>45742.568925104169</v>
      </c>
      <c r="B210" s="115">
        <v>45742.569738796286</v>
      </c>
      <c r="C210" s="115">
        <v>45742</v>
      </c>
      <c r="D210" t="s">
        <v>597</v>
      </c>
      <c r="E210" t="s">
        <v>244</v>
      </c>
      <c r="I210" t="s">
        <v>245</v>
      </c>
      <c r="J210" t="s">
        <v>790</v>
      </c>
      <c r="K210">
        <v>1</v>
      </c>
      <c r="L210">
        <v>12500</v>
      </c>
      <c r="M210">
        <v>12500</v>
      </c>
      <c r="N210" t="s">
        <v>1435</v>
      </c>
      <c r="O210" t="s">
        <v>1280</v>
      </c>
      <c r="P210" t="s">
        <v>1439</v>
      </c>
      <c r="Q210" s="116" t="s">
        <v>1440</v>
      </c>
      <c r="R210">
        <v>456498090</v>
      </c>
      <c r="S210" t="s">
        <v>1441</v>
      </c>
      <c r="T210" s="115">
        <v>45742.453321759262</v>
      </c>
      <c r="W210" t="s">
        <v>537</v>
      </c>
      <c r="X210" t="s">
        <v>538</v>
      </c>
      <c r="Y210" t="s">
        <v>539</v>
      </c>
      <c r="AA210">
        <v>209</v>
      </c>
    </row>
    <row r="211" spans="1:27" hidden="1" x14ac:dyDescent="0.35">
      <c r="A211" s="115">
        <v>45742.841854849539</v>
      </c>
      <c r="B211" s="115">
        <v>45742.842528645837</v>
      </c>
      <c r="C211" s="115">
        <v>45742</v>
      </c>
      <c r="D211" t="s">
        <v>597</v>
      </c>
      <c r="E211" t="s">
        <v>244</v>
      </c>
      <c r="I211" t="s">
        <v>245</v>
      </c>
      <c r="J211" t="s">
        <v>790</v>
      </c>
      <c r="K211">
        <v>1</v>
      </c>
      <c r="L211">
        <v>12500</v>
      </c>
      <c r="M211">
        <v>12500</v>
      </c>
      <c r="N211" t="s">
        <v>1435</v>
      </c>
      <c r="O211" t="s">
        <v>799</v>
      </c>
      <c r="P211" t="s">
        <v>1442</v>
      </c>
      <c r="Q211" s="116" t="s">
        <v>1443</v>
      </c>
      <c r="R211">
        <v>456687155</v>
      </c>
      <c r="S211" t="s">
        <v>1444</v>
      </c>
      <c r="T211" s="115">
        <v>45742.717685185176</v>
      </c>
      <c r="W211" t="s">
        <v>537</v>
      </c>
      <c r="X211" t="s">
        <v>538</v>
      </c>
      <c r="Y211" t="s">
        <v>539</v>
      </c>
      <c r="AA211">
        <v>210</v>
      </c>
    </row>
    <row r="212" spans="1:27" hidden="1" x14ac:dyDescent="0.35">
      <c r="A212" s="115">
        <v>45742.842826944441</v>
      </c>
      <c r="B212" s="115">
        <v>45742.843650659721</v>
      </c>
      <c r="C212" s="115">
        <v>45742</v>
      </c>
      <c r="D212" t="s">
        <v>580</v>
      </c>
      <c r="E212" t="s">
        <v>244</v>
      </c>
      <c r="I212" t="s">
        <v>245</v>
      </c>
      <c r="J212" t="s">
        <v>790</v>
      </c>
      <c r="K212">
        <v>1</v>
      </c>
      <c r="L212">
        <v>13500</v>
      </c>
      <c r="M212">
        <v>13500</v>
      </c>
      <c r="N212" t="s">
        <v>1409</v>
      </c>
      <c r="O212" t="s">
        <v>778</v>
      </c>
      <c r="P212" t="s">
        <v>1445</v>
      </c>
      <c r="Q212" s="116" t="s">
        <v>1446</v>
      </c>
      <c r="R212">
        <v>456687974</v>
      </c>
      <c r="S212" t="s">
        <v>1447</v>
      </c>
      <c r="T212" s="115">
        <v>45742.718773148154</v>
      </c>
      <c r="W212" t="s">
        <v>537</v>
      </c>
      <c r="X212" t="s">
        <v>538</v>
      </c>
      <c r="Y212" t="s">
        <v>539</v>
      </c>
      <c r="AA212">
        <v>211</v>
      </c>
    </row>
    <row r="213" spans="1:27" hidden="1" x14ac:dyDescent="0.35">
      <c r="A213" s="115">
        <v>45742.843898819447</v>
      </c>
      <c r="B213" s="115">
        <v>45742.845104560183</v>
      </c>
      <c r="C213" s="115">
        <v>45742</v>
      </c>
      <c r="D213" t="s">
        <v>580</v>
      </c>
      <c r="E213" t="s">
        <v>244</v>
      </c>
      <c r="I213" t="s">
        <v>245</v>
      </c>
      <c r="J213" t="s">
        <v>790</v>
      </c>
      <c r="K213">
        <v>1</v>
      </c>
      <c r="L213">
        <v>13000</v>
      </c>
      <c r="M213">
        <v>13000</v>
      </c>
      <c r="N213" t="s">
        <v>608</v>
      </c>
      <c r="O213" t="s">
        <v>778</v>
      </c>
      <c r="P213" t="s">
        <v>1448</v>
      </c>
      <c r="Q213" s="116" t="s">
        <v>1449</v>
      </c>
      <c r="R213">
        <v>456688866</v>
      </c>
      <c r="S213" t="s">
        <v>1450</v>
      </c>
      <c r="T213" s="115">
        <v>45742.720254629632</v>
      </c>
      <c r="W213" t="s">
        <v>537</v>
      </c>
      <c r="X213" t="s">
        <v>538</v>
      </c>
      <c r="Y213" t="s">
        <v>539</v>
      </c>
      <c r="AA213">
        <v>212</v>
      </c>
    </row>
    <row r="214" spans="1:27" hidden="1" x14ac:dyDescent="0.35">
      <c r="A214" s="115">
        <v>45743.866784976854</v>
      </c>
      <c r="B214" s="115">
        <v>45743.867626585648</v>
      </c>
      <c r="C214" s="115">
        <v>45743</v>
      </c>
      <c r="D214" t="s">
        <v>597</v>
      </c>
      <c r="E214" t="s">
        <v>244</v>
      </c>
      <c r="I214" t="s">
        <v>245</v>
      </c>
      <c r="J214" t="s">
        <v>790</v>
      </c>
      <c r="K214">
        <v>2</v>
      </c>
      <c r="L214">
        <v>10000</v>
      </c>
      <c r="M214">
        <v>20000</v>
      </c>
      <c r="N214" t="s">
        <v>758</v>
      </c>
      <c r="O214" t="s">
        <v>1280</v>
      </c>
      <c r="P214" t="s">
        <v>1451</v>
      </c>
      <c r="Q214" s="116" t="s">
        <v>1452</v>
      </c>
      <c r="R214">
        <v>457131693</v>
      </c>
      <c r="S214" t="s">
        <v>1453</v>
      </c>
      <c r="T214" s="115">
        <v>45743.742719907408</v>
      </c>
      <c r="W214" t="s">
        <v>537</v>
      </c>
      <c r="X214" t="s">
        <v>538</v>
      </c>
      <c r="Y214" t="s">
        <v>539</v>
      </c>
      <c r="AA214">
        <v>213</v>
      </c>
    </row>
    <row r="215" spans="1:27" hidden="1" x14ac:dyDescent="0.35">
      <c r="A215" s="115">
        <v>45743.867819687497</v>
      </c>
      <c r="B215" s="115">
        <v>45743.868601273149</v>
      </c>
      <c r="C215" s="115">
        <v>45743</v>
      </c>
      <c r="D215" t="s">
        <v>597</v>
      </c>
      <c r="E215" t="s">
        <v>244</v>
      </c>
      <c r="I215" t="s">
        <v>245</v>
      </c>
      <c r="J215" t="s">
        <v>790</v>
      </c>
      <c r="K215">
        <v>1</v>
      </c>
      <c r="L215">
        <v>10000</v>
      </c>
      <c r="M215">
        <v>10000</v>
      </c>
      <c r="N215" t="s">
        <v>548</v>
      </c>
      <c r="O215" t="s">
        <v>1454</v>
      </c>
      <c r="P215" t="s">
        <v>1455</v>
      </c>
      <c r="Q215" s="116" t="s">
        <v>1456</v>
      </c>
      <c r="R215">
        <v>457132257</v>
      </c>
      <c r="S215" t="s">
        <v>1457</v>
      </c>
      <c r="T215" s="115">
        <v>45743.743680555563</v>
      </c>
      <c r="W215" t="s">
        <v>537</v>
      </c>
      <c r="X215" t="s">
        <v>538</v>
      </c>
      <c r="Y215" t="s">
        <v>539</v>
      </c>
      <c r="AA215">
        <v>214</v>
      </c>
    </row>
    <row r="216" spans="1:27" hidden="1" x14ac:dyDescent="0.35">
      <c r="A216" s="115">
        <v>45743.869056550917</v>
      </c>
      <c r="B216" s="115">
        <v>45743.86985304398</v>
      </c>
      <c r="C216" s="115">
        <v>45743</v>
      </c>
      <c r="D216" t="s">
        <v>580</v>
      </c>
      <c r="E216" t="s">
        <v>244</v>
      </c>
      <c r="I216" t="s">
        <v>245</v>
      </c>
      <c r="J216" t="s">
        <v>790</v>
      </c>
      <c r="K216">
        <v>1</v>
      </c>
      <c r="L216">
        <v>10000</v>
      </c>
      <c r="M216">
        <v>10000</v>
      </c>
      <c r="N216" t="s">
        <v>548</v>
      </c>
      <c r="O216" t="s">
        <v>765</v>
      </c>
      <c r="P216" t="s">
        <v>1458</v>
      </c>
      <c r="Q216" s="116" t="s">
        <v>1459</v>
      </c>
      <c r="R216">
        <v>457132931</v>
      </c>
      <c r="S216" t="s">
        <v>1460</v>
      </c>
      <c r="T216" s="115">
        <v>45743.74491898148</v>
      </c>
      <c r="W216" t="s">
        <v>537</v>
      </c>
      <c r="X216" t="s">
        <v>538</v>
      </c>
      <c r="Y216" t="s">
        <v>539</v>
      </c>
      <c r="AA216">
        <v>215</v>
      </c>
    </row>
    <row r="217" spans="1:27" hidden="1" x14ac:dyDescent="0.35">
      <c r="A217" s="115">
        <v>45743.882170266203</v>
      </c>
      <c r="B217" s="115">
        <v>45743.883162349543</v>
      </c>
      <c r="C217" s="115">
        <v>45743</v>
      </c>
      <c r="D217" t="s">
        <v>905</v>
      </c>
      <c r="E217" t="s">
        <v>249</v>
      </c>
      <c r="H217" t="s">
        <v>250</v>
      </c>
      <c r="J217" t="s">
        <v>634</v>
      </c>
      <c r="K217">
        <v>280</v>
      </c>
      <c r="L217">
        <v>1450</v>
      </c>
      <c r="M217">
        <v>406000</v>
      </c>
      <c r="N217" t="s">
        <v>1461</v>
      </c>
      <c r="O217" t="s">
        <v>868</v>
      </c>
      <c r="P217" t="s">
        <v>1462</v>
      </c>
      <c r="Q217" s="116" t="s">
        <v>1463</v>
      </c>
      <c r="R217">
        <v>457139001</v>
      </c>
      <c r="S217" t="s">
        <v>1464</v>
      </c>
      <c r="T217" s="115">
        <v>45743.758356481478</v>
      </c>
      <c r="W217" t="s">
        <v>537</v>
      </c>
      <c r="X217" t="s">
        <v>538</v>
      </c>
      <c r="Y217" t="s">
        <v>539</v>
      </c>
      <c r="AA217">
        <v>216</v>
      </c>
    </row>
    <row r="218" spans="1:27" hidden="1" x14ac:dyDescent="0.35">
      <c r="A218" s="115">
        <v>45743.883578148147</v>
      </c>
      <c r="B218" s="115">
        <v>45743.884621192134</v>
      </c>
      <c r="C218" s="115">
        <v>45743</v>
      </c>
      <c r="D218" t="s">
        <v>905</v>
      </c>
      <c r="E218" t="s">
        <v>249</v>
      </c>
      <c r="H218" t="s">
        <v>250</v>
      </c>
      <c r="J218" t="s">
        <v>571</v>
      </c>
      <c r="K218">
        <v>100</v>
      </c>
      <c r="L218">
        <v>4300</v>
      </c>
      <c r="M218">
        <v>430000</v>
      </c>
      <c r="N218" t="s">
        <v>1008</v>
      </c>
      <c r="O218" t="s">
        <v>868</v>
      </c>
      <c r="P218" t="s">
        <v>1465</v>
      </c>
      <c r="Q218" s="116" t="s">
        <v>1466</v>
      </c>
      <c r="R218">
        <v>457139530</v>
      </c>
      <c r="S218" t="s">
        <v>1467</v>
      </c>
      <c r="T218" s="115">
        <v>45743.759745370371</v>
      </c>
      <c r="W218" t="s">
        <v>537</v>
      </c>
      <c r="X218" t="s">
        <v>538</v>
      </c>
      <c r="Y218" t="s">
        <v>539</v>
      </c>
      <c r="AA218">
        <v>217</v>
      </c>
    </row>
    <row r="219" spans="1:27" hidden="1" x14ac:dyDescent="0.35">
      <c r="A219" s="115">
        <v>45743.884867615743</v>
      </c>
      <c r="B219" s="115">
        <v>45743.886166574077</v>
      </c>
      <c r="C219" s="115">
        <v>45743</v>
      </c>
      <c r="D219" t="s">
        <v>905</v>
      </c>
      <c r="E219" t="s">
        <v>249</v>
      </c>
      <c r="H219" t="s">
        <v>251</v>
      </c>
      <c r="J219" t="s">
        <v>607</v>
      </c>
      <c r="K219">
        <v>500</v>
      </c>
      <c r="L219">
        <v>20</v>
      </c>
      <c r="M219">
        <v>10000</v>
      </c>
      <c r="N219" t="s">
        <v>548</v>
      </c>
      <c r="O219" t="s">
        <v>868</v>
      </c>
      <c r="P219" t="s">
        <v>1468</v>
      </c>
      <c r="Q219" s="116" t="s">
        <v>1469</v>
      </c>
      <c r="R219">
        <v>457140189</v>
      </c>
      <c r="S219" t="s">
        <v>1470</v>
      </c>
      <c r="T219" s="115">
        <v>45743.761261574073</v>
      </c>
      <c r="W219" t="s">
        <v>537</v>
      </c>
      <c r="X219" t="s">
        <v>538</v>
      </c>
      <c r="Y219" t="s">
        <v>539</v>
      </c>
      <c r="AA219">
        <v>218</v>
      </c>
    </row>
    <row r="220" spans="1:27" hidden="1" x14ac:dyDescent="0.35">
      <c r="A220" s="115">
        <v>45743.886374675923</v>
      </c>
      <c r="B220" s="115">
        <v>45743.888072696762</v>
      </c>
      <c r="C220" s="115">
        <v>45743</v>
      </c>
      <c r="D220" t="s">
        <v>905</v>
      </c>
      <c r="E220" t="s">
        <v>558</v>
      </c>
      <c r="G220" t="s">
        <v>262</v>
      </c>
      <c r="J220" t="s">
        <v>910</v>
      </c>
      <c r="K220">
        <v>2</v>
      </c>
      <c r="L220">
        <v>6000</v>
      </c>
      <c r="M220">
        <v>12000</v>
      </c>
      <c r="N220" t="s">
        <v>713</v>
      </c>
      <c r="O220" t="s">
        <v>868</v>
      </c>
      <c r="P220" t="s">
        <v>1471</v>
      </c>
      <c r="Q220" s="116" t="s">
        <v>1472</v>
      </c>
      <c r="R220">
        <v>457140995</v>
      </c>
      <c r="S220" t="s">
        <v>1473</v>
      </c>
      <c r="T220" s="115">
        <v>45743.763171296298</v>
      </c>
      <c r="W220" t="s">
        <v>537</v>
      </c>
      <c r="X220" t="s">
        <v>538</v>
      </c>
      <c r="Y220" t="s">
        <v>539</v>
      </c>
      <c r="AA220">
        <v>219</v>
      </c>
    </row>
    <row r="221" spans="1:27" hidden="1" x14ac:dyDescent="0.35">
      <c r="A221" s="115">
        <v>45747.818566979156</v>
      </c>
      <c r="B221" s="115">
        <v>45747.822009398151</v>
      </c>
      <c r="C221" s="115">
        <v>45747</v>
      </c>
      <c r="D221" t="s">
        <v>1168</v>
      </c>
      <c r="E221" t="s">
        <v>558</v>
      </c>
      <c r="G221" t="s">
        <v>268</v>
      </c>
      <c r="J221" t="s">
        <v>674</v>
      </c>
      <c r="K221">
        <v>1</v>
      </c>
      <c r="L221">
        <v>75000</v>
      </c>
      <c r="M221">
        <v>75000</v>
      </c>
      <c r="N221" t="s">
        <v>675</v>
      </c>
      <c r="O221" t="s">
        <v>868</v>
      </c>
      <c r="P221" t="s">
        <v>1474</v>
      </c>
      <c r="Q221" s="116" t="s">
        <v>1475</v>
      </c>
      <c r="R221">
        <v>458166894</v>
      </c>
      <c r="S221" t="s">
        <v>1476</v>
      </c>
      <c r="T221" s="115">
        <v>45747.697141203702</v>
      </c>
      <c r="W221" t="s">
        <v>537</v>
      </c>
      <c r="X221" t="s">
        <v>538</v>
      </c>
      <c r="Y221" t="s">
        <v>539</v>
      </c>
      <c r="AA221">
        <v>220</v>
      </c>
    </row>
    <row r="222" spans="1:27" hidden="1" x14ac:dyDescent="0.35">
      <c r="A222" s="115">
        <v>45747.822333020828</v>
      </c>
      <c r="B222" s="115">
        <v>45747.82471054398</v>
      </c>
      <c r="C222" s="115">
        <v>45747</v>
      </c>
      <c r="D222" t="s">
        <v>1168</v>
      </c>
      <c r="E222" t="s">
        <v>558</v>
      </c>
      <c r="G222" t="s">
        <v>268</v>
      </c>
      <c r="J222" t="s">
        <v>1477</v>
      </c>
      <c r="K222">
        <v>5</v>
      </c>
      <c r="L222">
        <v>5000</v>
      </c>
      <c r="M222">
        <v>25000</v>
      </c>
      <c r="N222" t="s">
        <v>627</v>
      </c>
      <c r="O222" t="s">
        <v>868</v>
      </c>
      <c r="P222" t="s">
        <v>1478</v>
      </c>
      <c r="Q222" s="116" t="s">
        <v>1479</v>
      </c>
      <c r="R222">
        <v>458167670</v>
      </c>
      <c r="S222" t="s">
        <v>1480</v>
      </c>
      <c r="T222" s="115">
        <v>45747.699884259258</v>
      </c>
      <c r="W222" t="s">
        <v>537</v>
      </c>
      <c r="X222" t="s">
        <v>538</v>
      </c>
      <c r="Y222" t="s">
        <v>539</v>
      </c>
      <c r="AA222">
        <v>221</v>
      </c>
    </row>
    <row r="223" spans="1:27" hidden="1" x14ac:dyDescent="0.35">
      <c r="A223" s="115">
        <v>45747.824967395827</v>
      </c>
      <c r="B223" s="115">
        <v>45747.827435844913</v>
      </c>
      <c r="C223" s="115">
        <v>45747</v>
      </c>
      <c r="D223" t="s">
        <v>1168</v>
      </c>
      <c r="E223" t="s">
        <v>558</v>
      </c>
      <c r="G223" t="s">
        <v>262</v>
      </c>
      <c r="J223" t="s">
        <v>1481</v>
      </c>
      <c r="K223">
        <v>1</v>
      </c>
      <c r="L223">
        <v>5000</v>
      </c>
      <c r="M223">
        <v>5000</v>
      </c>
      <c r="N223" t="s">
        <v>926</v>
      </c>
      <c r="O223" t="s">
        <v>868</v>
      </c>
      <c r="P223" t="s">
        <v>1482</v>
      </c>
      <c r="Q223" s="116" t="s">
        <v>1483</v>
      </c>
      <c r="R223">
        <v>458168601</v>
      </c>
      <c r="S223" t="s">
        <v>1484</v>
      </c>
      <c r="T223" s="115">
        <v>45747.702534722222</v>
      </c>
      <c r="W223" t="s">
        <v>537</v>
      </c>
      <c r="X223" t="s">
        <v>538</v>
      </c>
      <c r="Y223" t="s">
        <v>539</v>
      </c>
      <c r="AA223">
        <v>222</v>
      </c>
    </row>
    <row r="224" spans="1:27" hidden="1" x14ac:dyDescent="0.35">
      <c r="A224" s="115">
        <v>45750.580044421287</v>
      </c>
      <c r="B224" s="115">
        <v>45750.581069444437</v>
      </c>
      <c r="C224" s="115">
        <v>45749</v>
      </c>
      <c r="D224" t="s">
        <v>1168</v>
      </c>
      <c r="E224" t="s">
        <v>249</v>
      </c>
      <c r="H224" t="s">
        <v>250</v>
      </c>
      <c r="J224" t="s">
        <v>571</v>
      </c>
      <c r="K224">
        <v>50</v>
      </c>
      <c r="L224">
        <v>4300</v>
      </c>
      <c r="M224">
        <v>215000</v>
      </c>
      <c r="N224" t="s">
        <v>572</v>
      </c>
      <c r="O224" t="s">
        <v>868</v>
      </c>
      <c r="P224" t="s">
        <v>1485</v>
      </c>
      <c r="Q224" s="116" t="s">
        <v>1486</v>
      </c>
      <c r="R224">
        <v>459031573</v>
      </c>
      <c r="S224" t="s">
        <v>1487</v>
      </c>
      <c r="T224" s="115">
        <v>45750.456180555557</v>
      </c>
      <c r="W224" t="s">
        <v>537</v>
      </c>
      <c r="X224" t="s">
        <v>538</v>
      </c>
      <c r="Y224" t="s">
        <v>539</v>
      </c>
      <c r="AA224">
        <v>223</v>
      </c>
    </row>
    <row r="225" spans="1:27" hidden="1" x14ac:dyDescent="0.35">
      <c r="A225" s="115">
        <v>45750.581295300923</v>
      </c>
      <c r="B225" s="115">
        <v>45750.58234818287</v>
      </c>
      <c r="C225" s="115">
        <v>45749</v>
      </c>
      <c r="D225" t="s">
        <v>1168</v>
      </c>
      <c r="E225" t="s">
        <v>249</v>
      </c>
      <c r="H225" t="s">
        <v>250</v>
      </c>
      <c r="J225" t="s">
        <v>634</v>
      </c>
      <c r="K225">
        <v>120</v>
      </c>
      <c r="L225">
        <v>1500</v>
      </c>
      <c r="M225">
        <v>180000</v>
      </c>
      <c r="N225" t="s">
        <v>782</v>
      </c>
      <c r="O225" t="s">
        <v>868</v>
      </c>
      <c r="P225" t="s">
        <v>1488</v>
      </c>
      <c r="Q225" s="116" t="s">
        <v>1489</v>
      </c>
      <c r="R225">
        <v>459032102</v>
      </c>
      <c r="S225" t="s">
        <v>1490</v>
      </c>
      <c r="T225" s="115">
        <v>45750.457430555558</v>
      </c>
      <c r="W225" t="s">
        <v>537</v>
      </c>
      <c r="X225" t="s">
        <v>538</v>
      </c>
      <c r="Y225" t="s">
        <v>539</v>
      </c>
      <c r="AA225">
        <v>224</v>
      </c>
    </row>
    <row r="226" spans="1:27" hidden="1" x14ac:dyDescent="0.35">
      <c r="A226" s="115">
        <v>45750.582522997684</v>
      </c>
      <c r="B226" s="115">
        <v>45750.583915381947</v>
      </c>
      <c r="C226" s="115">
        <v>45749</v>
      </c>
      <c r="D226" t="s">
        <v>1168</v>
      </c>
      <c r="E226" t="s">
        <v>249</v>
      </c>
      <c r="H226" t="s">
        <v>251</v>
      </c>
      <c r="J226" t="s">
        <v>712</v>
      </c>
      <c r="K226">
        <v>500</v>
      </c>
      <c r="L226">
        <v>20</v>
      </c>
      <c r="M226">
        <v>10000</v>
      </c>
      <c r="N226" t="s">
        <v>548</v>
      </c>
      <c r="O226" t="s">
        <v>868</v>
      </c>
      <c r="P226" t="s">
        <v>1491</v>
      </c>
      <c r="Q226" s="116" t="s">
        <v>1492</v>
      </c>
      <c r="R226">
        <v>459032876</v>
      </c>
      <c r="S226" t="s">
        <v>1493</v>
      </c>
      <c r="T226" s="115">
        <v>45750.459016203713</v>
      </c>
      <c r="W226" t="s">
        <v>537</v>
      </c>
      <c r="X226" t="s">
        <v>538</v>
      </c>
      <c r="Y226" t="s">
        <v>539</v>
      </c>
      <c r="AA226">
        <v>225</v>
      </c>
    </row>
    <row r="227" spans="1:27" hidden="1" x14ac:dyDescent="0.35">
      <c r="A227" s="115">
        <v>45750.58412136574</v>
      </c>
      <c r="B227" s="115">
        <v>45750.585450324077</v>
      </c>
      <c r="C227" s="115">
        <v>45749</v>
      </c>
      <c r="D227" t="s">
        <v>1168</v>
      </c>
      <c r="E227" t="s">
        <v>558</v>
      </c>
      <c r="G227" t="s">
        <v>262</v>
      </c>
      <c r="J227" t="s">
        <v>910</v>
      </c>
      <c r="K227">
        <v>1</v>
      </c>
      <c r="L227">
        <v>8000</v>
      </c>
      <c r="M227">
        <v>8000</v>
      </c>
      <c r="N227" t="s">
        <v>726</v>
      </c>
      <c r="O227" t="s">
        <v>868</v>
      </c>
      <c r="P227" t="s">
        <v>1494</v>
      </c>
      <c r="Q227" s="116" t="s">
        <v>1495</v>
      </c>
      <c r="R227">
        <v>459034093</v>
      </c>
      <c r="S227" t="s">
        <v>1496</v>
      </c>
      <c r="T227" s="115">
        <v>45750.460555555554</v>
      </c>
      <c r="W227" t="s">
        <v>537</v>
      </c>
      <c r="X227" t="s">
        <v>538</v>
      </c>
      <c r="Y227" t="s">
        <v>539</v>
      </c>
      <c r="AA227">
        <v>226</v>
      </c>
    </row>
    <row r="228" spans="1:27" hidden="1" x14ac:dyDescent="0.35">
      <c r="A228" s="115">
        <v>45750.643294780093</v>
      </c>
      <c r="B228" s="115">
        <v>45750.644496458342</v>
      </c>
      <c r="C228" s="115">
        <v>45749</v>
      </c>
      <c r="D228" t="s">
        <v>1168</v>
      </c>
      <c r="E228" t="s">
        <v>558</v>
      </c>
      <c r="G228" t="s">
        <v>268</v>
      </c>
      <c r="J228" t="s">
        <v>651</v>
      </c>
      <c r="K228">
        <v>5</v>
      </c>
      <c r="L228">
        <v>5000</v>
      </c>
      <c r="M228">
        <v>25000</v>
      </c>
      <c r="N228" t="s">
        <v>627</v>
      </c>
      <c r="O228" t="s">
        <v>868</v>
      </c>
      <c r="P228" t="s">
        <v>1497</v>
      </c>
      <c r="Q228" s="116" t="s">
        <v>1498</v>
      </c>
      <c r="R228">
        <v>459068894</v>
      </c>
      <c r="S228" t="s">
        <v>1499</v>
      </c>
      <c r="T228" s="115">
        <v>45750.519606481481</v>
      </c>
      <c r="W228" t="s">
        <v>537</v>
      </c>
      <c r="X228" t="s">
        <v>538</v>
      </c>
      <c r="Y228" t="s">
        <v>539</v>
      </c>
      <c r="AA228">
        <v>227</v>
      </c>
    </row>
    <row r="229" spans="1:27" hidden="1" x14ac:dyDescent="0.35">
      <c r="A229" s="115">
        <v>45750.644769641207</v>
      </c>
      <c r="B229" s="115">
        <v>45750.645765995367</v>
      </c>
      <c r="C229" s="115">
        <v>45749</v>
      </c>
      <c r="D229" t="s">
        <v>1168</v>
      </c>
      <c r="E229" t="s">
        <v>558</v>
      </c>
      <c r="G229" t="s">
        <v>262</v>
      </c>
      <c r="J229" t="s">
        <v>655</v>
      </c>
      <c r="K229">
        <v>1</v>
      </c>
      <c r="L229">
        <v>8000</v>
      </c>
      <c r="M229">
        <v>8000</v>
      </c>
      <c r="N229" t="s">
        <v>726</v>
      </c>
      <c r="O229" t="s">
        <v>868</v>
      </c>
      <c r="P229" t="s">
        <v>1500</v>
      </c>
      <c r="Q229" s="116" t="s">
        <v>1501</v>
      </c>
      <c r="R229">
        <v>459069539</v>
      </c>
      <c r="S229" t="s">
        <v>1502</v>
      </c>
      <c r="T229" s="115">
        <v>45750.520902777767</v>
      </c>
      <c r="W229" t="s">
        <v>537</v>
      </c>
      <c r="X229" t="s">
        <v>538</v>
      </c>
      <c r="Y229" t="s">
        <v>539</v>
      </c>
      <c r="AA229" s="152">
        <v>228</v>
      </c>
    </row>
    <row r="230" spans="1:27" x14ac:dyDescent="0.35">
      <c r="A230" s="115">
        <v>45753.8976419213</v>
      </c>
      <c r="B230" s="115">
        <v>45753.899373842592</v>
      </c>
      <c r="C230" s="115">
        <v>45754</v>
      </c>
      <c r="D230" t="s">
        <v>1514</v>
      </c>
      <c r="E230" t="s">
        <v>249</v>
      </c>
      <c r="H230" t="s">
        <v>253</v>
      </c>
      <c r="J230" t="s">
        <v>1515</v>
      </c>
      <c r="K230">
        <v>300</v>
      </c>
      <c r="L230">
        <v>2800</v>
      </c>
      <c r="M230">
        <v>840000</v>
      </c>
      <c r="N230" t="s">
        <v>1516</v>
      </c>
      <c r="O230" t="s">
        <v>1517</v>
      </c>
      <c r="P230" t="s">
        <v>1518</v>
      </c>
      <c r="Q230" s="116" t="s">
        <v>1519</v>
      </c>
      <c r="R230">
        <v>460034390</v>
      </c>
      <c r="S230" t="s">
        <v>1520</v>
      </c>
      <c r="T230" s="115">
        <v>45753.774398148147</v>
      </c>
      <c r="W230" t="s">
        <v>537</v>
      </c>
      <c r="X230" t="s">
        <v>538</v>
      </c>
      <c r="Y230" t="s">
        <v>539</v>
      </c>
      <c r="AA230" s="118">
        <v>229</v>
      </c>
    </row>
    <row r="231" spans="1:27" x14ac:dyDescent="0.35">
      <c r="A231" s="115">
        <v>45753.899478599538</v>
      </c>
      <c r="B231" s="115">
        <v>45769.868398159721</v>
      </c>
      <c r="C231" s="115">
        <v>45754</v>
      </c>
      <c r="D231" t="s">
        <v>1514</v>
      </c>
      <c r="E231" t="s">
        <v>249</v>
      </c>
      <c r="H231" t="s">
        <v>253</v>
      </c>
      <c r="J231" t="s">
        <v>1521</v>
      </c>
      <c r="K231">
        <v>300</v>
      </c>
      <c r="L231">
        <v>2800</v>
      </c>
      <c r="M231">
        <v>840000</v>
      </c>
      <c r="N231" t="s">
        <v>1516</v>
      </c>
      <c r="O231" t="s">
        <v>1522</v>
      </c>
      <c r="P231" t="s">
        <v>1523</v>
      </c>
      <c r="Q231" s="116" t="s">
        <v>1524</v>
      </c>
      <c r="R231">
        <v>460034576</v>
      </c>
      <c r="S231" t="s">
        <v>1525</v>
      </c>
      <c r="T231" s="115">
        <v>45753.775555555563</v>
      </c>
      <c r="W231" t="s">
        <v>537</v>
      </c>
      <c r="X231" t="s">
        <v>538</v>
      </c>
      <c r="Y231" t="s">
        <v>539</v>
      </c>
      <c r="AA231">
        <v>230</v>
      </c>
    </row>
    <row r="232" spans="1:27" x14ac:dyDescent="0.35">
      <c r="A232" s="115">
        <v>45754.36059546296</v>
      </c>
      <c r="B232" s="115">
        <v>45754.363003969913</v>
      </c>
      <c r="C232" s="115">
        <v>45754</v>
      </c>
      <c r="D232" t="s">
        <v>1514</v>
      </c>
      <c r="E232" t="s">
        <v>249</v>
      </c>
      <c r="H232" t="s">
        <v>250</v>
      </c>
      <c r="J232" t="s">
        <v>1526</v>
      </c>
      <c r="K232">
        <v>125</v>
      </c>
      <c r="L232">
        <v>2800</v>
      </c>
      <c r="M232">
        <v>350000</v>
      </c>
      <c r="N232" t="s">
        <v>1527</v>
      </c>
      <c r="O232" t="s">
        <v>1528</v>
      </c>
      <c r="P232" t="s">
        <v>1529</v>
      </c>
      <c r="Q232" s="116" t="s">
        <v>1530</v>
      </c>
      <c r="R232">
        <v>460107604</v>
      </c>
      <c r="S232" t="s">
        <v>1531</v>
      </c>
      <c r="T232" s="115">
        <v>45754.238055555557</v>
      </c>
      <c r="W232" t="s">
        <v>537</v>
      </c>
      <c r="X232" t="s">
        <v>538</v>
      </c>
      <c r="Y232" t="s">
        <v>539</v>
      </c>
      <c r="AA232">
        <v>231</v>
      </c>
    </row>
    <row r="233" spans="1:27" x14ac:dyDescent="0.35">
      <c r="A233" s="115">
        <v>45754.363197395833</v>
      </c>
      <c r="B233" s="115">
        <v>45769.867013854157</v>
      </c>
      <c r="C233" s="115">
        <v>45754</v>
      </c>
      <c r="D233" t="s">
        <v>1514</v>
      </c>
      <c r="E233" t="s">
        <v>249</v>
      </c>
      <c r="H233" t="s">
        <v>250</v>
      </c>
      <c r="J233" t="s">
        <v>1526</v>
      </c>
      <c r="K233">
        <v>125</v>
      </c>
      <c r="L233">
        <v>2800</v>
      </c>
      <c r="M233">
        <v>350000</v>
      </c>
      <c r="N233" t="s">
        <v>1527</v>
      </c>
      <c r="O233" t="s">
        <v>1528</v>
      </c>
      <c r="P233" t="s">
        <v>1532</v>
      </c>
      <c r="Q233" s="116" t="s">
        <v>1533</v>
      </c>
      <c r="R233">
        <v>460108296</v>
      </c>
      <c r="S233" t="s">
        <v>1534</v>
      </c>
      <c r="T233" s="115">
        <v>45754.240173611113</v>
      </c>
      <c r="W233" t="s">
        <v>537</v>
      </c>
      <c r="X233" t="s">
        <v>538</v>
      </c>
      <c r="Y233" t="s">
        <v>539</v>
      </c>
      <c r="AA233">
        <v>232</v>
      </c>
    </row>
    <row r="234" spans="1:27" hidden="1" x14ac:dyDescent="0.35">
      <c r="A234" s="115">
        <v>45754.754057951388</v>
      </c>
      <c r="B234" s="115">
        <v>45754.756071759257</v>
      </c>
      <c r="C234" s="115">
        <v>45717</v>
      </c>
      <c r="D234" t="s">
        <v>597</v>
      </c>
      <c r="E234" t="s">
        <v>249</v>
      </c>
      <c r="H234" t="s">
        <v>250</v>
      </c>
      <c r="J234" t="s">
        <v>1535</v>
      </c>
      <c r="K234">
        <v>120</v>
      </c>
      <c r="L234">
        <v>800</v>
      </c>
      <c r="M234">
        <v>96000</v>
      </c>
      <c r="N234" t="s">
        <v>1536</v>
      </c>
      <c r="O234" t="s">
        <v>1537</v>
      </c>
      <c r="P234" t="s">
        <v>1538</v>
      </c>
      <c r="Q234" s="116" t="s">
        <v>1539</v>
      </c>
      <c r="R234">
        <v>460310548</v>
      </c>
      <c r="S234" t="s">
        <v>1540</v>
      </c>
      <c r="T234" s="115">
        <v>45754.63113425926</v>
      </c>
      <c r="W234" t="s">
        <v>537</v>
      </c>
      <c r="X234" t="s">
        <v>538</v>
      </c>
      <c r="Y234" t="s">
        <v>539</v>
      </c>
      <c r="AA234">
        <v>233</v>
      </c>
    </row>
    <row r="235" spans="1:27" hidden="1" x14ac:dyDescent="0.35">
      <c r="A235" s="115">
        <v>45754.848888020832</v>
      </c>
      <c r="B235" s="115">
        <v>45754.84998417824</v>
      </c>
      <c r="C235" s="115">
        <v>45754</v>
      </c>
      <c r="D235" t="s">
        <v>905</v>
      </c>
      <c r="E235" t="s">
        <v>249</v>
      </c>
      <c r="H235" t="s">
        <v>250</v>
      </c>
      <c r="J235" t="s">
        <v>634</v>
      </c>
      <c r="K235">
        <v>150</v>
      </c>
      <c r="L235">
        <v>1500</v>
      </c>
      <c r="M235" s="128">
        <v>225000</v>
      </c>
      <c r="N235" t="s">
        <v>769</v>
      </c>
      <c r="O235" t="s">
        <v>868</v>
      </c>
      <c r="P235" t="s">
        <v>1541</v>
      </c>
      <c r="Q235" s="116" t="s">
        <v>1542</v>
      </c>
      <c r="R235">
        <v>460360305</v>
      </c>
      <c r="S235" t="s">
        <v>1543</v>
      </c>
      <c r="T235" s="115">
        <v>45754.725173611107</v>
      </c>
      <c r="W235" t="s">
        <v>537</v>
      </c>
      <c r="X235" t="s">
        <v>538</v>
      </c>
      <c r="Y235" t="s">
        <v>539</v>
      </c>
      <c r="AA235">
        <v>234</v>
      </c>
    </row>
    <row r="236" spans="1:27" hidden="1" x14ac:dyDescent="0.35">
      <c r="A236" s="115">
        <v>45754.850332685193</v>
      </c>
      <c r="B236" s="115">
        <v>45754.851324814823</v>
      </c>
      <c r="C236" s="115">
        <v>45754</v>
      </c>
      <c r="D236" t="s">
        <v>905</v>
      </c>
      <c r="E236" t="s">
        <v>249</v>
      </c>
      <c r="H236" t="s">
        <v>250</v>
      </c>
      <c r="J236" t="s">
        <v>571</v>
      </c>
      <c r="K236">
        <v>50</v>
      </c>
      <c r="L236">
        <v>4300</v>
      </c>
      <c r="M236" s="128">
        <v>215000</v>
      </c>
      <c r="N236" t="s">
        <v>572</v>
      </c>
      <c r="O236" t="s">
        <v>868</v>
      </c>
      <c r="P236" t="s">
        <v>1544</v>
      </c>
      <c r="Q236" s="116" t="s">
        <v>1545</v>
      </c>
      <c r="R236">
        <v>460360823</v>
      </c>
      <c r="S236" t="s">
        <v>1546</v>
      </c>
      <c r="T236" s="115">
        <v>45754.726423611108</v>
      </c>
      <c r="W236" t="s">
        <v>537</v>
      </c>
      <c r="X236" t="s">
        <v>538</v>
      </c>
      <c r="Y236" t="s">
        <v>539</v>
      </c>
      <c r="AA236">
        <v>235</v>
      </c>
    </row>
    <row r="237" spans="1:27" hidden="1" x14ac:dyDescent="0.35">
      <c r="A237" s="115">
        <v>45754.851660682871</v>
      </c>
      <c r="B237" s="115">
        <v>45754.854296759258</v>
      </c>
      <c r="C237" s="115">
        <v>45754</v>
      </c>
      <c r="D237" t="s">
        <v>905</v>
      </c>
      <c r="E237" t="s">
        <v>558</v>
      </c>
      <c r="G237" t="s">
        <v>262</v>
      </c>
      <c r="J237" t="s">
        <v>1547</v>
      </c>
      <c r="K237">
        <v>1</v>
      </c>
      <c r="L237">
        <v>9000</v>
      </c>
      <c r="M237" s="128">
        <v>9000</v>
      </c>
      <c r="N237" t="s">
        <v>1057</v>
      </c>
      <c r="O237" t="s">
        <v>868</v>
      </c>
      <c r="P237" t="s">
        <v>1548</v>
      </c>
      <c r="Q237" s="116" t="s">
        <v>1549</v>
      </c>
      <c r="R237">
        <v>460362101</v>
      </c>
      <c r="S237" t="s">
        <v>1550</v>
      </c>
      <c r="T237" s="115">
        <v>45754.729432870372</v>
      </c>
      <c r="W237" t="s">
        <v>537</v>
      </c>
      <c r="X237" t="s">
        <v>538</v>
      </c>
      <c r="Y237" t="s">
        <v>539</v>
      </c>
      <c r="AA237">
        <v>236</v>
      </c>
    </row>
    <row r="238" spans="1:27" hidden="1" x14ac:dyDescent="0.35">
      <c r="A238" s="115">
        <v>45755.367219930558</v>
      </c>
      <c r="B238" s="115">
        <v>45755.368758229168</v>
      </c>
      <c r="C238" s="115">
        <v>45777</v>
      </c>
      <c r="D238" t="s">
        <v>905</v>
      </c>
      <c r="E238" t="s">
        <v>558</v>
      </c>
      <c r="G238" t="s">
        <v>258</v>
      </c>
      <c r="J238" t="s">
        <v>1551</v>
      </c>
      <c r="K238">
        <v>1</v>
      </c>
      <c r="L238">
        <v>280000</v>
      </c>
      <c r="M238" s="128">
        <v>280000</v>
      </c>
      <c r="N238" t="s">
        <v>660</v>
      </c>
      <c r="O238" t="s">
        <v>1552</v>
      </c>
      <c r="P238" t="s">
        <v>1553</v>
      </c>
      <c r="Q238" s="116" t="s">
        <v>1554</v>
      </c>
      <c r="R238">
        <v>460491762</v>
      </c>
      <c r="S238" t="s">
        <v>1555</v>
      </c>
      <c r="T238" s="115">
        <v>45755.243784722217</v>
      </c>
      <c r="W238" t="s">
        <v>537</v>
      </c>
      <c r="X238" t="s">
        <v>538</v>
      </c>
      <c r="Y238" t="s">
        <v>539</v>
      </c>
      <c r="AA238">
        <v>237</v>
      </c>
    </row>
    <row r="239" spans="1:27" hidden="1" x14ac:dyDescent="0.35">
      <c r="A239" s="115">
        <v>45755.368942615743</v>
      </c>
      <c r="B239" s="115">
        <v>45755.369909004628</v>
      </c>
      <c r="C239" s="115">
        <v>45777</v>
      </c>
      <c r="D239" t="s">
        <v>1168</v>
      </c>
      <c r="E239" t="s">
        <v>558</v>
      </c>
      <c r="G239" t="s">
        <v>258</v>
      </c>
      <c r="J239" t="s">
        <v>1556</v>
      </c>
      <c r="K239">
        <v>1</v>
      </c>
      <c r="L239">
        <v>280000</v>
      </c>
      <c r="M239">
        <v>280000</v>
      </c>
      <c r="N239" t="s">
        <v>660</v>
      </c>
      <c r="O239" t="s">
        <v>1557</v>
      </c>
      <c r="P239" t="s">
        <v>1558</v>
      </c>
      <c r="Q239" s="116" t="s">
        <v>1559</v>
      </c>
      <c r="R239">
        <v>460492172</v>
      </c>
      <c r="S239" t="s">
        <v>1560</v>
      </c>
      <c r="T239" s="115">
        <v>45755.24491898148</v>
      </c>
      <c r="W239" t="s">
        <v>537</v>
      </c>
      <c r="X239" t="s">
        <v>538</v>
      </c>
      <c r="Y239" t="s">
        <v>539</v>
      </c>
      <c r="AA239">
        <v>238</v>
      </c>
    </row>
    <row r="240" spans="1:27" hidden="1" x14ac:dyDescent="0.35">
      <c r="A240" s="115">
        <v>45756.46365474537</v>
      </c>
      <c r="B240" s="115">
        <v>45756.465901469906</v>
      </c>
      <c r="C240" s="115">
        <v>45755</v>
      </c>
      <c r="D240" t="s">
        <v>905</v>
      </c>
      <c r="E240" t="s">
        <v>249</v>
      </c>
      <c r="H240" t="s">
        <v>251</v>
      </c>
      <c r="J240" t="s">
        <v>1561</v>
      </c>
      <c r="K240">
        <v>2</v>
      </c>
      <c r="L240">
        <v>15000</v>
      </c>
      <c r="M240" s="128">
        <v>30000</v>
      </c>
      <c r="N240" t="s">
        <v>828</v>
      </c>
      <c r="O240" t="s">
        <v>618</v>
      </c>
      <c r="P240" t="s">
        <v>1562</v>
      </c>
      <c r="Q240" s="116" t="s">
        <v>1563</v>
      </c>
      <c r="R240">
        <v>460972485</v>
      </c>
      <c r="S240" t="s">
        <v>1564</v>
      </c>
      <c r="T240" s="115">
        <v>45756.341006944444</v>
      </c>
      <c r="W240" t="s">
        <v>537</v>
      </c>
      <c r="X240" t="s">
        <v>538</v>
      </c>
      <c r="Y240" t="s">
        <v>539</v>
      </c>
      <c r="AA240">
        <v>239</v>
      </c>
    </row>
    <row r="241" spans="1:27" hidden="1" x14ac:dyDescent="0.35">
      <c r="A241" s="115">
        <v>45756.466116261567</v>
      </c>
      <c r="B241" s="115">
        <v>45756.467803159721</v>
      </c>
      <c r="C241" s="115">
        <v>45755</v>
      </c>
      <c r="D241" t="s">
        <v>905</v>
      </c>
      <c r="E241" t="s">
        <v>558</v>
      </c>
      <c r="G241" t="s">
        <v>262</v>
      </c>
      <c r="J241" t="s">
        <v>1565</v>
      </c>
      <c r="K241">
        <v>1</v>
      </c>
      <c r="L241">
        <v>2000</v>
      </c>
      <c r="M241" s="128">
        <v>2000</v>
      </c>
      <c r="N241" t="s">
        <v>684</v>
      </c>
      <c r="O241" t="s">
        <v>618</v>
      </c>
      <c r="P241" t="s">
        <v>1566</v>
      </c>
      <c r="Q241" s="116" t="s">
        <v>1567</v>
      </c>
      <c r="R241">
        <v>460973757</v>
      </c>
      <c r="S241" t="s">
        <v>1568</v>
      </c>
      <c r="T241" s="115">
        <v>45756.342916666668</v>
      </c>
      <c r="W241" t="s">
        <v>537</v>
      </c>
      <c r="X241" t="s">
        <v>538</v>
      </c>
      <c r="Y241" t="s">
        <v>539</v>
      </c>
      <c r="AA241">
        <v>240</v>
      </c>
    </row>
    <row r="242" spans="1:27" x14ac:dyDescent="0.35">
      <c r="A242" s="115">
        <v>45756.468073148149</v>
      </c>
      <c r="B242" s="115">
        <v>45758.597961331019</v>
      </c>
      <c r="C242" s="115">
        <v>45756</v>
      </c>
      <c r="D242" t="s">
        <v>1514</v>
      </c>
      <c r="E242" t="s">
        <v>249</v>
      </c>
      <c r="H242" t="s">
        <v>251</v>
      </c>
      <c r="J242" t="s">
        <v>1569</v>
      </c>
      <c r="K242">
        <v>1</v>
      </c>
      <c r="L242">
        <v>12000</v>
      </c>
      <c r="M242">
        <v>12000</v>
      </c>
      <c r="N242" t="s">
        <v>713</v>
      </c>
      <c r="O242" t="s">
        <v>561</v>
      </c>
      <c r="P242" t="s">
        <v>1570</v>
      </c>
      <c r="Q242" s="116" t="s">
        <v>1571</v>
      </c>
      <c r="R242">
        <v>460974732</v>
      </c>
      <c r="S242" t="s">
        <v>1572</v>
      </c>
      <c r="T242" s="115">
        <v>45756.344108796293</v>
      </c>
      <c r="W242" t="s">
        <v>537</v>
      </c>
      <c r="X242" t="s">
        <v>538</v>
      </c>
      <c r="Y242" t="s">
        <v>539</v>
      </c>
      <c r="AA242">
        <v>241</v>
      </c>
    </row>
    <row r="243" spans="1:27" x14ac:dyDescent="0.35">
      <c r="A243" s="115">
        <v>45756.469215173609</v>
      </c>
      <c r="B243" s="115">
        <v>45758.597367870367</v>
      </c>
      <c r="C243" s="115">
        <v>45756</v>
      </c>
      <c r="D243" t="s">
        <v>1514</v>
      </c>
      <c r="E243" t="s">
        <v>558</v>
      </c>
      <c r="G243" t="s">
        <v>262</v>
      </c>
      <c r="J243" t="s">
        <v>1573</v>
      </c>
      <c r="K243">
        <v>1</v>
      </c>
      <c r="L243">
        <v>2000</v>
      </c>
      <c r="M243">
        <v>2000</v>
      </c>
      <c r="N243" t="s">
        <v>684</v>
      </c>
      <c r="O243" t="s">
        <v>561</v>
      </c>
      <c r="P243" t="s">
        <v>1574</v>
      </c>
      <c r="Q243" s="116" t="s">
        <v>1575</v>
      </c>
      <c r="R243">
        <v>460975677</v>
      </c>
      <c r="S243" t="s">
        <v>1576</v>
      </c>
      <c r="T243" s="115">
        <v>45756.345393518517</v>
      </c>
      <c r="W243" t="s">
        <v>537</v>
      </c>
      <c r="X243" t="s">
        <v>538</v>
      </c>
      <c r="Y243" t="s">
        <v>539</v>
      </c>
      <c r="AA243">
        <v>242</v>
      </c>
    </row>
    <row r="244" spans="1:27" hidden="1" x14ac:dyDescent="0.35">
      <c r="A244" s="115">
        <v>45759.900093634264</v>
      </c>
      <c r="B244" s="115">
        <v>45759.901247812501</v>
      </c>
      <c r="C244" s="115">
        <v>45759</v>
      </c>
      <c r="D244" t="s">
        <v>905</v>
      </c>
      <c r="E244" t="s">
        <v>249</v>
      </c>
      <c r="H244" t="s">
        <v>250</v>
      </c>
      <c r="J244" t="s">
        <v>634</v>
      </c>
      <c r="K244">
        <v>140</v>
      </c>
      <c r="L244">
        <v>1500</v>
      </c>
      <c r="M244" s="128">
        <v>210000</v>
      </c>
      <c r="N244" t="s">
        <v>1577</v>
      </c>
      <c r="O244" t="s">
        <v>868</v>
      </c>
      <c r="P244" t="s">
        <v>1578</v>
      </c>
      <c r="Q244" s="116" t="s">
        <v>1579</v>
      </c>
      <c r="R244">
        <v>462684684</v>
      </c>
      <c r="S244" t="s">
        <v>1580</v>
      </c>
      <c r="T244" s="115">
        <v>45759.776400462957</v>
      </c>
      <c r="W244" t="s">
        <v>537</v>
      </c>
      <c r="X244" t="s">
        <v>538</v>
      </c>
      <c r="Y244" t="s">
        <v>539</v>
      </c>
      <c r="AA244">
        <v>243</v>
      </c>
    </row>
    <row r="245" spans="1:27" hidden="1" x14ac:dyDescent="0.35">
      <c r="A245" s="115">
        <v>45759.901489178243</v>
      </c>
      <c r="B245" s="115">
        <v>45759.90235827546</v>
      </c>
      <c r="C245" s="115">
        <v>45759</v>
      </c>
      <c r="D245" t="s">
        <v>905</v>
      </c>
      <c r="E245" t="s">
        <v>249</v>
      </c>
      <c r="H245" t="s">
        <v>250</v>
      </c>
      <c r="J245" t="s">
        <v>571</v>
      </c>
      <c r="K245">
        <v>50</v>
      </c>
      <c r="L245">
        <v>4300</v>
      </c>
      <c r="M245" s="128">
        <v>215000</v>
      </c>
      <c r="N245" t="s">
        <v>572</v>
      </c>
      <c r="O245" t="s">
        <v>868</v>
      </c>
      <c r="P245" t="s">
        <v>1581</v>
      </c>
      <c r="Q245" s="116" t="s">
        <v>1582</v>
      </c>
      <c r="R245">
        <v>462685077</v>
      </c>
      <c r="S245" t="s">
        <v>1583</v>
      </c>
      <c r="T245" s="115">
        <v>45759.777488425927</v>
      </c>
      <c r="W245" t="s">
        <v>537</v>
      </c>
      <c r="X245" t="s">
        <v>538</v>
      </c>
      <c r="Y245" t="s">
        <v>539</v>
      </c>
      <c r="AA245">
        <v>244</v>
      </c>
    </row>
    <row r="246" spans="1:27" hidden="1" x14ac:dyDescent="0.35">
      <c r="A246" s="115">
        <v>45759.902608912038</v>
      </c>
      <c r="B246" s="115">
        <v>45759.904719861108</v>
      </c>
      <c r="C246" s="115">
        <v>45759</v>
      </c>
      <c r="D246" t="s">
        <v>905</v>
      </c>
      <c r="E246" t="s">
        <v>558</v>
      </c>
      <c r="G246" t="s">
        <v>262</v>
      </c>
      <c r="J246" t="s">
        <v>1584</v>
      </c>
      <c r="K246">
        <v>1</v>
      </c>
      <c r="L246">
        <v>8000</v>
      </c>
      <c r="M246" s="128">
        <v>8000</v>
      </c>
      <c r="N246" t="s">
        <v>726</v>
      </c>
      <c r="O246" t="s">
        <v>868</v>
      </c>
      <c r="P246" t="s">
        <v>1585</v>
      </c>
      <c r="Q246" s="116" t="s">
        <v>1586</v>
      </c>
      <c r="R246">
        <v>462686087</v>
      </c>
      <c r="S246" t="s">
        <v>1587</v>
      </c>
      <c r="T246" s="115">
        <v>45759.779849537037</v>
      </c>
      <c r="W246" t="s">
        <v>537</v>
      </c>
      <c r="X246" t="s">
        <v>538</v>
      </c>
      <c r="Y246" t="s">
        <v>539</v>
      </c>
      <c r="AA246">
        <v>245</v>
      </c>
    </row>
    <row r="247" spans="1:27" hidden="1" x14ac:dyDescent="0.35">
      <c r="A247" s="115">
        <v>45759.905130995372</v>
      </c>
      <c r="B247" s="115">
        <v>45759.906262928242</v>
      </c>
      <c r="C247" s="115">
        <v>45759</v>
      </c>
      <c r="D247" t="s">
        <v>1168</v>
      </c>
      <c r="E247" t="s">
        <v>249</v>
      </c>
      <c r="H247" t="s">
        <v>250</v>
      </c>
      <c r="J247" t="s">
        <v>634</v>
      </c>
      <c r="K247">
        <v>280</v>
      </c>
      <c r="L247">
        <v>1500</v>
      </c>
      <c r="M247" s="128">
        <v>420000</v>
      </c>
      <c r="N247" t="s">
        <v>1588</v>
      </c>
      <c r="O247" t="s">
        <v>868</v>
      </c>
      <c r="P247" t="s">
        <v>1589</v>
      </c>
      <c r="Q247" s="116" t="s">
        <v>1590</v>
      </c>
      <c r="R247">
        <v>462686540</v>
      </c>
      <c r="S247" t="s">
        <v>1591</v>
      </c>
      <c r="T247" s="115">
        <v>45759.781354166669</v>
      </c>
      <c r="W247" t="s">
        <v>537</v>
      </c>
      <c r="X247" t="s">
        <v>538</v>
      </c>
      <c r="Y247" t="s">
        <v>539</v>
      </c>
      <c r="AA247">
        <v>246</v>
      </c>
    </row>
    <row r="248" spans="1:27" hidden="1" x14ac:dyDescent="0.35">
      <c r="A248" s="115">
        <v>45759.906423298613</v>
      </c>
      <c r="B248" s="115">
        <v>45759.907294259261</v>
      </c>
      <c r="C248" s="115">
        <v>45759</v>
      </c>
      <c r="D248" t="s">
        <v>1168</v>
      </c>
      <c r="E248" t="s">
        <v>249</v>
      </c>
      <c r="H248" t="s">
        <v>250</v>
      </c>
      <c r="J248" t="s">
        <v>1592</v>
      </c>
      <c r="K248">
        <v>100</v>
      </c>
      <c r="L248">
        <v>4300</v>
      </c>
      <c r="M248" s="128">
        <v>430000</v>
      </c>
      <c r="N248" t="s">
        <v>1008</v>
      </c>
      <c r="O248" t="s">
        <v>868</v>
      </c>
      <c r="P248" t="s">
        <v>1593</v>
      </c>
      <c r="Q248" s="116" t="s">
        <v>1594</v>
      </c>
      <c r="R248">
        <v>462686963</v>
      </c>
      <c r="S248" t="s">
        <v>1595</v>
      </c>
      <c r="T248" s="115">
        <v>45759.782418981478</v>
      </c>
      <c r="W248" t="s">
        <v>537</v>
      </c>
      <c r="X248" t="s">
        <v>538</v>
      </c>
      <c r="Y248" t="s">
        <v>539</v>
      </c>
      <c r="AA248">
        <v>247</v>
      </c>
    </row>
    <row r="249" spans="1:27" hidden="1" x14ac:dyDescent="0.35">
      <c r="A249" s="115">
        <v>45759.907511689817</v>
      </c>
      <c r="B249" s="115">
        <v>45759.909067754626</v>
      </c>
      <c r="C249" s="115">
        <v>45759</v>
      </c>
      <c r="D249" t="s">
        <v>1168</v>
      </c>
      <c r="E249" t="s">
        <v>249</v>
      </c>
      <c r="H249" t="s">
        <v>251</v>
      </c>
      <c r="J249" t="s">
        <v>607</v>
      </c>
      <c r="K249">
        <v>500</v>
      </c>
      <c r="L249">
        <v>24</v>
      </c>
      <c r="M249" s="128">
        <v>12000</v>
      </c>
      <c r="N249" t="s">
        <v>713</v>
      </c>
      <c r="O249" t="s">
        <v>868</v>
      </c>
      <c r="P249" t="s">
        <v>1596</v>
      </c>
      <c r="Q249" s="116" t="s">
        <v>1597</v>
      </c>
      <c r="R249">
        <v>462687688</v>
      </c>
      <c r="S249" t="s">
        <v>1598</v>
      </c>
      <c r="T249" s="115">
        <v>45759.784305555557</v>
      </c>
      <c r="W249" t="s">
        <v>537</v>
      </c>
      <c r="X249" t="s">
        <v>538</v>
      </c>
      <c r="Y249" t="s">
        <v>539</v>
      </c>
      <c r="AA249">
        <v>248</v>
      </c>
    </row>
    <row r="250" spans="1:27" hidden="1" x14ac:dyDescent="0.35">
      <c r="A250" s="115">
        <v>45759.90954390046</v>
      </c>
      <c r="B250" s="115">
        <v>45759.911212256942</v>
      </c>
      <c r="C250" s="115">
        <v>45759</v>
      </c>
      <c r="D250" t="s">
        <v>1168</v>
      </c>
      <c r="E250" t="s">
        <v>558</v>
      </c>
      <c r="G250" t="s">
        <v>262</v>
      </c>
      <c r="J250" t="s">
        <v>1584</v>
      </c>
      <c r="K250">
        <v>2</v>
      </c>
      <c r="L250">
        <v>7000</v>
      </c>
      <c r="M250" s="128">
        <v>14000</v>
      </c>
      <c r="N250" t="s">
        <v>1216</v>
      </c>
      <c r="O250" t="s">
        <v>868</v>
      </c>
      <c r="P250" t="s">
        <v>1599</v>
      </c>
      <c r="Q250" s="116" t="s">
        <v>1600</v>
      </c>
      <c r="R250">
        <v>462688285</v>
      </c>
      <c r="S250" t="s">
        <v>1601</v>
      </c>
      <c r="T250" s="115">
        <v>45759.78638888889</v>
      </c>
      <c r="W250" t="s">
        <v>537</v>
      </c>
      <c r="X250" t="s">
        <v>538</v>
      </c>
      <c r="Y250" t="s">
        <v>539</v>
      </c>
      <c r="AA250">
        <v>249</v>
      </c>
    </row>
    <row r="251" spans="1:27" x14ac:dyDescent="0.35">
      <c r="A251" s="115">
        <v>45761.556290451394</v>
      </c>
      <c r="B251" s="115">
        <v>45761.558573634262</v>
      </c>
      <c r="C251" s="115">
        <v>45761</v>
      </c>
      <c r="D251" t="s">
        <v>1514</v>
      </c>
      <c r="E251" t="s">
        <v>249</v>
      </c>
      <c r="H251" t="s">
        <v>251</v>
      </c>
      <c r="J251" t="s">
        <v>1602</v>
      </c>
      <c r="K251">
        <v>1</v>
      </c>
      <c r="L251">
        <v>24000</v>
      </c>
      <c r="M251">
        <v>24000</v>
      </c>
      <c r="N251" t="s">
        <v>867</v>
      </c>
      <c r="O251" t="s">
        <v>1603</v>
      </c>
      <c r="P251" t="s">
        <v>1604</v>
      </c>
      <c r="Q251" s="116" t="s">
        <v>1605</v>
      </c>
      <c r="R251">
        <v>463128465</v>
      </c>
      <c r="S251" t="s">
        <v>1606</v>
      </c>
      <c r="T251" s="115">
        <v>45761.433854166673</v>
      </c>
      <c r="W251" t="s">
        <v>537</v>
      </c>
      <c r="X251" t="s">
        <v>538</v>
      </c>
      <c r="Y251" t="s">
        <v>539</v>
      </c>
      <c r="AA251">
        <v>250</v>
      </c>
    </row>
    <row r="252" spans="1:27" x14ac:dyDescent="0.35">
      <c r="A252" s="115">
        <v>45761.558959351853</v>
      </c>
      <c r="B252" s="115">
        <v>45761.560044178237</v>
      </c>
      <c r="C252" s="115">
        <v>45761</v>
      </c>
      <c r="D252" t="s">
        <v>1514</v>
      </c>
      <c r="E252" t="s">
        <v>558</v>
      </c>
      <c r="G252" t="s">
        <v>262</v>
      </c>
      <c r="J252" t="s">
        <v>1607</v>
      </c>
      <c r="K252">
        <v>1</v>
      </c>
      <c r="L252">
        <v>2000</v>
      </c>
      <c r="M252">
        <v>2000</v>
      </c>
      <c r="N252" t="s">
        <v>684</v>
      </c>
      <c r="O252" t="s">
        <v>1603</v>
      </c>
      <c r="P252" t="s">
        <v>1608</v>
      </c>
      <c r="Q252" s="116" t="s">
        <v>1609</v>
      </c>
      <c r="R252">
        <v>463129330</v>
      </c>
      <c r="S252" t="s">
        <v>1610</v>
      </c>
      <c r="T252" s="115">
        <v>45761.435162037043</v>
      </c>
      <c r="W252" t="s">
        <v>537</v>
      </c>
      <c r="X252" t="s">
        <v>538</v>
      </c>
      <c r="Y252" t="s">
        <v>539</v>
      </c>
      <c r="AA252">
        <v>251</v>
      </c>
    </row>
    <row r="253" spans="1:27" hidden="1" x14ac:dyDescent="0.35">
      <c r="A253" s="115">
        <v>45761.615506400463</v>
      </c>
      <c r="B253" s="115">
        <v>45761.616346365743</v>
      </c>
      <c r="C253" s="115">
        <v>45760</v>
      </c>
      <c r="D253" t="s">
        <v>905</v>
      </c>
      <c r="E253" t="s">
        <v>244</v>
      </c>
      <c r="I253" t="s">
        <v>245</v>
      </c>
      <c r="J253" t="s">
        <v>790</v>
      </c>
      <c r="K253">
        <v>6</v>
      </c>
      <c r="L253">
        <v>14500</v>
      </c>
      <c r="M253">
        <v>87000</v>
      </c>
      <c r="N253" t="s">
        <v>1611</v>
      </c>
      <c r="O253" t="s">
        <v>765</v>
      </c>
      <c r="P253" t="s">
        <v>1612</v>
      </c>
      <c r="Q253" s="116" t="s">
        <v>1613</v>
      </c>
      <c r="R253">
        <v>463169125</v>
      </c>
      <c r="S253" t="s">
        <v>1614</v>
      </c>
      <c r="T253" s="115">
        <v>45761.491481481477</v>
      </c>
      <c r="W253" t="s">
        <v>537</v>
      </c>
      <c r="X253" t="s">
        <v>538</v>
      </c>
      <c r="Y253" t="s">
        <v>539</v>
      </c>
      <c r="AA253">
        <v>252</v>
      </c>
    </row>
    <row r="254" spans="1:27" hidden="1" x14ac:dyDescent="0.35">
      <c r="A254" s="115">
        <v>45761.616596377316</v>
      </c>
      <c r="B254" s="115">
        <v>45761.617402800934</v>
      </c>
      <c r="C254" s="115">
        <v>45760</v>
      </c>
      <c r="D254" t="s">
        <v>905</v>
      </c>
      <c r="E254" t="s">
        <v>244</v>
      </c>
      <c r="I254" t="s">
        <v>245</v>
      </c>
      <c r="J254" t="s">
        <v>790</v>
      </c>
      <c r="K254">
        <v>1</v>
      </c>
      <c r="L254">
        <v>14000</v>
      </c>
      <c r="M254">
        <v>14000</v>
      </c>
      <c r="N254" t="s">
        <v>1216</v>
      </c>
      <c r="O254" t="s">
        <v>765</v>
      </c>
      <c r="P254" t="s">
        <v>1615</v>
      </c>
      <c r="Q254" s="116" t="s">
        <v>1616</v>
      </c>
      <c r="R254">
        <v>463169655</v>
      </c>
      <c r="S254" t="s">
        <v>1617</v>
      </c>
      <c r="T254" s="115">
        <v>45761.492488425924</v>
      </c>
      <c r="W254" t="s">
        <v>537</v>
      </c>
      <c r="X254" t="s">
        <v>538</v>
      </c>
      <c r="Y254" t="s">
        <v>539</v>
      </c>
      <c r="AA254">
        <v>253</v>
      </c>
    </row>
    <row r="255" spans="1:27" hidden="1" x14ac:dyDescent="0.35">
      <c r="A255" s="115">
        <v>45761.617551284733</v>
      </c>
      <c r="B255" s="115">
        <v>45761.618533564812</v>
      </c>
      <c r="C255" s="115">
        <v>45761</v>
      </c>
      <c r="D255" t="s">
        <v>905</v>
      </c>
      <c r="E255" t="s">
        <v>244</v>
      </c>
      <c r="I255" t="s">
        <v>245</v>
      </c>
      <c r="J255" t="s">
        <v>790</v>
      </c>
      <c r="K255">
        <v>6</v>
      </c>
      <c r="L255">
        <v>14500</v>
      </c>
      <c r="M255">
        <v>87000</v>
      </c>
      <c r="N255" t="s">
        <v>1611</v>
      </c>
      <c r="O255" t="s">
        <v>1042</v>
      </c>
      <c r="P255" t="s">
        <v>1618</v>
      </c>
      <c r="Q255" s="116" t="s">
        <v>1619</v>
      </c>
      <c r="R255">
        <v>463170365</v>
      </c>
      <c r="S255" t="s">
        <v>1620</v>
      </c>
      <c r="T255" s="115">
        <v>45761.493634259263</v>
      </c>
      <c r="W255" t="s">
        <v>537</v>
      </c>
      <c r="X255" t="s">
        <v>538</v>
      </c>
      <c r="Y255" t="s">
        <v>539</v>
      </c>
      <c r="AA255">
        <v>254</v>
      </c>
    </row>
    <row r="256" spans="1:27" hidden="1" x14ac:dyDescent="0.35">
      <c r="A256" s="115">
        <v>45761.619001631952</v>
      </c>
      <c r="B256" s="115">
        <v>45761.620193310177</v>
      </c>
      <c r="C256" s="115">
        <v>45761</v>
      </c>
      <c r="D256" t="s">
        <v>905</v>
      </c>
      <c r="E256" t="s">
        <v>244</v>
      </c>
      <c r="I256" t="s">
        <v>245</v>
      </c>
      <c r="J256" t="s">
        <v>790</v>
      </c>
      <c r="K256">
        <v>4</v>
      </c>
      <c r="L256">
        <v>14500</v>
      </c>
      <c r="M256">
        <v>58000</v>
      </c>
      <c r="N256" t="s">
        <v>1621</v>
      </c>
      <c r="O256" t="s">
        <v>765</v>
      </c>
      <c r="P256" t="s">
        <v>1622</v>
      </c>
      <c r="Q256" s="116" t="s">
        <v>1623</v>
      </c>
      <c r="R256">
        <v>463171459</v>
      </c>
      <c r="S256" t="s">
        <v>1624</v>
      </c>
      <c r="T256" s="115">
        <v>45761.495289351849</v>
      </c>
      <c r="W256" t="s">
        <v>537</v>
      </c>
      <c r="X256" t="s">
        <v>538</v>
      </c>
      <c r="Y256" t="s">
        <v>539</v>
      </c>
      <c r="AA256">
        <v>255</v>
      </c>
    </row>
    <row r="257" spans="1:27" hidden="1" x14ac:dyDescent="0.35">
      <c r="A257" s="115">
        <v>45761.620347384262</v>
      </c>
      <c r="B257" s="115">
        <v>45761.621395347232</v>
      </c>
      <c r="C257" s="115">
        <v>45761</v>
      </c>
      <c r="D257" t="s">
        <v>905</v>
      </c>
      <c r="E257" t="s">
        <v>244</v>
      </c>
      <c r="I257" t="s">
        <v>245</v>
      </c>
      <c r="J257" t="s">
        <v>790</v>
      </c>
      <c r="K257">
        <v>17</v>
      </c>
      <c r="L257">
        <v>14000</v>
      </c>
      <c r="M257">
        <v>238000</v>
      </c>
      <c r="N257" t="s">
        <v>1625</v>
      </c>
      <c r="O257" t="s">
        <v>1042</v>
      </c>
      <c r="P257" t="s">
        <v>1626</v>
      </c>
      <c r="Q257" s="116" t="s">
        <v>1627</v>
      </c>
      <c r="R257">
        <v>463172242</v>
      </c>
      <c r="S257" t="s">
        <v>1628</v>
      </c>
      <c r="T257" s="115">
        <v>45761.496493055558</v>
      </c>
      <c r="W257" t="s">
        <v>537</v>
      </c>
      <c r="X257" t="s">
        <v>538</v>
      </c>
      <c r="Y257" t="s">
        <v>539</v>
      </c>
      <c r="AA257">
        <v>256</v>
      </c>
    </row>
    <row r="258" spans="1:27" hidden="1" x14ac:dyDescent="0.35">
      <c r="A258" s="115">
        <v>45761.690446261571</v>
      </c>
      <c r="B258" s="115">
        <v>45761.6911209838</v>
      </c>
      <c r="C258" s="115">
        <v>45761</v>
      </c>
      <c r="D258" t="s">
        <v>905</v>
      </c>
      <c r="E258" t="s">
        <v>244</v>
      </c>
      <c r="I258" t="s">
        <v>245</v>
      </c>
      <c r="J258" t="s">
        <v>790</v>
      </c>
      <c r="K258">
        <v>1</v>
      </c>
      <c r="L258">
        <v>14000</v>
      </c>
      <c r="M258">
        <v>14000</v>
      </c>
      <c r="N258" t="s">
        <v>1216</v>
      </c>
      <c r="O258" t="s">
        <v>799</v>
      </c>
      <c r="P258" t="s">
        <v>1629</v>
      </c>
      <c r="Q258" s="116" t="s">
        <v>1630</v>
      </c>
      <c r="R258">
        <v>463224216</v>
      </c>
      <c r="S258" t="s">
        <v>1631</v>
      </c>
      <c r="T258" s="115">
        <v>45761.566238425927</v>
      </c>
      <c r="W258" t="s">
        <v>537</v>
      </c>
      <c r="X258" t="s">
        <v>538</v>
      </c>
      <c r="Y258" t="s">
        <v>539</v>
      </c>
      <c r="AA258">
        <v>257</v>
      </c>
    </row>
    <row r="259" spans="1:27" x14ac:dyDescent="0.35">
      <c r="A259" s="115">
        <v>45761.829700428243</v>
      </c>
      <c r="B259" s="115">
        <v>45761.832203333332</v>
      </c>
      <c r="C259" s="115">
        <v>45759</v>
      </c>
      <c r="D259" t="s">
        <v>1514</v>
      </c>
      <c r="E259" t="s">
        <v>558</v>
      </c>
      <c r="G259" t="s">
        <v>268</v>
      </c>
      <c r="J259" t="s">
        <v>674</v>
      </c>
      <c r="K259">
        <v>1</v>
      </c>
      <c r="L259">
        <v>70000</v>
      </c>
      <c r="M259">
        <v>70000</v>
      </c>
      <c r="N259" t="s">
        <v>1061</v>
      </c>
      <c r="O259" t="s">
        <v>618</v>
      </c>
      <c r="P259" t="s">
        <v>1632</v>
      </c>
      <c r="Q259" s="116" t="s">
        <v>1633</v>
      </c>
      <c r="R259">
        <v>463340161</v>
      </c>
      <c r="S259" t="s">
        <v>1634</v>
      </c>
      <c r="T259" s="115">
        <v>45761.708703703713</v>
      </c>
      <c r="W259" t="s">
        <v>537</v>
      </c>
      <c r="X259" t="s">
        <v>538</v>
      </c>
      <c r="Y259" t="s">
        <v>539</v>
      </c>
      <c r="AA259">
        <v>258</v>
      </c>
    </row>
    <row r="260" spans="1:27" hidden="1" x14ac:dyDescent="0.35">
      <c r="A260" s="115">
        <v>45764.504247094897</v>
      </c>
      <c r="B260" s="115">
        <v>45764.505477685183</v>
      </c>
      <c r="C260" s="115">
        <v>45762</v>
      </c>
      <c r="D260" t="s">
        <v>905</v>
      </c>
      <c r="E260" t="s">
        <v>244</v>
      </c>
      <c r="I260" t="s">
        <v>245</v>
      </c>
      <c r="J260" t="s">
        <v>790</v>
      </c>
      <c r="K260">
        <v>42</v>
      </c>
      <c r="L260">
        <v>14000</v>
      </c>
      <c r="M260">
        <v>588000</v>
      </c>
      <c r="N260" t="s">
        <v>1635</v>
      </c>
      <c r="O260" t="s">
        <v>1636</v>
      </c>
      <c r="P260" t="s">
        <v>1637</v>
      </c>
      <c r="Q260" s="116" t="s">
        <v>1638</v>
      </c>
      <c r="R260">
        <v>464956822</v>
      </c>
      <c r="S260" t="s">
        <v>1639</v>
      </c>
      <c r="T260" s="115">
        <v>45764.380624999998</v>
      </c>
      <c r="W260" t="s">
        <v>537</v>
      </c>
      <c r="X260" t="s">
        <v>538</v>
      </c>
      <c r="Y260" t="s">
        <v>539</v>
      </c>
      <c r="AA260">
        <v>259</v>
      </c>
    </row>
    <row r="261" spans="1:27" hidden="1" x14ac:dyDescent="0.35">
      <c r="A261" s="115">
        <v>45764.507943576391</v>
      </c>
      <c r="B261" s="115">
        <v>45764.509850879629</v>
      </c>
      <c r="C261" s="115">
        <v>45762</v>
      </c>
      <c r="D261" t="s">
        <v>905</v>
      </c>
      <c r="E261" t="s">
        <v>244</v>
      </c>
      <c r="I261" t="s">
        <v>245</v>
      </c>
      <c r="J261" t="s">
        <v>790</v>
      </c>
      <c r="K261">
        <v>1</v>
      </c>
      <c r="L261">
        <v>15000</v>
      </c>
      <c r="M261">
        <v>15000</v>
      </c>
      <c r="N261" t="s">
        <v>617</v>
      </c>
      <c r="O261" t="s">
        <v>765</v>
      </c>
      <c r="P261" t="s">
        <v>1640</v>
      </c>
      <c r="Q261" s="116" t="s">
        <v>1641</v>
      </c>
      <c r="R261">
        <v>464960824</v>
      </c>
      <c r="S261" t="s">
        <v>1642</v>
      </c>
      <c r="T261" s="115">
        <v>45764.385034722232</v>
      </c>
      <c r="W261" t="s">
        <v>537</v>
      </c>
      <c r="X261" t="s">
        <v>538</v>
      </c>
      <c r="Y261" t="s">
        <v>539</v>
      </c>
      <c r="AA261">
        <v>260</v>
      </c>
    </row>
    <row r="262" spans="1:27" hidden="1" x14ac:dyDescent="0.35">
      <c r="A262" s="115">
        <v>45764.510119930557</v>
      </c>
      <c r="B262" s="115">
        <v>45764.510969594907</v>
      </c>
      <c r="C262" s="115">
        <v>45762</v>
      </c>
      <c r="D262" t="s">
        <v>905</v>
      </c>
      <c r="E262" t="s">
        <v>244</v>
      </c>
      <c r="I262" t="s">
        <v>245</v>
      </c>
      <c r="J262" t="s">
        <v>790</v>
      </c>
      <c r="K262">
        <v>1</v>
      </c>
      <c r="L262">
        <v>15000</v>
      </c>
      <c r="M262">
        <v>15000</v>
      </c>
      <c r="N262" t="s">
        <v>617</v>
      </c>
      <c r="O262" t="s">
        <v>765</v>
      </c>
      <c r="P262" t="s">
        <v>1643</v>
      </c>
      <c r="Q262" s="116" t="s">
        <v>1644</v>
      </c>
      <c r="R262">
        <v>464961674</v>
      </c>
      <c r="S262" t="s">
        <v>1645</v>
      </c>
      <c r="T262" s="115">
        <v>45764.386064814818</v>
      </c>
      <c r="W262" t="s">
        <v>537</v>
      </c>
      <c r="X262" t="s">
        <v>538</v>
      </c>
      <c r="Y262" t="s">
        <v>539</v>
      </c>
      <c r="AA262">
        <v>261</v>
      </c>
    </row>
    <row r="263" spans="1:27" hidden="1" x14ac:dyDescent="0.35">
      <c r="A263" s="115">
        <v>45764.511256724538</v>
      </c>
      <c r="B263" s="115">
        <v>45764.511982974538</v>
      </c>
      <c r="C263" s="115">
        <v>45763</v>
      </c>
      <c r="D263" t="s">
        <v>905</v>
      </c>
      <c r="E263" t="s">
        <v>244</v>
      </c>
      <c r="I263" t="s">
        <v>245</v>
      </c>
      <c r="J263" t="s">
        <v>790</v>
      </c>
      <c r="K263">
        <v>11</v>
      </c>
      <c r="L263">
        <v>14000</v>
      </c>
      <c r="M263">
        <v>154000</v>
      </c>
      <c r="N263" t="s">
        <v>566</v>
      </c>
      <c r="O263" t="s">
        <v>1042</v>
      </c>
      <c r="P263" t="s">
        <v>1646</v>
      </c>
      <c r="Q263" s="116" t="s">
        <v>1647</v>
      </c>
      <c r="R263">
        <v>464962572</v>
      </c>
      <c r="S263" t="s">
        <v>1648</v>
      </c>
      <c r="T263" s="115">
        <v>45764.387071759258</v>
      </c>
      <c r="W263" t="s">
        <v>537</v>
      </c>
      <c r="X263" t="s">
        <v>538</v>
      </c>
      <c r="Y263" t="s">
        <v>539</v>
      </c>
      <c r="AA263">
        <v>262</v>
      </c>
    </row>
    <row r="264" spans="1:27" hidden="1" x14ac:dyDescent="0.35">
      <c r="A264" s="115">
        <v>45764.51220271991</v>
      </c>
      <c r="B264" s="115">
        <v>45764.513001782398</v>
      </c>
      <c r="C264" s="115">
        <v>45763</v>
      </c>
      <c r="D264" t="s">
        <v>905</v>
      </c>
      <c r="E264" t="s">
        <v>244</v>
      </c>
      <c r="I264" t="s">
        <v>245</v>
      </c>
      <c r="J264" t="s">
        <v>790</v>
      </c>
      <c r="K264">
        <v>2</v>
      </c>
      <c r="L264">
        <v>14000</v>
      </c>
      <c r="M264">
        <v>28000</v>
      </c>
      <c r="N264" t="s">
        <v>1076</v>
      </c>
      <c r="O264" t="s">
        <v>799</v>
      </c>
      <c r="P264" t="s">
        <v>1649</v>
      </c>
      <c r="Q264" s="116" t="s">
        <v>1650</v>
      </c>
      <c r="R264">
        <v>464963554</v>
      </c>
      <c r="S264" t="s">
        <v>1651</v>
      </c>
      <c r="T264" s="115">
        <v>45764.388101851851</v>
      </c>
      <c r="W264" t="s">
        <v>537</v>
      </c>
      <c r="X264" t="s">
        <v>538</v>
      </c>
      <c r="Y264" t="s">
        <v>539</v>
      </c>
      <c r="AA264">
        <v>263</v>
      </c>
    </row>
    <row r="265" spans="1:27" hidden="1" x14ac:dyDescent="0.35">
      <c r="A265" s="115">
        <v>45764.513273229168</v>
      </c>
      <c r="B265" s="115">
        <v>45764.514388229167</v>
      </c>
      <c r="C265" s="115">
        <v>45764</v>
      </c>
      <c r="D265" t="s">
        <v>905</v>
      </c>
      <c r="E265" t="s">
        <v>244</v>
      </c>
      <c r="I265" t="s">
        <v>245</v>
      </c>
      <c r="J265" t="s">
        <v>790</v>
      </c>
      <c r="K265">
        <v>13</v>
      </c>
      <c r="L265">
        <v>14000</v>
      </c>
      <c r="M265">
        <v>182000</v>
      </c>
      <c r="N265" t="s">
        <v>931</v>
      </c>
      <c r="O265" t="s">
        <v>1042</v>
      </c>
      <c r="P265" t="s">
        <v>1652</v>
      </c>
      <c r="Q265" s="116" t="s">
        <v>1653</v>
      </c>
      <c r="R265">
        <v>464964548</v>
      </c>
      <c r="S265" t="s">
        <v>1654</v>
      </c>
      <c r="T265" s="115">
        <v>45764.389479166668</v>
      </c>
      <c r="W265" t="s">
        <v>537</v>
      </c>
      <c r="X265" t="s">
        <v>538</v>
      </c>
      <c r="Y265" t="s">
        <v>539</v>
      </c>
      <c r="AA265">
        <v>264</v>
      </c>
    </row>
    <row r="266" spans="1:27" hidden="1" x14ac:dyDescent="0.35">
      <c r="A266" s="115">
        <v>45764.514542118057</v>
      </c>
      <c r="B266" s="115">
        <v>45764.51533332176</v>
      </c>
      <c r="C266" s="115">
        <v>45764</v>
      </c>
      <c r="D266" t="s">
        <v>905</v>
      </c>
      <c r="E266" t="s">
        <v>244</v>
      </c>
      <c r="I266" t="s">
        <v>245</v>
      </c>
      <c r="J266" t="s">
        <v>790</v>
      </c>
      <c r="K266">
        <v>5</v>
      </c>
      <c r="L266">
        <v>14000</v>
      </c>
      <c r="M266">
        <v>70000</v>
      </c>
      <c r="N266" t="s">
        <v>1061</v>
      </c>
      <c r="O266" t="s">
        <v>1352</v>
      </c>
      <c r="P266" t="s">
        <v>1655</v>
      </c>
      <c r="Q266" s="116" t="s">
        <v>1656</v>
      </c>
      <c r="R266">
        <v>464965295</v>
      </c>
      <c r="S266" t="s">
        <v>1657</v>
      </c>
      <c r="T266" s="115">
        <v>45764.390428240738</v>
      </c>
      <c r="W266" t="s">
        <v>537</v>
      </c>
      <c r="X266" t="s">
        <v>538</v>
      </c>
      <c r="Y266" t="s">
        <v>539</v>
      </c>
      <c r="AA266">
        <v>265</v>
      </c>
    </row>
    <row r="267" spans="1:27" x14ac:dyDescent="0.35">
      <c r="A267" s="115">
        <v>45764.516066365737</v>
      </c>
      <c r="B267" s="115">
        <v>45764.517687222222</v>
      </c>
      <c r="C267" s="115">
        <v>45763</v>
      </c>
      <c r="D267" t="s">
        <v>1514</v>
      </c>
      <c r="E267" t="s">
        <v>249</v>
      </c>
      <c r="H267" t="s">
        <v>251</v>
      </c>
      <c r="J267" t="s">
        <v>1658</v>
      </c>
      <c r="K267">
        <v>1</v>
      </c>
      <c r="L267">
        <v>40000</v>
      </c>
      <c r="M267">
        <v>40000</v>
      </c>
      <c r="N267" t="s">
        <v>1659</v>
      </c>
      <c r="O267" t="s">
        <v>1306</v>
      </c>
      <c r="P267" t="s">
        <v>1660</v>
      </c>
      <c r="Q267" s="116" t="s">
        <v>1661</v>
      </c>
      <c r="R267">
        <v>464967425</v>
      </c>
      <c r="S267" t="s">
        <v>1662</v>
      </c>
      <c r="T267" s="115">
        <v>45764.392847222232</v>
      </c>
      <c r="W267" t="s">
        <v>537</v>
      </c>
      <c r="X267" t="s">
        <v>538</v>
      </c>
      <c r="Y267" t="s">
        <v>539</v>
      </c>
      <c r="AA267">
        <v>266</v>
      </c>
    </row>
    <row r="268" spans="1:27" x14ac:dyDescent="0.35">
      <c r="A268" s="115">
        <v>45764.518228391207</v>
      </c>
      <c r="B268" s="115">
        <v>45764.51930201389</v>
      </c>
      <c r="C268" s="115">
        <v>45763</v>
      </c>
      <c r="D268" t="s">
        <v>1514</v>
      </c>
      <c r="E268" t="s">
        <v>249</v>
      </c>
      <c r="H268" t="s">
        <v>251</v>
      </c>
      <c r="J268" t="s">
        <v>1663</v>
      </c>
      <c r="K268">
        <v>1</v>
      </c>
      <c r="L268">
        <v>20000</v>
      </c>
      <c r="M268">
        <v>20000</v>
      </c>
      <c r="N268" t="s">
        <v>758</v>
      </c>
      <c r="O268" t="s">
        <v>868</v>
      </c>
      <c r="P268" t="s">
        <v>1664</v>
      </c>
      <c r="Q268" s="116" t="s">
        <v>1665</v>
      </c>
      <c r="R268">
        <v>464968552</v>
      </c>
      <c r="S268" t="s">
        <v>1666</v>
      </c>
      <c r="T268" s="115">
        <v>45764.394409722219</v>
      </c>
      <c r="W268" t="s">
        <v>537</v>
      </c>
      <c r="X268" t="s">
        <v>538</v>
      </c>
      <c r="Y268" t="s">
        <v>539</v>
      </c>
      <c r="AA268">
        <v>267</v>
      </c>
    </row>
    <row r="269" spans="1:27" x14ac:dyDescent="0.35">
      <c r="A269" s="115">
        <v>45764.519505208344</v>
      </c>
      <c r="B269" s="115">
        <v>45764.520645636578</v>
      </c>
      <c r="C269" s="115">
        <v>45763</v>
      </c>
      <c r="D269" t="s">
        <v>1514</v>
      </c>
      <c r="E269" t="s">
        <v>249</v>
      </c>
      <c r="H269" t="s">
        <v>251</v>
      </c>
      <c r="J269" t="s">
        <v>1667</v>
      </c>
      <c r="K269">
        <v>1</v>
      </c>
      <c r="L269">
        <v>8000</v>
      </c>
      <c r="M269">
        <v>8000</v>
      </c>
      <c r="N269" t="s">
        <v>726</v>
      </c>
      <c r="O269" t="s">
        <v>868</v>
      </c>
      <c r="P269" t="s">
        <v>1668</v>
      </c>
      <c r="Q269" s="116" t="s">
        <v>1669</v>
      </c>
      <c r="R269">
        <v>464969584</v>
      </c>
      <c r="S269" t="s">
        <v>1670</v>
      </c>
      <c r="T269" s="115">
        <v>45764.395729166667</v>
      </c>
      <c r="W269" t="s">
        <v>537</v>
      </c>
      <c r="X269" t="s">
        <v>538</v>
      </c>
      <c r="Y269" t="s">
        <v>539</v>
      </c>
      <c r="AA269">
        <v>268</v>
      </c>
    </row>
    <row r="270" spans="1:27" x14ac:dyDescent="0.35">
      <c r="A270" s="115">
        <v>45764.523687974543</v>
      </c>
      <c r="B270" s="115">
        <v>45764.524898090283</v>
      </c>
      <c r="C270" s="115">
        <v>45763</v>
      </c>
      <c r="D270" t="s">
        <v>1514</v>
      </c>
      <c r="E270" t="s">
        <v>558</v>
      </c>
      <c r="G270" t="s">
        <v>262</v>
      </c>
      <c r="J270" t="s">
        <v>1671</v>
      </c>
      <c r="K270">
        <v>1</v>
      </c>
      <c r="L270">
        <v>3000</v>
      </c>
      <c r="M270">
        <v>3000</v>
      </c>
      <c r="N270" t="s">
        <v>1672</v>
      </c>
      <c r="O270" t="s">
        <v>868</v>
      </c>
      <c r="P270" t="s">
        <v>1673</v>
      </c>
      <c r="Q270" s="116" t="s">
        <v>1674</v>
      </c>
      <c r="R270">
        <v>464974454</v>
      </c>
      <c r="S270" t="s">
        <v>1675</v>
      </c>
      <c r="T270" s="115">
        <v>45764.400023148148</v>
      </c>
      <c r="W270" t="s">
        <v>537</v>
      </c>
      <c r="X270" t="s">
        <v>538</v>
      </c>
      <c r="Y270" t="s">
        <v>539</v>
      </c>
      <c r="AA270">
        <v>269</v>
      </c>
    </row>
    <row r="271" spans="1:27" hidden="1" x14ac:dyDescent="0.35">
      <c r="A271" s="115">
        <v>45765.581965300917</v>
      </c>
      <c r="B271" s="115">
        <v>45765.582902997689</v>
      </c>
      <c r="C271" s="115">
        <v>45764</v>
      </c>
      <c r="D271" t="s">
        <v>905</v>
      </c>
      <c r="E271" t="s">
        <v>249</v>
      </c>
      <c r="H271" t="s">
        <v>250</v>
      </c>
      <c r="J271" t="s">
        <v>571</v>
      </c>
      <c r="K271">
        <v>25</v>
      </c>
      <c r="L271">
        <v>4300</v>
      </c>
      <c r="M271" s="128">
        <v>107500</v>
      </c>
      <c r="N271" s="153" t="s">
        <v>1019</v>
      </c>
      <c r="O271" t="s">
        <v>868</v>
      </c>
      <c r="P271" t="s">
        <v>1676</v>
      </c>
      <c r="Q271" s="116" t="s">
        <v>1677</v>
      </c>
      <c r="R271">
        <v>465678012</v>
      </c>
      <c r="S271" t="s">
        <v>1678</v>
      </c>
      <c r="T271" s="115">
        <v>45765.458078703698</v>
      </c>
      <c r="W271" t="s">
        <v>537</v>
      </c>
      <c r="X271" t="s">
        <v>538</v>
      </c>
      <c r="Y271" t="s">
        <v>539</v>
      </c>
      <c r="AA271">
        <v>270</v>
      </c>
    </row>
    <row r="272" spans="1:27" hidden="1" x14ac:dyDescent="0.35">
      <c r="A272" s="115">
        <v>45765.583211423611</v>
      </c>
      <c r="B272" s="115">
        <v>45765.584110613418</v>
      </c>
      <c r="C272" s="115">
        <v>45764</v>
      </c>
      <c r="D272" t="s">
        <v>905</v>
      </c>
      <c r="E272" t="s">
        <v>249</v>
      </c>
      <c r="H272" t="s">
        <v>250</v>
      </c>
      <c r="J272" t="s">
        <v>634</v>
      </c>
      <c r="K272">
        <v>120</v>
      </c>
      <c r="L272">
        <v>1500</v>
      </c>
      <c r="M272" s="128">
        <v>180000</v>
      </c>
      <c r="N272" s="153" t="s">
        <v>782</v>
      </c>
      <c r="O272" t="s">
        <v>868</v>
      </c>
      <c r="P272" t="s">
        <v>1679</v>
      </c>
      <c r="Q272" s="116" t="s">
        <v>1680</v>
      </c>
      <c r="R272">
        <v>465678621</v>
      </c>
      <c r="S272" t="s">
        <v>1681</v>
      </c>
      <c r="T272" s="115">
        <v>45765.45921296296</v>
      </c>
      <c r="W272" t="s">
        <v>537</v>
      </c>
      <c r="X272" t="s">
        <v>538</v>
      </c>
      <c r="Y272" t="s">
        <v>539</v>
      </c>
      <c r="AA272">
        <v>271</v>
      </c>
    </row>
    <row r="273" spans="1:27" hidden="1" x14ac:dyDescent="0.35">
      <c r="A273" s="115">
        <v>45765.584556527778</v>
      </c>
      <c r="B273" s="115">
        <v>45765.586212442133</v>
      </c>
      <c r="C273" s="115">
        <v>45764</v>
      </c>
      <c r="D273" t="s">
        <v>905</v>
      </c>
      <c r="E273" t="s">
        <v>558</v>
      </c>
      <c r="G273" t="s">
        <v>262</v>
      </c>
      <c r="J273" t="s">
        <v>949</v>
      </c>
      <c r="K273">
        <v>1</v>
      </c>
      <c r="L273">
        <v>7000</v>
      </c>
      <c r="M273" s="128">
        <v>7000</v>
      </c>
      <c r="N273" s="153" t="s">
        <v>1682</v>
      </c>
      <c r="O273" t="s">
        <v>1683</v>
      </c>
      <c r="P273" t="s">
        <v>1684</v>
      </c>
      <c r="Q273" s="116" t="s">
        <v>1685</v>
      </c>
      <c r="R273">
        <v>465680094</v>
      </c>
      <c r="S273" t="s">
        <v>1686</v>
      </c>
      <c r="T273" s="115">
        <v>45765.461296296293</v>
      </c>
      <c r="W273" t="s">
        <v>537</v>
      </c>
      <c r="X273" t="s">
        <v>538</v>
      </c>
      <c r="Y273" t="s">
        <v>539</v>
      </c>
      <c r="AA273">
        <v>272</v>
      </c>
    </row>
    <row r="274" spans="1:27" hidden="1" x14ac:dyDescent="0.35">
      <c r="A274" s="115">
        <v>45765.624223101862</v>
      </c>
      <c r="B274" s="115">
        <v>45765.625038611113</v>
      </c>
      <c r="C274" s="115">
        <v>45764</v>
      </c>
      <c r="D274" t="s">
        <v>905</v>
      </c>
      <c r="E274" t="s">
        <v>244</v>
      </c>
      <c r="I274" t="s">
        <v>245</v>
      </c>
      <c r="J274" t="s">
        <v>790</v>
      </c>
      <c r="K274">
        <v>3</v>
      </c>
      <c r="L274">
        <v>14000</v>
      </c>
      <c r="M274">
        <v>42000</v>
      </c>
      <c r="N274" t="s">
        <v>584</v>
      </c>
      <c r="O274" t="s">
        <v>799</v>
      </c>
      <c r="P274" t="s">
        <v>1687</v>
      </c>
      <c r="Q274" s="116" t="s">
        <v>1688</v>
      </c>
      <c r="R274">
        <v>465715934</v>
      </c>
      <c r="S274" t="s">
        <v>1689</v>
      </c>
      <c r="T274" s="115">
        <v>45765.505590277768</v>
      </c>
      <c r="W274" t="s">
        <v>537</v>
      </c>
      <c r="X274" t="s">
        <v>538</v>
      </c>
      <c r="Y274" t="s">
        <v>539</v>
      </c>
      <c r="AA274">
        <v>273</v>
      </c>
    </row>
    <row r="275" spans="1:27" hidden="1" x14ac:dyDescent="0.35">
      <c r="A275" s="115">
        <v>45765.625250219913</v>
      </c>
      <c r="B275" s="115">
        <v>45765.626156678241</v>
      </c>
      <c r="C275" s="115">
        <v>45765</v>
      </c>
      <c r="D275" t="s">
        <v>905</v>
      </c>
      <c r="E275" t="s">
        <v>244</v>
      </c>
      <c r="I275" t="s">
        <v>245</v>
      </c>
      <c r="J275" t="s">
        <v>790</v>
      </c>
      <c r="K275">
        <v>9</v>
      </c>
      <c r="L275">
        <v>14000</v>
      </c>
      <c r="M275">
        <v>126000</v>
      </c>
      <c r="N275" t="s">
        <v>1690</v>
      </c>
      <c r="O275" t="s">
        <v>1327</v>
      </c>
      <c r="P275" t="s">
        <v>1691</v>
      </c>
      <c r="Q275" s="116" t="s">
        <v>1692</v>
      </c>
      <c r="R275">
        <v>465715958</v>
      </c>
      <c r="S275" t="s">
        <v>1693</v>
      </c>
      <c r="T275" s="115">
        <v>45765.505613425928</v>
      </c>
      <c r="W275" t="s">
        <v>537</v>
      </c>
      <c r="X275" t="s">
        <v>538</v>
      </c>
      <c r="Y275" t="s">
        <v>539</v>
      </c>
      <c r="AA275">
        <v>274</v>
      </c>
    </row>
    <row r="276" spans="1:27" hidden="1" x14ac:dyDescent="0.35">
      <c r="A276" s="115">
        <v>45765.626317662027</v>
      </c>
      <c r="B276" s="115">
        <v>45765.627242025461</v>
      </c>
      <c r="C276" s="115">
        <v>45765</v>
      </c>
      <c r="D276" t="s">
        <v>905</v>
      </c>
      <c r="E276" t="s">
        <v>244</v>
      </c>
      <c r="I276" t="s">
        <v>245</v>
      </c>
      <c r="J276" t="s">
        <v>790</v>
      </c>
      <c r="K276">
        <v>3</v>
      </c>
      <c r="L276">
        <v>14000</v>
      </c>
      <c r="M276">
        <v>42000</v>
      </c>
      <c r="N276" t="s">
        <v>584</v>
      </c>
      <c r="O276" t="s">
        <v>1280</v>
      </c>
      <c r="P276" t="s">
        <v>1694</v>
      </c>
      <c r="Q276" s="116" t="s">
        <v>1695</v>
      </c>
      <c r="R276">
        <v>465715984</v>
      </c>
      <c r="S276" t="s">
        <v>1696</v>
      </c>
      <c r="T276" s="115">
        <v>45765.505648148152</v>
      </c>
      <c r="W276" t="s">
        <v>537</v>
      </c>
      <c r="X276" t="s">
        <v>538</v>
      </c>
      <c r="Y276" t="s">
        <v>539</v>
      </c>
      <c r="AA276">
        <v>275</v>
      </c>
    </row>
    <row r="277" spans="1:27" hidden="1" x14ac:dyDescent="0.35">
      <c r="A277" s="115">
        <v>45765.627328773153</v>
      </c>
      <c r="B277" s="115">
        <v>45765.62816659722</v>
      </c>
      <c r="C277" s="115">
        <v>45765</v>
      </c>
      <c r="D277" t="s">
        <v>905</v>
      </c>
      <c r="E277" t="s">
        <v>244</v>
      </c>
      <c r="I277" t="s">
        <v>245</v>
      </c>
      <c r="J277" t="s">
        <v>790</v>
      </c>
      <c r="K277">
        <v>2</v>
      </c>
      <c r="L277">
        <v>14500</v>
      </c>
      <c r="M277">
        <v>29000</v>
      </c>
      <c r="N277" t="s">
        <v>1697</v>
      </c>
      <c r="O277" t="s">
        <v>765</v>
      </c>
      <c r="P277" t="s">
        <v>1698</v>
      </c>
      <c r="Q277" s="116" t="s">
        <v>1699</v>
      </c>
      <c r="R277">
        <v>465716019</v>
      </c>
      <c r="S277" t="s">
        <v>1700</v>
      </c>
      <c r="T277" s="115">
        <v>45765.505671296298</v>
      </c>
      <c r="W277" t="s">
        <v>537</v>
      </c>
      <c r="X277" t="s">
        <v>538</v>
      </c>
      <c r="Y277" t="s">
        <v>539</v>
      </c>
      <c r="AA277">
        <v>276</v>
      </c>
    </row>
    <row r="278" spans="1:27" hidden="1" x14ac:dyDescent="0.35">
      <c r="A278" s="115">
        <v>45765.628348090278</v>
      </c>
      <c r="B278" s="115">
        <v>45765.629197523151</v>
      </c>
      <c r="C278" s="115">
        <v>45765</v>
      </c>
      <c r="D278" t="s">
        <v>905</v>
      </c>
      <c r="E278" t="s">
        <v>244</v>
      </c>
      <c r="I278" t="s">
        <v>245</v>
      </c>
      <c r="J278" t="s">
        <v>790</v>
      </c>
      <c r="K278">
        <v>4</v>
      </c>
      <c r="L278">
        <v>15000</v>
      </c>
      <c r="M278">
        <v>60000</v>
      </c>
      <c r="N278" t="s">
        <v>845</v>
      </c>
      <c r="O278" t="s">
        <v>765</v>
      </c>
      <c r="P278" t="s">
        <v>1701</v>
      </c>
      <c r="Q278" s="116" t="s">
        <v>1702</v>
      </c>
      <c r="R278">
        <v>465716039</v>
      </c>
      <c r="S278" t="s">
        <v>1703</v>
      </c>
      <c r="T278" s="115">
        <v>45765.505706018521</v>
      </c>
      <c r="W278" t="s">
        <v>537</v>
      </c>
      <c r="X278" t="s">
        <v>538</v>
      </c>
      <c r="Y278" t="s">
        <v>539</v>
      </c>
      <c r="AA278">
        <v>277</v>
      </c>
    </row>
    <row r="279" spans="1:27" hidden="1" x14ac:dyDescent="0.35">
      <c r="A279" s="115">
        <v>45765.629267835648</v>
      </c>
      <c r="B279" s="115">
        <v>45765.630199872678</v>
      </c>
      <c r="C279" s="115">
        <v>45765</v>
      </c>
      <c r="D279" t="s">
        <v>905</v>
      </c>
      <c r="E279" t="s">
        <v>244</v>
      </c>
      <c r="I279" t="s">
        <v>245</v>
      </c>
      <c r="J279" t="s">
        <v>790</v>
      </c>
      <c r="K279">
        <v>1</v>
      </c>
      <c r="L279">
        <v>14000</v>
      </c>
      <c r="M279">
        <v>14000</v>
      </c>
      <c r="N279" t="s">
        <v>1216</v>
      </c>
      <c r="O279" t="s">
        <v>799</v>
      </c>
      <c r="P279" t="s">
        <v>1704</v>
      </c>
      <c r="Q279" s="116" t="s">
        <v>1705</v>
      </c>
      <c r="R279">
        <v>465716064</v>
      </c>
      <c r="S279" t="s">
        <v>1706</v>
      </c>
      <c r="T279" s="115">
        <v>45765.505752314813</v>
      </c>
      <c r="W279" t="s">
        <v>537</v>
      </c>
      <c r="X279" t="s">
        <v>538</v>
      </c>
      <c r="Y279" t="s">
        <v>539</v>
      </c>
      <c r="AA279">
        <v>278</v>
      </c>
    </row>
    <row r="280" spans="1:27" hidden="1" x14ac:dyDescent="0.35">
      <c r="A280" s="115">
        <v>45766.425546817132</v>
      </c>
      <c r="B280" s="115">
        <v>45766.426387060194</v>
      </c>
      <c r="C280" s="115">
        <v>45766</v>
      </c>
      <c r="D280" t="s">
        <v>905</v>
      </c>
      <c r="E280" t="s">
        <v>244</v>
      </c>
      <c r="I280" t="s">
        <v>245</v>
      </c>
      <c r="J280" t="s">
        <v>790</v>
      </c>
      <c r="K280">
        <v>19</v>
      </c>
      <c r="L280">
        <v>14000</v>
      </c>
      <c r="M280">
        <v>266000</v>
      </c>
      <c r="N280" t="s">
        <v>1707</v>
      </c>
      <c r="O280" t="s">
        <v>1352</v>
      </c>
      <c r="P280" t="s">
        <v>1708</v>
      </c>
      <c r="Q280" s="116" t="s">
        <v>1709</v>
      </c>
      <c r="R280">
        <v>466126593</v>
      </c>
      <c r="S280" t="s">
        <v>1710</v>
      </c>
      <c r="T280" s="115">
        <v>45766.303310185183</v>
      </c>
      <c r="W280" t="s">
        <v>537</v>
      </c>
      <c r="X280" t="s">
        <v>538</v>
      </c>
      <c r="Y280" t="s">
        <v>539</v>
      </c>
      <c r="AA280">
        <v>279</v>
      </c>
    </row>
    <row r="281" spans="1:27" hidden="1" x14ac:dyDescent="0.35">
      <c r="A281" s="115">
        <v>45766.426447141203</v>
      </c>
      <c r="B281" s="115">
        <v>45766.427190243063</v>
      </c>
      <c r="C281" s="115">
        <v>45766</v>
      </c>
      <c r="D281" t="s">
        <v>905</v>
      </c>
      <c r="E281" t="s">
        <v>244</v>
      </c>
      <c r="I281" t="s">
        <v>245</v>
      </c>
      <c r="J281" t="s">
        <v>790</v>
      </c>
      <c r="K281">
        <v>3</v>
      </c>
      <c r="L281">
        <v>14000</v>
      </c>
      <c r="M281">
        <v>42000</v>
      </c>
      <c r="N281" t="s">
        <v>584</v>
      </c>
      <c r="O281" t="s">
        <v>1280</v>
      </c>
      <c r="P281" t="s">
        <v>1711</v>
      </c>
      <c r="Q281" s="116" t="s">
        <v>1712</v>
      </c>
      <c r="R281">
        <v>466126601</v>
      </c>
      <c r="S281" t="s">
        <v>1713</v>
      </c>
      <c r="T281" s="115">
        <v>45766.303333333337</v>
      </c>
      <c r="W281" t="s">
        <v>537</v>
      </c>
      <c r="X281" t="s">
        <v>538</v>
      </c>
      <c r="Y281" t="s">
        <v>539</v>
      </c>
      <c r="AA281">
        <v>280</v>
      </c>
    </row>
    <row r="282" spans="1:27" hidden="1" x14ac:dyDescent="0.35">
      <c r="A282" s="115">
        <v>45766.427252361107</v>
      </c>
      <c r="B282" s="115">
        <v>45766.428129467589</v>
      </c>
      <c r="C282" s="115">
        <v>45766</v>
      </c>
      <c r="D282" t="s">
        <v>905</v>
      </c>
      <c r="E282" t="s">
        <v>244</v>
      </c>
      <c r="I282" t="s">
        <v>245</v>
      </c>
      <c r="J282" t="s">
        <v>790</v>
      </c>
      <c r="K282">
        <v>2</v>
      </c>
      <c r="L282">
        <v>14000</v>
      </c>
      <c r="M282">
        <v>28000</v>
      </c>
      <c r="N282" t="s">
        <v>1076</v>
      </c>
      <c r="O282" t="s">
        <v>765</v>
      </c>
      <c r="P282" t="s">
        <v>1714</v>
      </c>
      <c r="Q282" s="116" t="s">
        <v>1715</v>
      </c>
      <c r="R282">
        <v>466126708</v>
      </c>
      <c r="S282" t="s">
        <v>1716</v>
      </c>
      <c r="T282" s="115">
        <v>45766.303495370368</v>
      </c>
      <c r="W282" t="s">
        <v>537</v>
      </c>
      <c r="X282" t="s">
        <v>538</v>
      </c>
      <c r="Y282" t="s">
        <v>539</v>
      </c>
      <c r="AA282">
        <v>281</v>
      </c>
    </row>
    <row r="283" spans="1:27" hidden="1" x14ac:dyDescent="0.35">
      <c r="A283" s="115">
        <v>45766.471116319437</v>
      </c>
      <c r="B283" s="115">
        <v>45766.471967928243</v>
      </c>
      <c r="C283" s="115">
        <v>45766</v>
      </c>
      <c r="D283" t="s">
        <v>905</v>
      </c>
      <c r="E283" t="s">
        <v>244</v>
      </c>
      <c r="I283" t="s">
        <v>245</v>
      </c>
      <c r="J283" t="s">
        <v>790</v>
      </c>
      <c r="K283">
        <v>1</v>
      </c>
      <c r="L283">
        <v>15000</v>
      </c>
      <c r="M283">
        <v>15000</v>
      </c>
      <c r="N283" t="s">
        <v>617</v>
      </c>
      <c r="O283" t="s">
        <v>778</v>
      </c>
      <c r="P283" t="s">
        <v>1717</v>
      </c>
      <c r="Q283" s="116" t="s">
        <v>1718</v>
      </c>
      <c r="R283">
        <v>466147532</v>
      </c>
      <c r="S283" t="s">
        <v>1719</v>
      </c>
      <c r="T283" s="115">
        <v>45766.348946759259</v>
      </c>
      <c r="W283" t="s">
        <v>537</v>
      </c>
      <c r="X283" t="s">
        <v>538</v>
      </c>
      <c r="Y283" t="s">
        <v>539</v>
      </c>
      <c r="AA283">
        <v>282</v>
      </c>
    </row>
    <row r="284" spans="1:27" hidden="1" x14ac:dyDescent="0.35">
      <c r="A284" s="115">
        <v>45766.472027928241</v>
      </c>
      <c r="B284" s="115">
        <v>45766.473816597223</v>
      </c>
      <c r="C284" s="115">
        <v>45766</v>
      </c>
      <c r="D284" t="s">
        <v>905</v>
      </c>
      <c r="E284" t="s">
        <v>244</v>
      </c>
      <c r="I284" t="s">
        <v>245</v>
      </c>
      <c r="J284" t="s">
        <v>790</v>
      </c>
      <c r="K284">
        <v>6</v>
      </c>
      <c r="L284">
        <v>14000</v>
      </c>
      <c r="M284">
        <v>84000</v>
      </c>
      <c r="N284" t="s">
        <v>1720</v>
      </c>
      <c r="O284" t="s">
        <v>1327</v>
      </c>
      <c r="P284" t="s">
        <v>1721</v>
      </c>
      <c r="Q284" s="116" t="s">
        <v>1722</v>
      </c>
      <c r="R284">
        <v>466147546</v>
      </c>
      <c r="S284" t="s">
        <v>1723</v>
      </c>
      <c r="T284" s="115">
        <v>45766.348969907413</v>
      </c>
      <c r="W284" t="s">
        <v>537</v>
      </c>
      <c r="X284" t="s">
        <v>538</v>
      </c>
      <c r="Y284" t="s">
        <v>539</v>
      </c>
      <c r="AA284">
        <v>283</v>
      </c>
    </row>
    <row r="285" spans="1:27" hidden="1" x14ac:dyDescent="0.35">
      <c r="A285" s="115">
        <v>45767.467348275473</v>
      </c>
      <c r="B285" s="115">
        <v>45767.468251435188</v>
      </c>
      <c r="C285" s="115">
        <v>45766</v>
      </c>
      <c r="D285" t="s">
        <v>905</v>
      </c>
      <c r="E285" t="s">
        <v>244</v>
      </c>
      <c r="I285" t="s">
        <v>245</v>
      </c>
      <c r="J285" t="s">
        <v>790</v>
      </c>
      <c r="K285">
        <v>2</v>
      </c>
      <c r="L285">
        <v>14000</v>
      </c>
      <c r="M285">
        <v>28000</v>
      </c>
      <c r="N285" t="s">
        <v>1076</v>
      </c>
      <c r="O285" t="s">
        <v>765</v>
      </c>
      <c r="P285" t="s">
        <v>1724</v>
      </c>
      <c r="Q285" s="116" t="s">
        <v>1725</v>
      </c>
      <c r="R285">
        <v>466673090</v>
      </c>
      <c r="S285" t="s">
        <v>1726</v>
      </c>
      <c r="T285" s="115">
        <v>45767.35628472222</v>
      </c>
      <c r="W285" t="s">
        <v>537</v>
      </c>
      <c r="X285" t="s">
        <v>538</v>
      </c>
      <c r="Y285" t="s">
        <v>539</v>
      </c>
      <c r="AA285">
        <v>284</v>
      </c>
    </row>
    <row r="286" spans="1:27" hidden="1" x14ac:dyDescent="0.35">
      <c r="A286" s="115">
        <v>45767.468315381942</v>
      </c>
      <c r="B286" s="115">
        <v>45767.469910821761</v>
      </c>
      <c r="C286" s="115">
        <v>45766</v>
      </c>
      <c r="D286" t="s">
        <v>905</v>
      </c>
      <c r="E286" t="s">
        <v>244</v>
      </c>
      <c r="I286" t="s">
        <v>245</v>
      </c>
      <c r="J286" t="s">
        <v>790</v>
      </c>
      <c r="K286">
        <v>1</v>
      </c>
      <c r="L286">
        <v>14000</v>
      </c>
      <c r="M286">
        <v>14000</v>
      </c>
      <c r="N286" t="s">
        <v>1216</v>
      </c>
      <c r="O286" t="s">
        <v>1727</v>
      </c>
      <c r="P286" t="s">
        <v>1728</v>
      </c>
      <c r="Q286" s="116" t="s">
        <v>1729</v>
      </c>
      <c r="R286">
        <v>466673105</v>
      </c>
      <c r="S286" t="s">
        <v>1730</v>
      </c>
      <c r="T286" s="115">
        <v>45767.35633101852</v>
      </c>
      <c r="W286" t="s">
        <v>537</v>
      </c>
      <c r="X286" t="s">
        <v>538</v>
      </c>
      <c r="Y286" t="s">
        <v>539</v>
      </c>
      <c r="AA286">
        <v>285</v>
      </c>
    </row>
    <row r="287" spans="1:27" hidden="1" x14ac:dyDescent="0.35">
      <c r="A287" s="115">
        <v>45767.469983981478</v>
      </c>
      <c r="B287" s="115">
        <v>45767.470772476852</v>
      </c>
      <c r="C287" s="115">
        <v>45766</v>
      </c>
      <c r="D287" t="s">
        <v>905</v>
      </c>
      <c r="E287" t="s">
        <v>244</v>
      </c>
      <c r="I287" t="s">
        <v>245</v>
      </c>
      <c r="J287" t="s">
        <v>790</v>
      </c>
      <c r="K287">
        <v>1</v>
      </c>
      <c r="L287">
        <v>15000</v>
      </c>
      <c r="M287">
        <v>15000</v>
      </c>
      <c r="N287" t="s">
        <v>617</v>
      </c>
      <c r="O287" t="s">
        <v>765</v>
      </c>
      <c r="P287" t="s">
        <v>1731</v>
      </c>
      <c r="Q287" s="116" t="s">
        <v>1732</v>
      </c>
      <c r="R287">
        <v>466673110</v>
      </c>
      <c r="S287" t="s">
        <v>1733</v>
      </c>
      <c r="T287" s="115">
        <v>45767.356342592589</v>
      </c>
      <c r="W287" t="s">
        <v>537</v>
      </c>
      <c r="X287" t="s">
        <v>538</v>
      </c>
      <c r="Y287" t="s">
        <v>539</v>
      </c>
      <c r="AA287">
        <v>286</v>
      </c>
    </row>
    <row r="288" spans="1:27" hidden="1" x14ac:dyDescent="0.35">
      <c r="A288" s="115">
        <v>45767.47085853009</v>
      </c>
      <c r="B288" s="115">
        <v>45767.471704236108</v>
      </c>
      <c r="C288" s="115">
        <v>45766</v>
      </c>
      <c r="D288" t="s">
        <v>905</v>
      </c>
      <c r="E288" t="s">
        <v>244</v>
      </c>
      <c r="I288" t="s">
        <v>245</v>
      </c>
      <c r="J288" t="s">
        <v>790</v>
      </c>
      <c r="K288">
        <v>2</v>
      </c>
      <c r="L288">
        <v>14000</v>
      </c>
      <c r="M288">
        <v>28000</v>
      </c>
      <c r="N288" t="s">
        <v>1076</v>
      </c>
      <c r="O288" t="s">
        <v>799</v>
      </c>
      <c r="P288" t="s">
        <v>1734</v>
      </c>
      <c r="Q288" s="116" t="s">
        <v>1735</v>
      </c>
      <c r="R288">
        <v>466673122</v>
      </c>
      <c r="S288" t="s">
        <v>1736</v>
      </c>
      <c r="T288" s="115">
        <v>45767.356377314813</v>
      </c>
      <c r="W288" t="s">
        <v>537</v>
      </c>
      <c r="X288" t="s">
        <v>538</v>
      </c>
      <c r="Y288" t="s">
        <v>539</v>
      </c>
      <c r="AA288">
        <v>287</v>
      </c>
    </row>
    <row r="289" spans="1:27" hidden="1" x14ac:dyDescent="0.35">
      <c r="A289" s="115">
        <v>45767.472167615742</v>
      </c>
      <c r="B289" s="115">
        <v>45767.473273703697</v>
      </c>
      <c r="C289" s="115">
        <v>45767</v>
      </c>
      <c r="D289" t="s">
        <v>905</v>
      </c>
      <c r="E289" t="s">
        <v>244</v>
      </c>
      <c r="I289" t="s">
        <v>245</v>
      </c>
      <c r="J289" t="s">
        <v>790</v>
      </c>
      <c r="K289">
        <v>6</v>
      </c>
      <c r="L289">
        <v>14000</v>
      </c>
      <c r="M289">
        <v>84000</v>
      </c>
      <c r="N289" t="s">
        <v>1720</v>
      </c>
      <c r="O289" t="s">
        <v>1352</v>
      </c>
      <c r="P289" t="s">
        <v>1737</v>
      </c>
      <c r="Q289" s="116" t="s">
        <v>1738</v>
      </c>
      <c r="R289">
        <v>466673135</v>
      </c>
      <c r="S289" t="s">
        <v>1739</v>
      </c>
      <c r="T289" s="115">
        <v>45767.356388888889</v>
      </c>
      <c r="W289" t="s">
        <v>537</v>
      </c>
      <c r="X289" t="s">
        <v>538</v>
      </c>
      <c r="Y289" t="s">
        <v>539</v>
      </c>
      <c r="AA289">
        <v>288</v>
      </c>
    </row>
    <row r="290" spans="1:27" hidden="1" x14ac:dyDescent="0.35">
      <c r="A290" s="115">
        <v>45767.473374930552</v>
      </c>
      <c r="B290" s="115">
        <v>45767.474250231477</v>
      </c>
      <c r="C290" s="115">
        <v>45767</v>
      </c>
      <c r="D290" t="s">
        <v>905</v>
      </c>
      <c r="E290" t="s">
        <v>244</v>
      </c>
      <c r="I290" t="s">
        <v>245</v>
      </c>
      <c r="J290" t="s">
        <v>790</v>
      </c>
      <c r="K290">
        <v>6</v>
      </c>
      <c r="L290">
        <v>14000</v>
      </c>
      <c r="M290">
        <v>84000</v>
      </c>
      <c r="N290" t="s">
        <v>1720</v>
      </c>
      <c r="O290" t="s">
        <v>1740</v>
      </c>
      <c r="P290" t="s">
        <v>1741</v>
      </c>
      <c r="Q290" s="116" t="s">
        <v>1742</v>
      </c>
      <c r="R290">
        <v>466673143</v>
      </c>
      <c r="S290" t="s">
        <v>1743</v>
      </c>
      <c r="T290" s="115">
        <v>45767.356400462973</v>
      </c>
      <c r="W290" t="s">
        <v>537</v>
      </c>
      <c r="X290" t="s">
        <v>538</v>
      </c>
      <c r="Y290" t="s">
        <v>539</v>
      </c>
      <c r="AA290">
        <v>289</v>
      </c>
    </row>
    <row r="291" spans="1:27" hidden="1" x14ac:dyDescent="0.35">
      <c r="A291" s="115">
        <v>45767.474349166667</v>
      </c>
      <c r="B291" s="115">
        <v>45767.475315324067</v>
      </c>
      <c r="C291" s="115">
        <v>45767</v>
      </c>
      <c r="D291" t="s">
        <v>905</v>
      </c>
      <c r="E291" t="s">
        <v>244</v>
      </c>
      <c r="I291" t="s">
        <v>245</v>
      </c>
      <c r="J291" t="s">
        <v>790</v>
      </c>
      <c r="K291">
        <v>1</v>
      </c>
      <c r="L291">
        <v>15000</v>
      </c>
      <c r="M291">
        <v>15000</v>
      </c>
      <c r="N291" t="s">
        <v>617</v>
      </c>
      <c r="O291" t="s">
        <v>765</v>
      </c>
      <c r="P291" t="s">
        <v>1744</v>
      </c>
      <c r="Q291" s="116" t="s">
        <v>1745</v>
      </c>
      <c r="R291">
        <v>466673162</v>
      </c>
      <c r="S291" t="s">
        <v>1746</v>
      </c>
      <c r="T291" s="115">
        <v>45767.356469907398</v>
      </c>
      <c r="W291" t="s">
        <v>537</v>
      </c>
      <c r="X291" t="s">
        <v>538</v>
      </c>
      <c r="Y291" t="s">
        <v>539</v>
      </c>
      <c r="AA291">
        <v>290</v>
      </c>
    </row>
    <row r="292" spans="1:27" hidden="1" x14ac:dyDescent="0.35">
      <c r="A292" s="115">
        <v>45767.475452534723</v>
      </c>
      <c r="B292" s="115">
        <v>45767.478119398147</v>
      </c>
      <c r="C292" s="115">
        <v>45767</v>
      </c>
      <c r="D292" t="s">
        <v>905</v>
      </c>
      <c r="E292" t="s">
        <v>244</v>
      </c>
      <c r="I292" t="s">
        <v>245</v>
      </c>
      <c r="J292" t="s">
        <v>790</v>
      </c>
      <c r="K292">
        <v>1</v>
      </c>
      <c r="L292">
        <v>15000</v>
      </c>
      <c r="M292">
        <v>15000</v>
      </c>
      <c r="N292" t="s">
        <v>617</v>
      </c>
      <c r="O292" t="s">
        <v>765</v>
      </c>
      <c r="P292" t="s">
        <v>1747</v>
      </c>
      <c r="Q292" s="116" t="s">
        <v>1748</v>
      </c>
      <c r="R292">
        <v>466673169</v>
      </c>
      <c r="S292" t="s">
        <v>1749</v>
      </c>
      <c r="T292" s="115">
        <v>45767.356493055559</v>
      </c>
      <c r="W292" t="s">
        <v>537</v>
      </c>
      <c r="X292" t="s">
        <v>538</v>
      </c>
      <c r="Y292" t="s">
        <v>539</v>
      </c>
      <c r="AA292">
        <v>291</v>
      </c>
    </row>
    <row r="293" spans="1:27" hidden="1" x14ac:dyDescent="0.35">
      <c r="A293" s="115">
        <v>45767.478253055553</v>
      </c>
      <c r="B293" s="115">
        <v>45767.479039560189</v>
      </c>
      <c r="C293" s="115">
        <v>45767</v>
      </c>
      <c r="D293" t="s">
        <v>905</v>
      </c>
      <c r="E293" t="s">
        <v>244</v>
      </c>
      <c r="I293" t="s">
        <v>245</v>
      </c>
      <c r="J293" t="s">
        <v>790</v>
      </c>
      <c r="K293">
        <v>1</v>
      </c>
      <c r="L293">
        <v>15000</v>
      </c>
      <c r="M293">
        <v>15000</v>
      </c>
      <c r="N293" t="s">
        <v>617</v>
      </c>
      <c r="O293" t="s">
        <v>765</v>
      </c>
      <c r="P293" t="s">
        <v>1750</v>
      </c>
      <c r="Q293" s="116" t="s">
        <v>1751</v>
      </c>
      <c r="R293">
        <v>466673187</v>
      </c>
      <c r="S293" t="s">
        <v>1752</v>
      </c>
      <c r="T293" s="115">
        <v>45767.356539351851</v>
      </c>
      <c r="W293" t="s">
        <v>537</v>
      </c>
      <c r="X293" t="s">
        <v>538</v>
      </c>
      <c r="Y293" t="s">
        <v>539</v>
      </c>
      <c r="AA293">
        <v>292</v>
      </c>
    </row>
    <row r="294" spans="1:27" hidden="1" x14ac:dyDescent="0.35">
      <c r="A294" s="115">
        <v>45767.479272858793</v>
      </c>
      <c r="B294" s="115">
        <v>45767.479889618058</v>
      </c>
      <c r="C294" s="115">
        <v>45767</v>
      </c>
      <c r="D294" t="s">
        <v>905</v>
      </c>
      <c r="E294" t="s">
        <v>244</v>
      </c>
      <c r="I294" t="s">
        <v>245</v>
      </c>
      <c r="J294" t="s">
        <v>790</v>
      </c>
      <c r="K294">
        <v>1</v>
      </c>
      <c r="L294">
        <v>15000</v>
      </c>
      <c r="M294">
        <v>15000</v>
      </c>
      <c r="N294" t="s">
        <v>617</v>
      </c>
      <c r="O294" t="s">
        <v>765</v>
      </c>
      <c r="P294" t="s">
        <v>1753</v>
      </c>
      <c r="Q294" s="116" t="s">
        <v>1754</v>
      </c>
      <c r="R294">
        <v>466673191</v>
      </c>
      <c r="S294" t="s">
        <v>1755</v>
      </c>
      <c r="T294" s="115">
        <v>45767.356562499997</v>
      </c>
      <c r="W294" t="s">
        <v>537</v>
      </c>
      <c r="X294" t="s">
        <v>538</v>
      </c>
      <c r="Y294" t="s">
        <v>539</v>
      </c>
      <c r="AA294">
        <v>293</v>
      </c>
    </row>
    <row r="295" spans="1:27" hidden="1" x14ac:dyDescent="0.35">
      <c r="A295" s="115">
        <v>45767.479940879632</v>
      </c>
      <c r="B295" s="115">
        <v>45767.480547175917</v>
      </c>
      <c r="C295" s="115">
        <v>45767</v>
      </c>
      <c r="D295" t="s">
        <v>905</v>
      </c>
      <c r="E295" t="s">
        <v>244</v>
      </c>
      <c r="I295" t="s">
        <v>245</v>
      </c>
      <c r="J295" t="s">
        <v>790</v>
      </c>
      <c r="K295">
        <v>2</v>
      </c>
      <c r="L295">
        <v>15000</v>
      </c>
      <c r="M295">
        <v>30000</v>
      </c>
      <c r="N295" t="s">
        <v>828</v>
      </c>
      <c r="O295" t="s">
        <v>765</v>
      </c>
      <c r="P295" t="s">
        <v>1756</v>
      </c>
      <c r="Q295" s="116" t="s">
        <v>1757</v>
      </c>
      <c r="R295">
        <v>466673200</v>
      </c>
      <c r="S295" t="s">
        <v>1758</v>
      </c>
      <c r="T295" s="115">
        <v>45767.35659722222</v>
      </c>
      <c r="W295" t="s">
        <v>537</v>
      </c>
      <c r="X295" t="s">
        <v>538</v>
      </c>
      <c r="Y295" t="s">
        <v>539</v>
      </c>
      <c r="AA295">
        <v>294</v>
      </c>
    </row>
    <row r="296" spans="1:27" hidden="1" x14ac:dyDescent="0.35">
      <c r="A296" s="115">
        <v>45767.556202268519</v>
      </c>
      <c r="B296" s="115">
        <v>45767.556999826389</v>
      </c>
      <c r="C296" s="115">
        <v>45767</v>
      </c>
      <c r="D296" t="s">
        <v>905</v>
      </c>
      <c r="E296" t="s">
        <v>244</v>
      </c>
      <c r="I296" t="s">
        <v>245</v>
      </c>
      <c r="J296" t="s">
        <v>790</v>
      </c>
      <c r="K296">
        <v>1</v>
      </c>
      <c r="L296">
        <v>15000</v>
      </c>
      <c r="M296">
        <v>15000</v>
      </c>
      <c r="N296" t="s">
        <v>617</v>
      </c>
      <c r="O296" t="s">
        <v>778</v>
      </c>
      <c r="P296" t="s">
        <v>1759</v>
      </c>
      <c r="Q296" s="116" t="s">
        <v>1760</v>
      </c>
      <c r="R296">
        <v>466708744</v>
      </c>
      <c r="S296" t="s">
        <v>1761</v>
      </c>
      <c r="T296" s="115">
        <v>45767.43340277778</v>
      </c>
      <c r="W296" t="s">
        <v>537</v>
      </c>
      <c r="X296" t="s">
        <v>538</v>
      </c>
      <c r="Y296" t="s">
        <v>539</v>
      </c>
      <c r="AA296">
        <v>295</v>
      </c>
    </row>
    <row r="297" spans="1:27" hidden="1" x14ac:dyDescent="0.35">
      <c r="A297" s="115">
        <v>45767.557579398148</v>
      </c>
      <c r="B297" s="115">
        <v>45767.55828060185</v>
      </c>
      <c r="C297" s="115">
        <v>45767</v>
      </c>
      <c r="D297" t="s">
        <v>905</v>
      </c>
      <c r="E297" t="s">
        <v>244</v>
      </c>
      <c r="I297" t="s">
        <v>245</v>
      </c>
      <c r="J297" t="s">
        <v>790</v>
      </c>
      <c r="K297">
        <v>19</v>
      </c>
      <c r="L297">
        <v>14000</v>
      </c>
      <c r="M297">
        <v>266000</v>
      </c>
      <c r="N297" t="s">
        <v>1707</v>
      </c>
      <c r="O297" t="s">
        <v>1327</v>
      </c>
      <c r="P297" t="s">
        <v>1762</v>
      </c>
      <c r="Q297" s="116" t="s">
        <v>1763</v>
      </c>
      <c r="R297">
        <v>466708751</v>
      </c>
      <c r="S297" t="s">
        <v>1764</v>
      </c>
      <c r="T297" s="115">
        <v>45767.433425925927</v>
      </c>
      <c r="W297" t="s">
        <v>537</v>
      </c>
      <c r="X297" t="s">
        <v>538</v>
      </c>
      <c r="Y297" t="s">
        <v>539</v>
      </c>
      <c r="AA297">
        <v>296</v>
      </c>
    </row>
    <row r="298" spans="1:27" x14ac:dyDescent="0.35">
      <c r="A298" s="115">
        <v>45769.803771018524</v>
      </c>
      <c r="B298" s="115">
        <v>45769.804614652778</v>
      </c>
      <c r="C298" s="115">
        <v>45768</v>
      </c>
      <c r="D298" t="s">
        <v>1514</v>
      </c>
      <c r="E298" t="s">
        <v>249</v>
      </c>
      <c r="H298" t="s">
        <v>250</v>
      </c>
      <c r="J298" t="s">
        <v>565</v>
      </c>
      <c r="K298">
        <v>240</v>
      </c>
      <c r="L298">
        <v>1500</v>
      </c>
      <c r="M298" s="128">
        <v>360000</v>
      </c>
      <c r="N298" t="s">
        <v>1765</v>
      </c>
      <c r="O298" t="s">
        <v>868</v>
      </c>
      <c r="P298" t="s">
        <v>1766</v>
      </c>
      <c r="Q298" s="116" t="s">
        <v>1767</v>
      </c>
      <c r="R298">
        <v>468021343</v>
      </c>
      <c r="S298" t="s">
        <v>1768</v>
      </c>
      <c r="T298" s="115">
        <v>45769.68346064815</v>
      </c>
      <c r="W298" t="s">
        <v>537</v>
      </c>
      <c r="X298" t="s">
        <v>538</v>
      </c>
      <c r="Y298" t="s">
        <v>539</v>
      </c>
      <c r="AA298">
        <v>297</v>
      </c>
    </row>
    <row r="299" spans="1:27" x14ac:dyDescent="0.35">
      <c r="A299" s="115">
        <v>45769.804756620368</v>
      </c>
      <c r="B299" s="115">
        <v>45769.805605138892</v>
      </c>
      <c r="C299" s="115">
        <v>45768</v>
      </c>
      <c r="D299" t="s">
        <v>1514</v>
      </c>
      <c r="E299" t="s">
        <v>249</v>
      </c>
      <c r="H299" t="s">
        <v>250</v>
      </c>
      <c r="J299" t="s">
        <v>571</v>
      </c>
      <c r="K299">
        <v>100</v>
      </c>
      <c r="L299">
        <v>4300</v>
      </c>
      <c r="M299" s="128">
        <v>430000</v>
      </c>
      <c r="N299" t="s">
        <v>1008</v>
      </c>
      <c r="O299" t="s">
        <v>868</v>
      </c>
      <c r="P299" t="s">
        <v>1769</v>
      </c>
      <c r="Q299" s="116" t="s">
        <v>1770</v>
      </c>
      <c r="R299">
        <v>468021379</v>
      </c>
      <c r="S299" t="s">
        <v>1771</v>
      </c>
      <c r="T299" s="115">
        <v>45769.683495370373</v>
      </c>
      <c r="W299" t="s">
        <v>537</v>
      </c>
      <c r="X299" t="s">
        <v>538</v>
      </c>
      <c r="Y299" t="s">
        <v>539</v>
      </c>
      <c r="AA299">
        <v>298</v>
      </c>
    </row>
    <row r="300" spans="1:27" x14ac:dyDescent="0.35">
      <c r="A300" s="115">
        <v>45769.805688900473</v>
      </c>
      <c r="B300" s="115">
        <v>45769.807320891203</v>
      </c>
      <c r="C300" s="115">
        <v>45768</v>
      </c>
      <c r="D300" t="s">
        <v>1514</v>
      </c>
      <c r="E300" t="s">
        <v>558</v>
      </c>
      <c r="G300" t="s">
        <v>262</v>
      </c>
      <c r="J300" t="s">
        <v>1772</v>
      </c>
      <c r="K300">
        <v>2</v>
      </c>
      <c r="L300">
        <v>9000</v>
      </c>
      <c r="M300" s="128">
        <v>18000</v>
      </c>
      <c r="N300" t="s">
        <v>1773</v>
      </c>
      <c r="O300" t="s">
        <v>868</v>
      </c>
      <c r="P300" t="s">
        <v>1774</v>
      </c>
      <c r="Q300" s="116" t="s">
        <v>1775</v>
      </c>
      <c r="R300">
        <v>468021406</v>
      </c>
      <c r="S300" t="s">
        <v>1776</v>
      </c>
      <c r="T300" s="115">
        <v>45769.683518518519</v>
      </c>
      <c r="W300" t="s">
        <v>537</v>
      </c>
      <c r="X300" t="s">
        <v>538</v>
      </c>
      <c r="Y300" t="s">
        <v>539</v>
      </c>
      <c r="AA300">
        <v>299</v>
      </c>
    </row>
    <row r="301" spans="1:27" x14ac:dyDescent="0.35">
      <c r="A301" s="115">
        <v>45769.807392951392</v>
      </c>
      <c r="B301" s="115">
        <v>45769.808288749999</v>
      </c>
      <c r="C301" s="115">
        <v>45768</v>
      </c>
      <c r="D301" t="s">
        <v>1514</v>
      </c>
      <c r="E301" t="s">
        <v>249</v>
      </c>
      <c r="H301" t="s">
        <v>251</v>
      </c>
      <c r="J301" t="s">
        <v>1561</v>
      </c>
      <c r="K301">
        <v>2</v>
      </c>
      <c r="L301">
        <v>15000</v>
      </c>
      <c r="M301" s="128">
        <v>30000</v>
      </c>
      <c r="N301" t="s">
        <v>828</v>
      </c>
      <c r="O301" t="s">
        <v>868</v>
      </c>
      <c r="P301" t="s">
        <v>1777</v>
      </c>
      <c r="Q301" s="116" t="s">
        <v>1778</v>
      </c>
      <c r="R301">
        <v>468021443</v>
      </c>
      <c r="S301" t="s">
        <v>1779</v>
      </c>
      <c r="T301" s="115">
        <v>45769.683541666673</v>
      </c>
      <c r="W301" t="s">
        <v>537</v>
      </c>
      <c r="X301" t="s">
        <v>538</v>
      </c>
      <c r="Y301" t="s">
        <v>539</v>
      </c>
      <c r="AA301">
        <v>300</v>
      </c>
    </row>
    <row r="302" spans="1:27" hidden="1" x14ac:dyDescent="0.35">
      <c r="A302" s="115">
        <v>45771.496666701387</v>
      </c>
      <c r="B302" s="115">
        <v>45771.498188333331</v>
      </c>
      <c r="C302" s="115">
        <v>45767</v>
      </c>
      <c r="D302" t="s">
        <v>905</v>
      </c>
      <c r="E302" t="s">
        <v>244</v>
      </c>
      <c r="I302" t="s">
        <v>245</v>
      </c>
      <c r="J302" t="s">
        <v>790</v>
      </c>
      <c r="K302">
        <v>2</v>
      </c>
      <c r="L302">
        <v>14000</v>
      </c>
      <c r="M302">
        <v>28000</v>
      </c>
      <c r="N302" t="s">
        <v>1076</v>
      </c>
      <c r="O302" t="s">
        <v>1280</v>
      </c>
      <c r="P302" t="s">
        <v>1780</v>
      </c>
      <c r="Q302" s="116" t="s">
        <v>1781</v>
      </c>
      <c r="R302">
        <v>469096068</v>
      </c>
      <c r="S302" t="s">
        <v>1782</v>
      </c>
      <c r="T302" s="115">
        <v>45771.396354166667</v>
      </c>
      <c r="W302" t="s">
        <v>537</v>
      </c>
      <c r="X302" t="s">
        <v>538</v>
      </c>
      <c r="Y302" t="s">
        <v>539</v>
      </c>
      <c r="AA302">
        <v>301</v>
      </c>
    </row>
    <row r="303" spans="1:27" hidden="1" x14ac:dyDescent="0.35">
      <c r="A303" s="115">
        <v>45771.498254895843</v>
      </c>
      <c r="B303" s="115">
        <v>45771.499090034733</v>
      </c>
      <c r="C303" s="115">
        <v>45767</v>
      </c>
      <c r="D303" t="s">
        <v>905</v>
      </c>
      <c r="E303" t="s">
        <v>244</v>
      </c>
      <c r="I303" t="s">
        <v>245</v>
      </c>
      <c r="J303" t="s">
        <v>790</v>
      </c>
      <c r="K303">
        <v>3</v>
      </c>
      <c r="L303">
        <v>14000</v>
      </c>
      <c r="M303">
        <v>42000</v>
      </c>
      <c r="N303" t="s">
        <v>584</v>
      </c>
      <c r="O303" t="s">
        <v>765</v>
      </c>
      <c r="P303" t="s">
        <v>1783</v>
      </c>
      <c r="Q303" s="116" t="s">
        <v>1784</v>
      </c>
      <c r="R303">
        <v>469096083</v>
      </c>
      <c r="S303" t="s">
        <v>1785</v>
      </c>
      <c r="T303" s="115">
        <v>45771.396377314813</v>
      </c>
      <c r="W303" t="s">
        <v>537</v>
      </c>
      <c r="X303" t="s">
        <v>538</v>
      </c>
      <c r="Y303" t="s">
        <v>539</v>
      </c>
      <c r="AA303">
        <v>302</v>
      </c>
    </row>
    <row r="304" spans="1:27" hidden="1" x14ac:dyDescent="0.35">
      <c r="A304" s="115">
        <v>45771.499153449076</v>
      </c>
      <c r="B304" s="115">
        <v>45771.500102951388</v>
      </c>
      <c r="C304" s="115">
        <v>45767</v>
      </c>
      <c r="D304" t="s">
        <v>905</v>
      </c>
      <c r="E304" t="s">
        <v>244</v>
      </c>
      <c r="I304" t="s">
        <v>245</v>
      </c>
      <c r="J304" t="s">
        <v>790</v>
      </c>
      <c r="K304">
        <v>1</v>
      </c>
      <c r="L304">
        <v>15000</v>
      </c>
      <c r="M304">
        <v>15000</v>
      </c>
      <c r="N304" t="s">
        <v>617</v>
      </c>
      <c r="O304" t="s">
        <v>765</v>
      </c>
      <c r="P304" t="s">
        <v>1786</v>
      </c>
      <c r="Q304" s="116" t="s">
        <v>1787</v>
      </c>
      <c r="R304">
        <v>469096093</v>
      </c>
      <c r="S304" t="s">
        <v>1788</v>
      </c>
      <c r="T304" s="115">
        <v>45771.39640046296</v>
      </c>
      <c r="W304" t="s">
        <v>537</v>
      </c>
      <c r="X304" t="s">
        <v>538</v>
      </c>
      <c r="Y304" t="s">
        <v>539</v>
      </c>
      <c r="AA304">
        <v>303</v>
      </c>
    </row>
    <row r="305" spans="1:27" hidden="1" x14ac:dyDescent="0.35">
      <c r="A305" s="115">
        <v>45771.50021568287</v>
      </c>
      <c r="B305" s="115">
        <v>45771.500987951389</v>
      </c>
      <c r="C305" s="115">
        <v>45767</v>
      </c>
      <c r="D305" t="s">
        <v>905</v>
      </c>
      <c r="E305" t="s">
        <v>244</v>
      </c>
      <c r="I305" t="s">
        <v>245</v>
      </c>
      <c r="J305" t="s">
        <v>790</v>
      </c>
      <c r="K305">
        <v>1</v>
      </c>
      <c r="L305">
        <v>14000</v>
      </c>
      <c r="M305">
        <v>14000</v>
      </c>
      <c r="N305" t="s">
        <v>1216</v>
      </c>
      <c r="O305" t="s">
        <v>765</v>
      </c>
      <c r="P305" t="s">
        <v>1789</v>
      </c>
      <c r="Q305" s="116" t="s">
        <v>1790</v>
      </c>
      <c r="R305">
        <v>469096110</v>
      </c>
      <c r="S305" t="s">
        <v>1791</v>
      </c>
      <c r="T305" s="115">
        <v>45771.396423611113</v>
      </c>
      <c r="W305" t="s">
        <v>537</v>
      </c>
      <c r="X305" t="s">
        <v>538</v>
      </c>
      <c r="Y305" t="s">
        <v>539</v>
      </c>
      <c r="AA305">
        <v>304</v>
      </c>
    </row>
    <row r="306" spans="1:27" hidden="1" x14ac:dyDescent="0.35">
      <c r="A306" s="115">
        <v>45771.50129162037</v>
      </c>
      <c r="B306" s="115">
        <v>45771.502254421299</v>
      </c>
      <c r="C306" s="115">
        <v>45767</v>
      </c>
      <c r="D306" t="s">
        <v>905</v>
      </c>
      <c r="E306" t="s">
        <v>244</v>
      </c>
      <c r="I306" t="s">
        <v>245</v>
      </c>
      <c r="J306" t="s">
        <v>790</v>
      </c>
      <c r="K306">
        <v>4</v>
      </c>
      <c r="L306">
        <v>15000</v>
      </c>
      <c r="M306">
        <v>60000</v>
      </c>
      <c r="N306" t="s">
        <v>845</v>
      </c>
      <c r="O306" t="s">
        <v>1792</v>
      </c>
      <c r="P306" t="s">
        <v>1793</v>
      </c>
      <c r="Q306" s="116" t="s">
        <v>1794</v>
      </c>
      <c r="R306">
        <v>469096137</v>
      </c>
      <c r="S306" t="s">
        <v>1795</v>
      </c>
      <c r="T306" s="115">
        <v>45771.39644675926</v>
      </c>
      <c r="W306" t="s">
        <v>537</v>
      </c>
      <c r="X306" t="s">
        <v>538</v>
      </c>
      <c r="Y306" t="s">
        <v>539</v>
      </c>
      <c r="AA306">
        <v>305</v>
      </c>
    </row>
    <row r="307" spans="1:27" hidden="1" x14ac:dyDescent="0.35">
      <c r="A307" s="115">
        <v>45771.502311643519</v>
      </c>
      <c r="B307" s="115">
        <v>45771.503211921299</v>
      </c>
      <c r="C307" s="115">
        <v>45767</v>
      </c>
      <c r="D307" t="s">
        <v>905</v>
      </c>
      <c r="E307" t="s">
        <v>244</v>
      </c>
      <c r="I307" t="s">
        <v>245</v>
      </c>
      <c r="J307" t="s">
        <v>790</v>
      </c>
      <c r="K307">
        <v>3</v>
      </c>
      <c r="L307">
        <v>14000</v>
      </c>
      <c r="M307">
        <v>42000</v>
      </c>
      <c r="N307" t="s">
        <v>584</v>
      </c>
      <c r="O307" t="s">
        <v>765</v>
      </c>
      <c r="P307" t="s">
        <v>1796</v>
      </c>
      <c r="Q307" s="116" t="s">
        <v>1797</v>
      </c>
      <c r="R307">
        <v>469096157</v>
      </c>
      <c r="S307" t="s">
        <v>1798</v>
      </c>
      <c r="T307" s="115">
        <v>45771.396469907413</v>
      </c>
      <c r="W307" t="s">
        <v>537</v>
      </c>
      <c r="X307" t="s">
        <v>538</v>
      </c>
      <c r="Y307" t="s">
        <v>539</v>
      </c>
      <c r="AA307">
        <v>306</v>
      </c>
    </row>
    <row r="308" spans="1:27" hidden="1" x14ac:dyDescent="0.35">
      <c r="A308" s="115">
        <v>45771.503400821763</v>
      </c>
      <c r="B308" s="115">
        <v>45771.504386307868</v>
      </c>
      <c r="C308" s="115">
        <v>45767</v>
      </c>
      <c r="D308" t="s">
        <v>905</v>
      </c>
      <c r="E308" t="s">
        <v>244</v>
      </c>
      <c r="I308" t="s">
        <v>245</v>
      </c>
      <c r="J308" t="s">
        <v>790</v>
      </c>
      <c r="K308">
        <v>8</v>
      </c>
      <c r="L308">
        <v>14000</v>
      </c>
      <c r="M308">
        <v>112000</v>
      </c>
      <c r="N308" t="s">
        <v>1799</v>
      </c>
      <c r="O308" t="s">
        <v>1042</v>
      </c>
      <c r="P308" t="s">
        <v>1800</v>
      </c>
      <c r="Q308" s="116" t="s">
        <v>1801</v>
      </c>
      <c r="R308">
        <v>469096174</v>
      </c>
      <c r="S308" t="s">
        <v>1802</v>
      </c>
      <c r="T308" s="115">
        <v>45771.396493055552</v>
      </c>
      <c r="W308" t="s">
        <v>537</v>
      </c>
      <c r="X308" t="s">
        <v>538</v>
      </c>
      <c r="Y308" t="s">
        <v>539</v>
      </c>
      <c r="AA308">
        <v>307</v>
      </c>
    </row>
    <row r="309" spans="1:27" hidden="1" x14ac:dyDescent="0.35">
      <c r="A309" s="115">
        <v>45771.504448564818</v>
      </c>
      <c r="B309" s="115">
        <v>45771.505651481479</v>
      </c>
      <c r="C309" s="115">
        <v>45767</v>
      </c>
      <c r="D309" t="s">
        <v>905</v>
      </c>
      <c r="E309" t="s">
        <v>244</v>
      </c>
      <c r="I309" t="s">
        <v>245</v>
      </c>
      <c r="J309" t="s">
        <v>790</v>
      </c>
      <c r="K309">
        <v>1</v>
      </c>
      <c r="L309">
        <v>14000</v>
      </c>
      <c r="M309">
        <v>14000</v>
      </c>
      <c r="N309" t="s">
        <v>1216</v>
      </c>
      <c r="O309" t="s">
        <v>765</v>
      </c>
      <c r="P309" t="s">
        <v>1803</v>
      </c>
      <c r="Q309" s="116" t="s">
        <v>1804</v>
      </c>
      <c r="R309">
        <v>469096191</v>
      </c>
      <c r="S309" t="s">
        <v>1805</v>
      </c>
      <c r="T309" s="115">
        <v>45771.396504629629</v>
      </c>
      <c r="W309" t="s">
        <v>537</v>
      </c>
      <c r="X309" t="s">
        <v>538</v>
      </c>
      <c r="Y309" t="s">
        <v>539</v>
      </c>
      <c r="AA309">
        <v>308</v>
      </c>
    </row>
    <row r="310" spans="1:27" hidden="1" x14ac:dyDescent="0.35">
      <c r="A310" s="115">
        <v>45771.506188125</v>
      </c>
      <c r="B310" s="115">
        <v>45771.507909444437</v>
      </c>
      <c r="C310" s="115">
        <v>45767</v>
      </c>
      <c r="D310" t="s">
        <v>905</v>
      </c>
      <c r="E310" t="s">
        <v>244</v>
      </c>
      <c r="I310" t="s">
        <v>245</v>
      </c>
      <c r="J310" t="s">
        <v>790</v>
      </c>
      <c r="K310">
        <v>1</v>
      </c>
      <c r="L310">
        <v>15000</v>
      </c>
      <c r="M310">
        <v>15000</v>
      </c>
      <c r="N310" t="s">
        <v>617</v>
      </c>
      <c r="O310" t="s">
        <v>765</v>
      </c>
      <c r="P310" t="s">
        <v>1806</v>
      </c>
      <c r="Q310" s="116" t="s">
        <v>1807</v>
      </c>
      <c r="R310">
        <v>469096221</v>
      </c>
      <c r="S310" t="s">
        <v>1808</v>
      </c>
      <c r="T310" s="115">
        <v>45771.396539351852</v>
      </c>
      <c r="W310" t="s">
        <v>537</v>
      </c>
      <c r="X310" t="s">
        <v>538</v>
      </c>
      <c r="Y310" t="s">
        <v>539</v>
      </c>
      <c r="AA310">
        <v>309</v>
      </c>
    </row>
    <row r="311" spans="1:27" hidden="1" x14ac:dyDescent="0.35">
      <c r="A311" s="115">
        <v>45771.507971608793</v>
      </c>
      <c r="B311" s="115">
        <v>45771.509525601847</v>
      </c>
      <c r="C311" s="115">
        <v>45768</v>
      </c>
      <c r="D311" t="s">
        <v>905</v>
      </c>
      <c r="E311" t="s">
        <v>244</v>
      </c>
      <c r="I311" t="s">
        <v>245</v>
      </c>
      <c r="J311" t="s">
        <v>790</v>
      </c>
      <c r="K311">
        <v>1</v>
      </c>
      <c r="L311">
        <v>14000</v>
      </c>
      <c r="M311">
        <v>14000</v>
      </c>
      <c r="N311" t="s">
        <v>1216</v>
      </c>
      <c r="O311" t="s">
        <v>778</v>
      </c>
      <c r="P311" t="s">
        <v>1809</v>
      </c>
      <c r="Q311" s="116" t="s">
        <v>1810</v>
      </c>
      <c r="R311">
        <v>469096243</v>
      </c>
      <c r="S311" t="s">
        <v>1811</v>
      </c>
      <c r="T311" s="115">
        <v>45771.396562499998</v>
      </c>
      <c r="W311" t="s">
        <v>537</v>
      </c>
      <c r="X311" t="s">
        <v>538</v>
      </c>
      <c r="Y311" t="s">
        <v>539</v>
      </c>
      <c r="AA311">
        <v>310</v>
      </c>
    </row>
    <row r="312" spans="1:27" hidden="1" x14ac:dyDescent="0.35">
      <c r="A312" s="115">
        <v>45771.509613101851</v>
      </c>
      <c r="B312" s="115">
        <v>45771.510463506937</v>
      </c>
      <c r="C312" s="115">
        <v>45768</v>
      </c>
      <c r="D312" t="s">
        <v>905</v>
      </c>
      <c r="E312" t="s">
        <v>244</v>
      </c>
      <c r="I312" t="s">
        <v>245</v>
      </c>
      <c r="J312" t="s">
        <v>790</v>
      </c>
      <c r="K312">
        <v>1</v>
      </c>
      <c r="L312">
        <v>14000</v>
      </c>
      <c r="M312">
        <v>14000</v>
      </c>
      <c r="N312" t="s">
        <v>1216</v>
      </c>
      <c r="O312" t="s">
        <v>1812</v>
      </c>
      <c r="P312" t="s">
        <v>1813</v>
      </c>
      <c r="Q312" s="116" t="s">
        <v>1814</v>
      </c>
      <c r="R312">
        <v>469096258</v>
      </c>
      <c r="S312" t="s">
        <v>1815</v>
      </c>
      <c r="T312" s="115">
        <v>45771.396585648137</v>
      </c>
      <c r="W312" t="s">
        <v>537</v>
      </c>
      <c r="X312" t="s">
        <v>538</v>
      </c>
      <c r="Y312" t="s">
        <v>539</v>
      </c>
      <c r="AA312">
        <v>311</v>
      </c>
    </row>
    <row r="313" spans="1:27" hidden="1" x14ac:dyDescent="0.35">
      <c r="A313" s="115">
        <v>45771.510527800929</v>
      </c>
      <c r="B313" s="115">
        <v>45771.51128885417</v>
      </c>
      <c r="C313" s="115">
        <v>45768</v>
      </c>
      <c r="D313" t="s">
        <v>905</v>
      </c>
      <c r="E313" t="s">
        <v>244</v>
      </c>
      <c r="I313" t="s">
        <v>245</v>
      </c>
      <c r="J313" t="s">
        <v>790</v>
      </c>
      <c r="K313">
        <v>5</v>
      </c>
      <c r="L313">
        <v>14000</v>
      </c>
      <c r="M313">
        <v>70000</v>
      </c>
      <c r="N313" t="s">
        <v>1061</v>
      </c>
      <c r="O313" t="s">
        <v>765</v>
      </c>
      <c r="P313" t="s">
        <v>1816</v>
      </c>
      <c r="Q313" s="116" t="s">
        <v>1817</v>
      </c>
      <c r="R313">
        <v>469096278</v>
      </c>
      <c r="S313" t="s">
        <v>1818</v>
      </c>
      <c r="T313" s="115">
        <v>45771.396608796298</v>
      </c>
      <c r="W313" t="s">
        <v>537</v>
      </c>
      <c r="X313" t="s">
        <v>538</v>
      </c>
      <c r="Y313" t="s">
        <v>539</v>
      </c>
      <c r="AA313">
        <v>312</v>
      </c>
    </row>
    <row r="314" spans="1:27" hidden="1" x14ac:dyDescent="0.35">
      <c r="A314" s="115">
        <v>45771.511474293977</v>
      </c>
      <c r="B314" s="115">
        <v>45771.51225994213</v>
      </c>
      <c r="C314" s="115">
        <v>45768</v>
      </c>
      <c r="D314" t="s">
        <v>905</v>
      </c>
      <c r="E314" t="s">
        <v>244</v>
      </c>
      <c r="I314" t="s">
        <v>245</v>
      </c>
      <c r="J314" t="s">
        <v>790</v>
      </c>
      <c r="K314">
        <v>5</v>
      </c>
      <c r="L314">
        <v>14000</v>
      </c>
      <c r="M314">
        <v>70000</v>
      </c>
      <c r="N314" t="s">
        <v>1061</v>
      </c>
      <c r="O314" t="s">
        <v>765</v>
      </c>
      <c r="P314" t="s">
        <v>1819</v>
      </c>
      <c r="Q314" s="116" t="s">
        <v>1820</v>
      </c>
      <c r="R314">
        <v>469096292</v>
      </c>
      <c r="S314" t="s">
        <v>1821</v>
      </c>
      <c r="T314" s="115">
        <v>45771.396631944437</v>
      </c>
      <c r="W314" t="s">
        <v>537</v>
      </c>
      <c r="X314" t="s">
        <v>538</v>
      </c>
      <c r="Y314" t="s">
        <v>539</v>
      </c>
      <c r="AA314">
        <v>313</v>
      </c>
    </row>
    <row r="315" spans="1:27" hidden="1" x14ac:dyDescent="0.35">
      <c r="A315" s="115">
        <v>45771.512339456021</v>
      </c>
      <c r="B315" s="115">
        <v>45771.513174328713</v>
      </c>
      <c r="C315" s="115">
        <v>45768</v>
      </c>
      <c r="D315" t="s">
        <v>905</v>
      </c>
      <c r="E315" t="s">
        <v>244</v>
      </c>
      <c r="I315" t="s">
        <v>245</v>
      </c>
      <c r="J315" t="s">
        <v>790</v>
      </c>
      <c r="K315">
        <v>2</v>
      </c>
      <c r="L315">
        <v>14000</v>
      </c>
      <c r="M315">
        <v>28000</v>
      </c>
      <c r="N315" t="s">
        <v>1076</v>
      </c>
      <c r="O315" t="s">
        <v>799</v>
      </c>
      <c r="P315" t="s">
        <v>1822</v>
      </c>
      <c r="Q315" s="116" t="s">
        <v>1823</v>
      </c>
      <c r="R315">
        <v>469096304</v>
      </c>
      <c r="S315" t="s">
        <v>1824</v>
      </c>
      <c r="T315" s="115">
        <v>45771.396643518521</v>
      </c>
      <c r="W315" t="s">
        <v>537</v>
      </c>
      <c r="X315" t="s">
        <v>538</v>
      </c>
      <c r="Y315" t="s">
        <v>539</v>
      </c>
      <c r="AA315">
        <v>314</v>
      </c>
    </row>
    <row r="316" spans="1:27" hidden="1" x14ac:dyDescent="0.35">
      <c r="A316" s="115">
        <v>45771.513238148153</v>
      </c>
      <c r="B316" s="115">
        <v>45771.51423291667</v>
      </c>
      <c r="C316" s="115">
        <v>45769</v>
      </c>
      <c r="D316" t="s">
        <v>905</v>
      </c>
      <c r="E316" t="s">
        <v>244</v>
      </c>
      <c r="I316" t="s">
        <v>245</v>
      </c>
      <c r="J316" t="s">
        <v>790</v>
      </c>
      <c r="K316">
        <v>2</v>
      </c>
      <c r="L316">
        <v>14000</v>
      </c>
      <c r="M316">
        <v>28000</v>
      </c>
      <c r="N316" t="s">
        <v>1076</v>
      </c>
      <c r="O316" t="s">
        <v>1280</v>
      </c>
      <c r="P316" t="s">
        <v>1825</v>
      </c>
      <c r="Q316" s="116" t="s">
        <v>1826</v>
      </c>
      <c r="R316">
        <v>469096336</v>
      </c>
      <c r="S316" t="s">
        <v>1827</v>
      </c>
      <c r="T316" s="115">
        <v>45771.396678240737</v>
      </c>
      <c r="W316" t="s">
        <v>537</v>
      </c>
      <c r="X316" t="s">
        <v>538</v>
      </c>
      <c r="Y316" t="s">
        <v>539</v>
      </c>
      <c r="AA316">
        <v>315</v>
      </c>
    </row>
    <row r="317" spans="1:27" hidden="1" x14ac:dyDescent="0.35">
      <c r="A317" s="115">
        <v>45771.514291296298</v>
      </c>
      <c r="B317" s="115">
        <v>45771.515126747683</v>
      </c>
      <c r="C317" s="115">
        <v>45769</v>
      </c>
      <c r="D317" t="s">
        <v>905</v>
      </c>
      <c r="E317" t="s">
        <v>244</v>
      </c>
      <c r="I317" t="s">
        <v>245</v>
      </c>
      <c r="J317" t="s">
        <v>790</v>
      </c>
      <c r="K317">
        <v>1</v>
      </c>
      <c r="L317">
        <v>14000</v>
      </c>
      <c r="M317">
        <v>14000</v>
      </c>
      <c r="N317" t="s">
        <v>1216</v>
      </c>
      <c r="O317" t="s">
        <v>799</v>
      </c>
      <c r="P317" t="s">
        <v>1828</v>
      </c>
      <c r="Q317" s="116" t="s">
        <v>1829</v>
      </c>
      <c r="R317">
        <v>469096349</v>
      </c>
      <c r="S317" t="s">
        <v>1830</v>
      </c>
      <c r="T317" s="115">
        <v>45771.396701388891</v>
      </c>
      <c r="W317" t="s">
        <v>537</v>
      </c>
      <c r="X317" t="s">
        <v>538</v>
      </c>
      <c r="Y317" t="s">
        <v>539</v>
      </c>
      <c r="AA317">
        <v>316</v>
      </c>
    </row>
    <row r="318" spans="1:27" hidden="1" x14ac:dyDescent="0.35">
      <c r="A318" s="115">
        <v>45771.515571967589</v>
      </c>
      <c r="B318" s="115">
        <v>45771.516256053241</v>
      </c>
      <c r="C318" s="115">
        <v>45769</v>
      </c>
      <c r="D318" t="s">
        <v>905</v>
      </c>
      <c r="E318" t="s">
        <v>244</v>
      </c>
      <c r="I318" t="s">
        <v>245</v>
      </c>
      <c r="J318" t="s">
        <v>790</v>
      </c>
      <c r="K318">
        <v>10</v>
      </c>
      <c r="L318">
        <v>14000</v>
      </c>
      <c r="M318">
        <v>140000</v>
      </c>
      <c r="N318" t="s">
        <v>939</v>
      </c>
      <c r="O318" t="s">
        <v>765</v>
      </c>
      <c r="P318" t="s">
        <v>1831</v>
      </c>
      <c r="Q318" s="116" t="s">
        <v>1832</v>
      </c>
      <c r="R318">
        <v>469096371</v>
      </c>
      <c r="S318" t="s">
        <v>1833</v>
      </c>
      <c r="T318" s="115">
        <v>45771.396724537037</v>
      </c>
      <c r="W318" t="s">
        <v>537</v>
      </c>
      <c r="X318" t="s">
        <v>538</v>
      </c>
      <c r="Y318" t="s">
        <v>539</v>
      </c>
      <c r="AA318">
        <v>317</v>
      </c>
    </row>
    <row r="319" spans="1:27" hidden="1" x14ac:dyDescent="0.35">
      <c r="A319" s="115">
        <v>45771.516331805557</v>
      </c>
      <c r="B319" s="115">
        <v>45771.517099305558</v>
      </c>
      <c r="C319" s="115">
        <v>45769</v>
      </c>
      <c r="D319" t="s">
        <v>905</v>
      </c>
      <c r="E319" t="s">
        <v>244</v>
      </c>
      <c r="I319" t="s">
        <v>245</v>
      </c>
      <c r="J319" t="s">
        <v>790</v>
      </c>
      <c r="K319">
        <v>2</v>
      </c>
      <c r="L319">
        <v>14000</v>
      </c>
      <c r="M319">
        <v>28000</v>
      </c>
      <c r="N319" t="s">
        <v>1076</v>
      </c>
      <c r="O319" t="s">
        <v>765</v>
      </c>
      <c r="P319" t="s">
        <v>1834</v>
      </c>
      <c r="Q319" s="116" t="s">
        <v>1835</v>
      </c>
      <c r="R319">
        <v>469096391</v>
      </c>
      <c r="S319" t="s">
        <v>1836</v>
      </c>
      <c r="T319" s="115">
        <v>45771.39675925926</v>
      </c>
      <c r="W319" t="s">
        <v>537</v>
      </c>
      <c r="X319" t="s">
        <v>538</v>
      </c>
      <c r="Y319" t="s">
        <v>539</v>
      </c>
      <c r="AA319">
        <v>318</v>
      </c>
    </row>
    <row r="320" spans="1:27" hidden="1" x14ac:dyDescent="0.35">
      <c r="A320" s="115">
        <v>45771.517184166667</v>
      </c>
      <c r="B320" s="115">
        <v>45771.518044641212</v>
      </c>
      <c r="C320" s="115">
        <v>45770</v>
      </c>
      <c r="D320" t="s">
        <v>905</v>
      </c>
      <c r="E320" t="s">
        <v>244</v>
      </c>
      <c r="I320" t="s">
        <v>245</v>
      </c>
      <c r="J320" t="s">
        <v>790</v>
      </c>
      <c r="K320">
        <v>4</v>
      </c>
      <c r="L320">
        <v>14000</v>
      </c>
      <c r="M320">
        <v>56000</v>
      </c>
      <c r="N320" t="s">
        <v>1065</v>
      </c>
      <c r="O320" t="s">
        <v>765</v>
      </c>
      <c r="P320" t="s">
        <v>1837</v>
      </c>
      <c r="Q320" s="116" t="s">
        <v>1838</v>
      </c>
      <c r="R320">
        <v>469096407</v>
      </c>
      <c r="S320" t="s">
        <v>1839</v>
      </c>
      <c r="T320" s="115">
        <v>45771.396782407413</v>
      </c>
      <c r="W320" t="s">
        <v>537</v>
      </c>
      <c r="X320" t="s">
        <v>538</v>
      </c>
      <c r="Y320" t="s">
        <v>539</v>
      </c>
      <c r="AA320">
        <v>319</v>
      </c>
    </row>
    <row r="321" spans="1:27" hidden="1" x14ac:dyDescent="0.35">
      <c r="A321" s="115">
        <v>45771.518102210648</v>
      </c>
      <c r="B321" s="115">
        <v>45771.518994722217</v>
      </c>
      <c r="C321" s="115">
        <v>45770</v>
      </c>
      <c r="D321" t="s">
        <v>905</v>
      </c>
      <c r="E321" t="s">
        <v>244</v>
      </c>
      <c r="I321" t="s">
        <v>245</v>
      </c>
      <c r="J321" t="s">
        <v>790</v>
      </c>
      <c r="K321">
        <v>1</v>
      </c>
      <c r="L321">
        <v>14000</v>
      </c>
      <c r="M321">
        <v>14000</v>
      </c>
      <c r="N321" t="s">
        <v>1216</v>
      </c>
      <c r="O321" t="s">
        <v>799</v>
      </c>
      <c r="P321" t="s">
        <v>1840</v>
      </c>
      <c r="Q321" s="116" t="s">
        <v>1841</v>
      </c>
      <c r="R321">
        <v>469096428</v>
      </c>
      <c r="S321" t="s">
        <v>1842</v>
      </c>
      <c r="T321" s="115">
        <v>45771.396817129629</v>
      </c>
      <c r="W321" t="s">
        <v>537</v>
      </c>
      <c r="X321" t="s">
        <v>538</v>
      </c>
      <c r="Y321" t="s">
        <v>539</v>
      </c>
      <c r="AA321">
        <v>320</v>
      </c>
    </row>
    <row r="322" spans="1:27" hidden="1" x14ac:dyDescent="0.35">
      <c r="A322" s="115">
        <v>45771.519319837957</v>
      </c>
      <c r="B322" s="115">
        <v>45771.520960706017</v>
      </c>
      <c r="C322" s="115">
        <v>45771</v>
      </c>
      <c r="D322" t="s">
        <v>905</v>
      </c>
      <c r="E322" t="s">
        <v>244</v>
      </c>
      <c r="I322" t="s">
        <v>245</v>
      </c>
      <c r="J322" t="s">
        <v>790</v>
      </c>
      <c r="K322">
        <v>1</v>
      </c>
      <c r="L322">
        <v>15000</v>
      </c>
      <c r="M322">
        <v>15000</v>
      </c>
      <c r="N322" t="s">
        <v>617</v>
      </c>
      <c r="O322" t="s">
        <v>778</v>
      </c>
      <c r="P322" t="s">
        <v>1843</v>
      </c>
      <c r="Q322" s="116" t="s">
        <v>1844</v>
      </c>
      <c r="R322">
        <v>469096441</v>
      </c>
      <c r="S322" t="s">
        <v>1845</v>
      </c>
      <c r="T322" s="115">
        <v>45771.396828703713</v>
      </c>
      <c r="W322" t="s">
        <v>537</v>
      </c>
      <c r="X322" t="s">
        <v>538</v>
      </c>
      <c r="Y322" t="s">
        <v>539</v>
      </c>
      <c r="AA322">
        <v>321</v>
      </c>
    </row>
    <row r="323" spans="1:27" hidden="1" x14ac:dyDescent="0.35">
      <c r="A323" s="115">
        <v>45771.526367013888</v>
      </c>
      <c r="B323" s="115">
        <v>45771.527196192132</v>
      </c>
      <c r="C323" s="115">
        <v>45771</v>
      </c>
      <c r="D323" t="s">
        <v>905</v>
      </c>
      <c r="E323" t="s">
        <v>244</v>
      </c>
      <c r="I323" t="s">
        <v>245</v>
      </c>
      <c r="J323" t="s">
        <v>790</v>
      </c>
      <c r="K323">
        <v>1</v>
      </c>
      <c r="L323">
        <v>14000</v>
      </c>
      <c r="M323">
        <v>14000</v>
      </c>
      <c r="N323" t="s">
        <v>1216</v>
      </c>
      <c r="O323" t="s">
        <v>765</v>
      </c>
      <c r="P323" t="s">
        <v>1846</v>
      </c>
      <c r="Q323" s="116" t="s">
        <v>1847</v>
      </c>
      <c r="R323">
        <v>469101502</v>
      </c>
      <c r="S323" t="s">
        <v>1848</v>
      </c>
      <c r="T323" s="115">
        <v>45771.402511574073</v>
      </c>
      <c r="W323" t="s">
        <v>537</v>
      </c>
      <c r="X323" t="s">
        <v>538</v>
      </c>
      <c r="Y323" t="s">
        <v>539</v>
      </c>
      <c r="AA323">
        <v>322</v>
      </c>
    </row>
    <row r="324" spans="1:27" hidden="1" x14ac:dyDescent="0.35">
      <c r="A324" s="115">
        <v>45772.399800925923</v>
      </c>
      <c r="B324" s="115">
        <v>45772.40067667824</v>
      </c>
      <c r="C324" s="115">
        <v>45771</v>
      </c>
      <c r="D324" t="s">
        <v>905</v>
      </c>
      <c r="E324" t="s">
        <v>244</v>
      </c>
      <c r="I324" t="s">
        <v>245</v>
      </c>
      <c r="J324" t="s">
        <v>790</v>
      </c>
      <c r="K324">
        <v>1</v>
      </c>
      <c r="L324">
        <v>15000</v>
      </c>
      <c r="M324">
        <v>15000</v>
      </c>
      <c r="N324" t="s">
        <v>617</v>
      </c>
      <c r="O324" t="s">
        <v>765</v>
      </c>
      <c r="P324" t="s">
        <v>1849</v>
      </c>
      <c r="Q324" s="116" t="s">
        <v>1850</v>
      </c>
      <c r="R324">
        <v>469598526</v>
      </c>
      <c r="S324" t="s">
        <v>1851</v>
      </c>
      <c r="T324" s="115">
        <v>45772.277824074074</v>
      </c>
      <c r="W324" t="s">
        <v>537</v>
      </c>
      <c r="X324" t="s">
        <v>538</v>
      </c>
      <c r="Y324" t="s">
        <v>539</v>
      </c>
      <c r="AA324">
        <v>323</v>
      </c>
    </row>
    <row r="325" spans="1:27" hidden="1" x14ac:dyDescent="0.35">
      <c r="A325" s="115">
        <v>45772.400749189823</v>
      </c>
      <c r="B325" s="115">
        <v>45772.402491319437</v>
      </c>
      <c r="C325" s="115">
        <v>45772</v>
      </c>
      <c r="D325" t="s">
        <v>905</v>
      </c>
      <c r="E325" t="s">
        <v>244</v>
      </c>
      <c r="I325" t="s">
        <v>245</v>
      </c>
      <c r="J325" t="s">
        <v>790</v>
      </c>
      <c r="K325">
        <v>1</v>
      </c>
      <c r="L325">
        <v>14000</v>
      </c>
      <c r="M325">
        <v>14000</v>
      </c>
      <c r="N325" t="s">
        <v>1216</v>
      </c>
      <c r="O325" t="s">
        <v>765</v>
      </c>
      <c r="P325" t="s">
        <v>1852</v>
      </c>
      <c r="Q325" s="116" t="s">
        <v>1853</v>
      </c>
      <c r="R325">
        <v>469598544</v>
      </c>
      <c r="S325" t="s">
        <v>1854</v>
      </c>
      <c r="T325" s="115">
        <v>45772.277858796297</v>
      </c>
      <c r="W325" t="s">
        <v>537</v>
      </c>
      <c r="X325" t="s">
        <v>538</v>
      </c>
      <c r="Y325" t="s">
        <v>539</v>
      </c>
      <c r="AA325">
        <v>324</v>
      </c>
    </row>
    <row r="326" spans="1:27" hidden="1" x14ac:dyDescent="0.35">
      <c r="A326" s="115">
        <v>45772.586404687499</v>
      </c>
      <c r="B326" s="115">
        <v>45772.587887557871</v>
      </c>
      <c r="C326" s="115">
        <v>45772</v>
      </c>
      <c r="D326" t="s">
        <v>905</v>
      </c>
      <c r="E326" t="s">
        <v>249</v>
      </c>
      <c r="H326" t="s">
        <v>250</v>
      </c>
      <c r="J326" t="s">
        <v>634</v>
      </c>
      <c r="K326">
        <v>50</v>
      </c>
      <c r="L326">
        <v>1500</v>
      </c>
      <c r="M326" s="128">
        <v>75000</v>
      </c>
      <c r="N326" t="s">
        <v>675</v>
      </c>
      <c r="O326" t="s">
        <v>868</v>
      </c>
      <c r="P326" t="s">
        <v>1855</v>
      </c>
      <c r="Q326" s="116" t="s">
        <v>1856</v>
      </c>
      <c r="R326">
        <v>469729746</v>
      </c>
      <c r="S326" t="s">
        <v>1857</v>
      </c>
      <c r="T326" s="115">
        <v>45772.470219907409</v>
      </c>
      <c r="W326" t="s">
        <v>537</v>
      </c>
      <c r="X326" t="s">
        <v>538</v>
      </c>
      <c r="Y326" t="s">
        <v>539</v>
      </c>
      <c r="AA326">
        <v>325</v>
      </c>
    </row>
    <row r="327" spans="1:27" hidden="1" x14ac:dyDescent="0.35">
      <c r="A327" s="115">
        <v>45772.588003506942</v>
      </c>
      <c r="B327" s="115">
        <v>45772.589993252317</v>
      </c>
      <c r="C327" s="115">
        <v>45772</v>
      </c>
      <c r="D327" t="s">
        <v>905</v>
      </c>
      <c r="E327" t="s">
        <v>249</v>
      </c>
      <c r="H327" t="s">
        <v>250</v>
      </c>
      <c r="J327" t="s">
        <v>571</v>
      </c>
      <c r="K327">
        <v>10</v>
      </c>
      <c r="L327">
        <v>4300</v>
      </c>
      <c r="M327" s="128">
        <v>43000</v>
      </c>
      <c r="N327" t="s">
        <v>1858</v>
      </c>
      <c r="O327" t="s">
        <v>868</v>
      </c>
      <c r="P327" t="s">
        <v>1859</v>
      </c>
      <c r="Q327" s="116" t="s">
        <v>1860</v>
      </c>
      <c r="R327">
        <v>469729766</v>
      </c>
      <c r="S327" t="s">
        <v>1861</v>
      </c>
      <c r="T327" s="115">
        <v>45772.470254629632</v>
      </c>
      <c r="W327" t="s">
        <v>537</v>
      </c>
      <c r="X327" t="s">
        <v>538</v>
      </c>
      <c r="Y327" t="s">
        <v>539</v>
      </c>
      <c r="AA327">
        <v>326</v>
      </c>
    </row>
    <row r="328" spans="1:27" hidden="1" x14ac:dyDescent="0.35">
      <c r="A328" s="115">
        <v>45772.59015478009</v>
      </c>
      <c r="B328" s="115">
        <v>45772.591884791669</v>
      </c>
      <c r="C328" s="115">
        <v>45772</v>
      </c>
      <c r="D328" t="s">
        <v>905</v>
      </c>
      <c r="E328" t="s">
        <v>558</v>
      </c>
      <c r="G328" t="s">
        <v>262</v>
      </c>
      <c r="J328" t="s">
        <v>1584</v>
      </c>
      <c r="K328">
        <v>1</v>
      </c>
      <c r="L328">
        <v>5000</v>
      </c>
      <c r="M328" s="128">
        <v>5000</v>
      </c>
      <c r="N328" t="s">
        <v>926</v>
      </c>
      <c r="O328" t="s">
        <v>868</v>
      </c>
      <c r="P328" t="s">
        <v>1862</v>
      </c>
      <c r="Q328" s="116" t="s">
        <v>1863</v>
      </c>
      <c r="R328">
        <v>469729779</v>
      </c>
      <c r="S328" t="s">
        <v>1864</v>
      </c>
      <c r="T328" s="115">
        <v>45772.470277777778</v>
      </c>
      <c r="W328" t="s">
        <v>537</v>
      </c>
      <c r="X328" t="s">
        <v>538</v>
      </c>
      <c r="Y328" t="s">
        <v>539</v>
      </c>
      <c r="AA328">
        <v>327</v>
      </c>
    </row>
    <row r="329" spans="1:27" hidden="1" x14ac:dyDescent="0.35">
      <c r="A329" s="115">
        <v>45772.592086828707</v>
      </c>
      <c r="B329" s="115">
        <v>45772.592923449083</v>
      </c>
      <c r="C329" s="115">
        <v>45772</v>
      </c>
      <c r="D329" t="s">
        <v>1168</v>
      </c>
      <c r="E329" t="s">
        <v>249</v>
      </c>
      <c r="H329" t="s">
        <v>250</v>
      </c>
      <c r="J329" t="s">
        <v>634</v>
      </c>
      <c r="K329">
        <v>150</v>
      </c>
      <c r="L329">
        <v>1500</v>
      </c>
      <c r="M329" s="128">
        <v>225000</v>
      </c>
      <c r="N329" t="s">
        <v>769</v>
      </c>
      <c r="O329" t="s">
        <v>868</v>
      </c>
      <c r="P329" t="s">
        <v>1865</v>
      </c>
      <c r="Q329" s="116" t="s">
        <v>1866</v>
      </c>
      <c r="R329">
        <v>469729799</v>
      </c>
      <c r="S329" t="s">
        <v>1867</v>
      </c>
      <c r="T329" s="115">
        <v>45772.470312500001</v>
      </c>
      <c r="W329" t="s">
        <v>537</v>
      </c>
      <c r="X329" t="s">
        <v>538</v>
      </c>
      <c r="Y329" t="s">
        <v>539</v>
      </c>
      <c r="AA329">
        <v>328</v>
      </c>
    </row>
    <row r="330" spans="1:27" hidden="1" x14ac:dyDescent="0.35">
      <c r="A330" s="115">
        <v>45772.592982256952</v>
      </c>
      <c r="B330" s="115">
        <v>45772.593923275461</v>
      </c>
      <c r="C330" s="115">
        <v>45772</v>
      </c>
      <c r="D330" t="s">
        <v>1168</v>
      </c>
      <c r="E330" t="s">
        <v>249</v>
      </c>
      <c r="H330" t="s">
        <v>250</v>
      </c>
      <c r="J330" t="s">
        <v>571</v>
      </c>
      <c r="K330">
        <v>50</v>
      </c>
      <c r="L330">
        <v>4300</v>
      </c>
      <c r="M330" s="128">
        <v>215000</v>
      </c>
      <c r="N330" t="s">
        <v>572</v>
      </c>
      <c r="O330" t="s">
        <v>868</v>
      </c>
      <c r="P330" t="s">
        <v>1868</v>
      </c>
      <c r="Q330" s="116" t="s">
        <v>1869</v>
      </c>
      <c r="R330">
        <v>469759608</v>
      </c>
      <c r="S330" t="s">
        <v>1870</v>
      </c>
      <c r="T330" s="115">
        <v>45772.504884259259</v>
      </c>
      <c r="W330" t="s">
        <v>537</v>
      </c>
      <c r="X330" t="s">
        <v>538</v>
      </c>
      <c r="Y330" t="s">
        <v>539</v>
      </c>
      <c r="AA330">
        <v>329</v>
      </c>
    </row>
    <row r="331" spans="1:27" hidden="1" x14ac:dyDescent="0.35">
      <c r="A331" s="115">
        <v>45772.593985636573</v>
      </c>
      <c r="B331" s="115">
        <v>45772.595037777777</v>
      </c>
      <c r="C331" s="115">
        <v>45772</v>
      </c>
      <c r="D331" t="s">
        <v>1168</v>
      </c>
      <c r="E331" t="s">
        <v>558</v>
      </c>
      <c r="G331" t="s">
        <v>262</v>
      </c>
      <c r="J331" t="s">
        <v>1584</v>
      </c>
      <c r="K331">
        <v>1</v>
      </c>
      <c r="L331">
        <v>8000</v>
      </c>
      <c r="M331" s="128">
        <v>8000</v>
      </c>
      <c r="N331" t="s">
        <v>726</v>
      </c>
      <c r="O331" t="s">
        <v>868</v>
      </c>
      <c r="P331" t="s">
        <v>1871</v>
      </c>
      <c r="Q331" s="116" t="s">
        <v>1872</v>
      </c>
      <c r="R331">
        <v>469759626</v>
      </c>
      <c r="S331" t="s">
        <v>1873</v>
      </c>
      <c r="T331" s="115">
        <v>45772.504907407398</v>
      </c>
      <c r="W331" t="s">
        <v>537</v>
      </c>
      <c r="X331" t="s">
        <v>538</v>
      </c>
      <c r="Y331" t="s">
        <v>539</v>
      </c>
      <c r="AA331">
        <v>330</v>
      </c>
    </row>
    <row r="332" spans="1:27" hidden="1" x14ac:dyDescent="0.35">
      <c r="A332" s="115">
        <v>45772.735100451391</v>
      </c>
      <c r="B332" s="115">
        <v>45772.735805162039</v>
      </c>
      <c r="C332" s="115">
        <v>45772</v>
      </c>
      <c r="D332" t="s">
        <v>1168</v>
      </c>
      <c r="E332" t="s">
        <v>244</v>
      </c>
      <c r="I332" t="s">
        <v>245</v>
      </c>
      <c r="J332" t="s">
        <v>790</v>
      </c>
      <c r="K332">
        <v>2</v>
      </c>
      <c r="L332">
        <v>13000</v>
      </c>
      <c r="M332">
        <v>26000</v>
      </c>
      <c r="N332" t="s">
        <v>1233</v>
      </c>
      <c r="O332" t="s">
        <v>765</v>
      </c>
      <c r="P332" t="s">
        <v>1874</v>
      </c>
      <c r="Q332" s="116" t="s">
        <v>1875</v>
      </c>
      <c r="R332">
        <v>469849332</v>
      </c>
      <c r="S332" t="s">
        <v>1876</v>
      </c>
      <c r="T332" s="115">
        <v>45772.610937500001</v>
      </c>
      <c r="W332" t="s">
        <v>537</v>
      </c>
      <c r="X332" t="s">
        <v>538</v>
      </c>
      <c r="Y332" t="s">
        <v>539</v>
      </c>
      <c r="AA332">
        <v>331</v>
      </c>
    </row>
    <row r="333" spans="1:27" x14ac:dyDescent="0.35">
      <c r="A333" s="115">
        <v>45773.695176331021</v>
      </c>
      <c r="B333" s="115">
        <v>45773.696951666658</v>
      </c>
      <c r="C333" s="115">
        <v>45773</v>
      </c>
      <c r="D333" t="s">
        <v>1514</v>
      </c>
      <c r="E333" t="s">
        <v>558</v>
      </c>
      <c r="G333" t="s">
        <v>268</v>
      </c>
      <c r="J333" t="s">
        <v>651</v>
      </c>
      <c r="K333">
        <v>2</v>
      </c>
      <c r="L333">
        <v>5000</v>
      </c>
      <c r="M333">
        <v>10000</v>
      </c>
      <c r="N333" t="s">
        <v>548</v>
      </c>
      <c r="O333" t="s">
        <v>618</v>
      </c>
      <c r="P333" t="s">
        <v>1877</v>
      </c>
      <c r="Q333" s="116" t="s">
        <v>1878</v>
      </c>
      <c r="R333">
        <v>470290836</v>
      </c>
      <c r="S333" t="s">
        <v>1879</v>
      </c>
      <c r="T333" s="115">
        <v>45773.574432870373</v>
      </c>
      <c r="W333" t="s">
        <v>537</v>
      </c>
      <c r="X333" t="s">
        <v>538</v>
      </c>
      <c r="Y333" t="s">
        <v>539</v>
      </c>
      <c r="AA333">
        <v>332</v>
      </c>
    </row>
    <row r="334" spans="1:27" x14ac:dyDescent="0.35">
      <c r="A334" s="115">
        <v>45773.697051516203</v>
      </c>
      <c r="B334" s="115">
        <v>45773.699253055558</v>
      </c>
      <c r="C334" s="115">
        <v>45773</v>
      </c>
      <c r="D334" t="s">
        <v>1514</v>
      </c>
      <c r="E334" t="s">
        <v>558</v>
      </c>
      <c r="G334" t="s">
        <v>262</v>
      </c>
      <c r="J334" t="s">
        <v>655</v>
      </c>
      <c r="K334">
        <v>1</v>
      </c>
      <c r="L334">
        <v>3000</v>
      </c>
      <c r="M334">
        <v>3000</v>
      </c>
      <c r="N334" t="s">
        <v>1672</v>
      </c>
      <c r="O334" t="s">
        <v>618</v>
      </c>
      <c r="P334" t="s">
        <v>1880</v>
      </c>
      <c r="Q334" s="116" t="s">
        <v>1881</v>
      </c>
      <c r="R334">
        <v>470290856</v>
      </c>
      <c r="S334" t="s">
        <v>1882</v>
      </c>
      <c r="T334" s="115">
        <v>45773.574467592603</v>
      </c>
      <c r="W334" t="s">
        <v>537</v>
      </c>
      <c r="X334" t="s">
        <v>538</v>
      </c>
      <c r="Y334" t="s">
        <v>539</v>
      </c>
      <c r="AA334">
        <v>333</v>
      </c>
    </row>
    <row r="335" spans="1:27" x14ac:dyDescent="0.35">
      <c r="A335" s="115">
        <v>45776.640827118063</v>
      </c>
      <c r="B335" s="115">
        <v>45776.641816886571</v>
      </c>
      <c r="C335" s="115">
        <v>45775</v>
      </c>
      <c r="D335" t="s">
        <v>1514</v>
      </c>
      <c r="E335" t="s">
        <v>249</v>
      </c>
      <c r="H335" t="s">
        <v>250</v>
      </c>
      <c r="J335" t="s">
        <v>634</v>
      </c>
      <c r="K335">
        <v>250</v>
      </c>
      <c r="L335">
        <v>1600</v>
      </c>
      <c r="M335">
        <v>400000</v>
      </c>
      <c r="N335" t="s">
        <v>1883</v>
      </c>
      <c r="O335" t="s">
        <v>868</v>
      </c>
      <c r="P335" t="s">
        <v>1884</v>
      </c>
      <c r="Q335" s="116" t="s">
        <v>1885</v>
      </c>
      <c r="R335">
        <v>471730900</v>
      </c>
      <c r="S335" t="s">
        <v>1886</v>
      </c>
      <c r="T335" s="115">
        <v>45776.518865740742</v>
      </c>
      <c r="W335" t="s">
        <v>537</v>
      </c>
      <c r="X335" t="s">
        <v>538</v>
      </c>
      <c r="Y335" t="s">
        <v>539</v>
      </c>
      <c r="AA335">
        <v>334</v>
      </c>
    </row>
    <row r="336" spans="1:27" x14ac:dyDescent="0.35">
      <c r="A336" s="115">
        <v>45776.641881886571</v>
      </c>
      <c r="B336" s="115">
        <v>45776.642846284733</v>
      </c>
      <c r="C336" s="115">
        <v>45775</v>
      </c>
      <c r="D336" t="s">
        <v>1514</v>
      </c>
      <c r="E336" t="s">
        <v>249</v>
      </c>
      <c r="H336" t="s">
        <v>250</v>
      </c>
      <c r="J336" t="s">
        <v>571</v>
      </c>
      <c r="K336">
        <v>100</v>
      </c>
      <c r="L336">
        <v>4300</v>
      </c>
      <c r="M336">
        <v>430000</v>
      </c>
      <c r="N336" t="s">
        <v>1008</v>
      </c>
      <c r="O336" t="s">
        <v>868</v>
      </c>
      <c r="P336" t="s">
        <v>1887</v>
      </c>
      <c r="Q336" s="116" t="s">
        <v>1888</v>
      </c>
      <c r="R336">
        <v>471730918</v>
      </c>
      <c r="S336" t="s">
        <v>1889</v>
      </c>
      <c r="T336" s="115">
        <v>45776.518888888888</v>
      </c>
      <c r="W336" t="s">
        <v>537</v>
      </c>
      <c r="X336" t="s">
        <v>538</v>
      </c>
      <c r="Y336" t="s">
        <v>539</v>
      </c>
      <c r="AA336">
        <v>335</v>
      </c>
    </row>
    <row r="337" spans="1:27" x14ac:dyDescent="0.35">
      <c r="A337" s="115">
        <v>45776.642901377323</v>
      </c>
      <c r="B337" s="115">
        <v>45776.643769780087</v>
      </c>
      <c r="C337" s="115">
        <v>45775</v>
      </c>
      <c r="D337" t="s">
        <v>1514</v>
      </c>
      <c r="E337" t="s">
        <v>558</v>
      </c>
      <c r="G337" t="s">
        <v>262</v>
      </c>
      <c r="J337" t="s">
        <v>1584</v>
      </c>
      <c r="K337">
        <v>2</v>
      </c>
      <c r="L337">
        <v>7500</v>
      </c>
      <c r="M337">
        <v>15000</v>
      </c>
      <c r="N337" t="s">
        <v>617</v>
      </c>
      <c r="O337" t="s">
        <v>868</v>
      </c>
      <c r="P337" t="s">
        <v>1890</v>
      </c>
      <c r="Q337" s="116" t="s">
        <v>1891</v>
      </c>
      <c r="R337">
        <v>471730937</v>
      </c>
      <c r="S337" t="s">
        <v>1892</v>
      </c>
      <c r="T337" s="115">
        <v>45776.518900462957</v>
      </c>
      <c r="W337" t="s">
        <v>537</v>
      </c>
      <c r="X337" t="s">
        <v>538</v>
      </c>
      <c r="Y337" t="s">
        <v>539</v>
      </c>
      <c r="AA337">
        <v>336</v>
      </c>
    </row>
    <row r="338" spans="1:27" hidden="1" x14ac:dyDescent="0.35">
      <c r="A338" s="115">
        <v>45776.645882476849</v>
      </c>
      <c r="B338" s="115">
        <v>45776.647589131942</v>
      </c>
      <c r="C338" s="115">
        <v>45774</v>
      </c>
      <c r="D338" t="s">
        <v>1168</v>
      </c>
      <c r="E338" t="s">
        <v>244</v>
      </c>
      <c r="I338" t="s">
        <v>245</v>
      </c>
      <c r="J338" t="s">
        <v>790</v>
      </c>
      <c r="K338">
        <v>30</v>
      </c>
      <c r="L338">
        <v>13000</v>
      </c>
      <c r="M338">
        <v>390000</v>
      </c>
      <c r="N338" t="s">
        <v>1893</v>
      </c>
      <c r="O338" t="s">
        <v>1288</v>
      </c>
      <c r="P338" t="s">
        <v>1894</v>
      </c>
      <c r="Q338" s="116" t="s">
        <v>1895</v>
      </c>
      <c r="R338">
        <v>471747531</v>
      </c>
      <c r="S338" t="s">
        <v>1896</v>
      </c>
      <c r="T338" s="115">
        <v>45776.537326388891</v>
      </c>
      <c r="W338" t="s">
        <v>537</v>
      </c>
      <c r="X338" t="s">
        <v>538</v>
      </c>
      <c r="Y338" t="s">
        <v>539</v>
      </c>
      <c r="AA338">
        <v>337</v>
      </c>
    </row>
    <row r="339" spans="1:27" hidden="1" x14ac:dyDescent="0.35">
      <c r="A339" s="115">
        <v>45776.647682106479</v>
      </c>
      <c r="B339" s="115">
        <v>45776.648770405103</v>
      </c>
      <c r="C339" s="115">
        <v>45774</v>
      </c>
      <c r="D339" t="s">
        <v>905</v>
      </c>
      <c r="E339" t="s">
        <v>244</v>
      </c>
      <c r="I339" t="s">
        <v>245</v>
      </c>
      <c r="J339" t="s">
        <v>790</v>
      </c>
      <c r="K339">
        <v>3</v>
      </c>
      <c r="L339">
        <v>16000</v>
      </c>
      <c r="M339">
        <v>48000</v>
      </c>
      <c r="N339" t="s">
        <v>1897</v>
      </c>
      <c r="O339" t="s">
        <v>1280</v>
      </c>
      <c r="P339" t="s">
        <v>1898</v>
      </c>
      <c r="Q339" s="116" t="s">
        <v>1899</v>
      </c>
      <c r="R339">
        <v>471747541</v>
      </c>
      <c r="S339" t="s">
        <v>1900</v>
      </c>
      <c r="T339" s="115">
        <v>45776.537349537037</v>
      </c>
      <c r="W339" t="s">
        <v>537</v>
      </c>
      <c r="X339" t="s">
        <v>538</v>
      </c>
      <c r="Y339" t="s">
        <v>539</v>
      </c>
      <c r="AA339">
        <v>338</v>
      </c>
    </row>
    <row r="340" spans="1:27" hidden="1" x14ac:dyDescent="0.35">
      <c r="A340" s="115">
        <v>45776.64885060185</v>
      </c>
      <c r="B340" s="115">
        <v>45776.649825266213</v>
      </c>
      <c r="C340" s="115">
        <v>45774</v>
      </c>
      <c r="D340" t="s">
        <v>1168</v>
      </c>
      <c r="E340" t="s">
        <v>244</v>
      </c>
      <c r="I340" t="s">
        <v>245</v>
      </c>
      <c r="J340" t="s">
        <v>790</v>
      </c>
      <c r="K340">
        <v>2</v>
      </c>
      <c r="L340">
        <v>13000</v>
      </c>
      <c r="M340">
        <v>26000</v>
      </c>
      <c r="N340" t="s">
        <v>1233</v>
      </c>
      <c r="O340" t="s">
        <v>765</v>
      </c>
      <c r="P340" t="s">
        <v>1901</v>
      </c>
      <c r="Q340" s="116" t="s">
        <v>1902</v>
      </c>
      <c r="R340">
        <v>471747552</v>
      </c>
      <c r="S340" t="s">
        <v>1903</v>
      </c>
      <c r="T340" s="115">
        <v>45776.537361111114</v>
      </c>
      <c r="W340" t="s">
        <v>537</v>
      </c>
      <c r="X340" t="s">
        <v>538</v>
      </c>
      <c r="Y340" t="s">
        <v>539</v>
      </c>
      <c r="AA340">
        <v>339</v>
      </c>
    </row>
    <row r="341" spans="1:27" hidden="1" x14ac:dyDescent="0.35">
      <c r="A341" s="115">
        <v>45776.64999150463</v>
      </c>
      <c r="B341" s="115">
        <v>45776.650780381948</v>
      </c>
      <c r="C341" s="115">
        <v>45774</v>
      </c>
      <c r="D341" t="s">
        <v>1168</v>
      </c>
      <c r="E341" t="s">
        <v>244</v>
      </c>
      <c r="I341" t="s">
        <v>245</v>
      </c>
      <c r="J341" t="s">
        <v>790</v>
      </c>
      <c r="K341">
        <v>1</v>
      </c>
      <c r="L341">
        <v>13000</v>
      </c>
      <c r="M341">
        <v>13000</v>
      </c>
      <c r="N341" t="s">
        <v>608</v>
      </c>
      <c r="O341" t="s">
        <v>765</v>
      </c>
      <c r="P341" t="s">
        <v>1904</v>
      </c>
      <c r="Q341" s="116" t="s">
        <v>1905</v>
      </c>
      <c r="R341">
        <v>471747570</v>
      </c>
      <c r="S341" t="s">
        <v>1906</v>
      </c>
      <c r="T341" s="115">
        <v>45776.53738425926</v>
      </c>
      <c r="W341" t="s">
        <v>537</v>
      </c>
      <c r="X341" t="s">
        <v>538</v>
      </c>
      <c r="Y341" t="s">
        <v>539</v>
      </c>
      <c r="AA341">
        <v>340</v>
      </c>
    </row>
    <row r="342" spans="1:27" hidden="1" x14ac:dyDescent="0.35">
      <c r="A342" s="115">
        <v>45776.650841979157</v>
      </c>
      <c r="B342" s="115">
        <v>45776.652859918977</v>
      </c>
      <c r="C342" s="115">
        <v>45774</v>
      </c>
      <c r="D342" t="s">
        <v>1168</v>
      </c>
      <c r="E342" t="s">
        <v>244</v>
      </c>
      <c r="I342" t="s">
        <v>245</v>
      </c>
      <c r="J342" t="s">
        <v>790</v>
      </c>
      <c r="K342">
        <v>1</v>
      </c>
      <c r="L342">
        <v>14000</v>
      </c>
      <c r="M342">
        <v>14000</v>
      </c>
      <c r="N342" t="s">
        <v>1216</v>
      </c>
      <c r="O342" t="s">
        <v>765</v>
      </c>
      <c r="P342" t="s">
        <v>1907</v>
      </c>
      <c r="Q342" s="116" t="s">
        <v>1908</v>
      </c>
      <c r="R342">
        <v>471747589</v>
      </c>
      <c r="S342" t="s">
        <v>1909</v>
      </c>
      <c r="T342" s="115">
        <v>45776.537395833337</v>
      </c>
      <c r="W342" t="s">
        <v>537</v>
      </c>
      <c r="X342" t="s">
        <v>538</v>
      </c>
      <c r="Y342" t="s">
        <v>539</v>
      </c>
      <c r="AA342">
        <v>341</v>
      </c>
    </row>
    <row r="343" spans="1:27" hidden="1" x14ac:dyDescent="0.35">
      <c r="A343" s="115">
        <v>45776.65300150463</v>
      </c>
      <c r="B343" s="115">
        <v>45776.654008368052</v>
      </c>
      <c r="C343" s="115">
        <v>45775</v>
      </c>
      <c r="D343" t="s">
        <v>905</v>
      </c>
      <c r="E343" t="s">
        <v>244</v>
      </c>
      <c r="I343" t="s">
        <v>245</v>
      </c>
      <c r="J343" t="s">
        <v>790</v>
      </c>
      <c r="K343">
        <v>14</v>
      </c>
      <c r="L343">
        <v>16000</v>
      </c>
      <c r="M343">
        <v>224000</v>
      </c>
      <c r="N343" t="s">
        <v>1910</v>
      </c>
      <c r="O343" t="s">
        <v>1352</v>
      </c>
      <c r="P343" t="s">
        <v>1911</v>
      </c>
      <c r="Q343" s="116" t="s">
        <v>1912</v>
      </c>
      <c r="R343">
        <v>471747609</v>
      </c>
      <c r="S343" t="s">
        <v>1913</v>
      </c>
      <c r="T343" s="115">
        <v>45776.537418981483</v>
      </c>
      <c r="W343" t="s">
        <v>537</v>
      </c>
      <c r="X343" t="s">
        <v>538</v>
      </c>
      <c r="Y343" t="s">
        <v>539</v>
      </c>
      <c r="AA343">
        <v>342</v>
      </c>
    </row>
    <row r="344" spans="1:27" hidden="1" x14ac:dyDescent="0.35">
      <c r="A344" s="115">
        <v>45776.654063287038</v>
      </c>
      <c r="B344" s="115">
        <v>45776.654908958328</v>
      </c>
      <c r="C344" s="115">
        <v>45775</v>
      </c>
      <c r="D344" t="s">
        <v>905</v>
      </c>
      <c r="E344" t="s">
        <v>244</v>
      </c>
      <c r="I344" t="s">
        <v>245</v>
      </c>
      <c r="J344" t="s">
        <v>790</v>
      </c>
      <c r="K344">
        <v>3</v>
      </c>
      <c r="L344">
        <v>16000</v>
      </c>
      <c r="M344">
        <v>48000</v>
      </c>
      <c r="N344" t="s">
        <v>1897</v>
      </c>
      <c r="O344" t="s">
        <v>1280</v>
      </c>
      <c r="P344" t="s">
        <v>1914</v>
      </c>
      <c r="Q344" s="116" t="s">
        <v>1915</v>
      </c>
      <c r="R344">
        <v>471747626</v>
      </c>
      <c r="S344" t="s">
        <v>1916</v>
      </c>
      <c r="T344" s="115">
        <v>45776.537430555552</v>
      </c>
      <c r="W344" t="s">
        <v>537</v>
      </c>
      <c r="X344" t="s">
        <v>538</v>
      </c>
      <c r="Y344" t="s">
        <v>539</v>
      </c>
      <c r="AA344">
        <v>343</v>
      </c>
    </row>
    <row r="345" spans="1:27" hidden="1" x14ac:dyDescent="0.35">
      <c r="A345" s="115">
        <v>45776.655233831021</v>
      </c>
      <c r="B345" s="115">
        <v>45776.656234212962</v>
      </c>
      <c r="C345" s="115">
        <v>45775</v>
      </c>
      <c r="D345" t="s">
        <v>905</v>
      </c>
      <c r="E345" t="s">
        <v>244</v>
      </c>
      <c r="I345" t="s">
        <v>245</v>
      </c>
      <c r="J345" t="s">
        <v>790</v>
      </c>
      <c r="K345">
        <v>1</v>
      </c>
      <c r="L345">
        <v>16000</v>
      </c>
      <c r="M345">
        <v>16000</v>
      </c>
      <c r="N345" t="s">
        <v>1917</v>
      </c>
      <c r="O345" t="s">
        <v>778</v>
      </c>
      <c r="P345" t="s">
        <v>1918</v>
      </c>
      <c r="Q345" s="116" t="s">
        <v>1919</v>
      </c>
      <c r="R345">
        <v>471747647</v>
      </c>
      <c r="S345" t="s">
        <v>1920</v>
      </c>
      <c r="T345" s="115">
        <v>45776.537453703713</v>
      </c>
      <c r="W345" t="s">
        <v>537</v>
      </c>
      <c r="X345" t="s">
        <v>538</v>
      </c>
      <c r="Y345" t="s">
        <v>539</v>
      </c>
      <c r="AA345">
        <v>344</v>
      </c>
    </row>
    <row r="346" spans="1:27" hidden="1" x14ac:dyDescent="0.35">
      <c r="A346" s="115">
        <v>45776.656298680558</v>
      </c>
      <c r="B346" s="115">
        <v>45776.657182743053</v>
      </c>
      <c r="C346" s="115">
        <v>45775</v>
      </c>
      <c r="D346" t="s">
        <v>905</v>
      </c>
      <c r="E346" t="s">
        <v>244</v>
      </c>
      <c r="I346" t="s">
        <v>245</v>
      </c>
      <c r="J346" t="s">
        <v>790</v>
      </c>
      <c r="K346">
        <v>1</v>
      </c>
      <c r="L346">
        <v>16000</v>
      </c>
      <c r="M346">
        <v>16000</v>
      </c>
      <c r="N346" t="s">
        <v>1917</v>
      </c>
      <c r="O346" t="s">
        <v>765</v>
      </c>
      <c r="P346" t="s">
        <v>1921</v>
      </c>
      <c r="Q346" s="116" t="s">
        <v>1922</v>
      </c>
      <c r="R346">
        <v>471747666</v>
      </c>
      <c r="S346" t="s">
        <v>1923</v>
      </c>
      <c r="T346" s="115">
        <v>45776.537465277783</v>
      </c>
      <c r="W346" t="s">
        <v>537</v>
      </c>
      <c r="X346" t="s">
        <v>538</v>
      </c>
      <c r="Y346" t="s">
        <v>539</v>
      </c>
      <c r="AA346">
        <v>345</v>
      </c>
    </row>
    <row r="347" spans="1:27" hidden="1" x14ac:dyDescent="0.35">
      <c r="A347" s="115">
        <v>45776.65730136574</v>
      </c>
      <c r="B347" s="115">
        <v>45776.658108437499</v>
      </c>
      <c r="C347" s="115">
        <v>45775</v>
      </c>
      <c r="D347" t="s">
        <v>905</v>
      </c>
      <c r="E347" t="s">
        <v>244</v>
      </c>
      <c r="I347" t="s">
        <v>245</v>
      </c>
      <c r="J347" t="s">
        <v>790</v>
      </c>
      <c r="K347">
        <v>1</v>
      </c>
      <c r="L347">
        <v>16000</v>
      </c>
      <c r="M347">
        <v>16000</v>
      </c>
      <c r="N347" t="s">
        <v>1917</v>
      </c>
      <c r="O347" t="s">
        <v>799</v>
      </c>
      <c r="P347" t="s">
        <v>1924</v>
      </c>
      <c r="Q347" s="116" t="s">
        <v>1925</v>
      </c>
      <c r="R347">
        <v>471747679</v>
      </c>
      <c r="S347" t="s">
        <v>1926</v>
      </c>
      <c r="T347" s="115">
        <v>45776.537476851852</v>
      </c>
      <c r="W347" t="s">
        <v>537</v>
      </c>
      <c r="X347" t="s">
        <v>538</v>
      </c>
      <c r="Y347" t="s">
        <v>539</v>
      </c>
      <c r="AA347">
        <v>346</v>
      </c>
    </row>
    <row r="348" spans="1:27" hidden="1" x14ac:dyDescent="0.35">
      <c r="A348" s="115">
        <v>45776.65816835648</v>
      </c>
      <c r="B348" s="115">
        <v>45776.659068935187</v>
      </c>
      <c r="C348" s="115">
        <v>45775</v>
      </c>
      <c r="D348" t="s">
        <v>1168</v>
      </c>
      <c r="E348" t="s">
        <v>244</v>
      </c>
      <c r="I348" t="s">
        <v>245</v>
      </c>
      <c r="J348" t="s">
        <v>790</v>
      </c>
      <c r="K348">
        <v>2</v>
      </c>
      <c r="L348">
        <v>13000</v>
      </c>
      <c r="M348">
        <v>26000</v>
      </c>
      <c r="N348" t="s">
        <v>1233</v>
      </c>
      <c r="O348" t="s">
        <v>765</v>
      </c>
      <c r="P348" t="s">
        <v>1927</v>
      </c>
      <c r="Q348" s="116" t="s">
        <v>1928</v>
      </c>
      <c r="R348">
        <v>471747695</v>
      </c>
      <c r="S348" t="s">
        <v>1929</v>
      </c>
      <c r="T348" s="115">
        <v>45776.537499999999</v>
      </c>
      <c r="W348" t="s">
        <v>537</v>
      </c>
      <c r="X348" t="s">
        <v>538</v>
      </c>
      <c r="Y348" t="s">
        <v>539</v>
      </c>
      <c r="AA348">
        <v>347</v>
      </c>
    </row>
    <row r="349" spans="1:27" hidden="1" x14ac:dyDescent="0.35">
      <c r="A349" s="115">
        <v>45776.659265439812</v>
      </c>
      <c r="B349" s="115">
        <v>45776.660077777778</v>
      </c>
      <c r="C349" s="115">
        <v>45776</v>
      </c>
      <c r="D349" t="s">
        <v>905</v>
      </c>
      <c r="E349" t="s">
        <v>244</v>
      </c>
      <c r="I349" t="s">
        <v>245</v>
      </c>
      <c r="J349" t="s">
        <v>790</v>
      </c>
      <c r="K349">
        <v>3</v>
      </c>
      <c r="L349">
        <v>16000</v>
      </c>
      <c r="M349">
        <v>48000</v>
      </c>
      <c r="N349" t="s">
        <v>1897</v>
      </c>
      <c r="O349" t="s">
        <v>1280</v>
      </c>
      <c r="P349" t="s">
        <v>1930</v>
      </c>
      <c r="Q349" s="116" t="s">
        <v>1931</v>
      </c>
      <c r="R349">
        <v>471747709</v>
      </c>
      <c r="S349" t="s">
        <v>1932</v>
      </c>
      <c r="T349" s="115">
        <v>45776.537523148138</v>
      </c>
      <c r="W349" t="s">
        <v>537</v>
      </c>
      <c r="X349" t="s">
        <v>538</v>
      </c>
      <c r="Y349" t="s">
        <v>539</v>
      </c>
      <c r="AA349">
        <v>348</v>
      </c>
    </row>
    <row r="350" spans="1:27" hidden="1" x14ac:dyDescent="0.35">
      <c r="A350" s="115">
        <v>45776.660137164348</v>
      </c>
      <c r="B350" s="115">
        <v>45776.661178425929</v>
      </c>
      <c r="C350" s="115">
        <v>45776</v>
      </c>
      <c r="D350" t="s">
        <v>905</v>
      </c>
      <c r="E350" t="s">
        <v>244</v>
      </c>
      <c r="I350" t="s">
        <v>245</v>
      </c>
      <c r="J350" t="s">
        <v>790</v>
      </c>
      <c r="K350">
        <v>1</v>
      </c>
      <c r="L350">
        <v>16000</v>
      </c>
      <c r="M350">
        <v>16000</v>
      </c>
      <c r="N350" t="s">
        <v>1917</v>
      </c>
      <c r="O350" t="s">
        <v>765</v>
      </c>
      <c r="P350" t="s">
        <v>1933</v>
      </c>
      <c r="Q350" s="116" t="s">
        <v>1934</v>
      </c>
      <c r="R350">
        <v>471747720</v>
      </c>
      <c r="S350" t="s">
        <v>1935</v>
      </c>
      <c r="T350" s="115">
        <v>45776.537534722222</v>
      </c>
      <c r="W350" t="s">
        <v>537</v>
      </c>
      <c r="X350" t="s">
        <v>538</v>
      </c>
      <c r="Y350" t="s">
        <v>539</v>
      </c>
      <c r="AA350">
        <v>349</v>
      </c>
    </row>
    <row r="351" spans="1:27" hidden="1" x14ac:dyDescent="0.35">
      <c r="A351" s="115">
        <v>45776.661284618058</v>
      </c>
      <c r="B351" s="115">
        <v>45776.661972453701</v>
      </c>
      <c r="C351" s="115">
        <v>45776</v>
      </c>
      <c r="D351" t="s">
        <v>1168</v>
      </c>
      <c r="E351" t="s">
        <v>244</v>
      </c>
      <c r="I351" t="s">
        <v>245</v>
      </c>
      <c r="J351" t="s">
        <v>790</v>
      </c>
      <c r="K351">
        <v>3</v>
      </c>
      <c r="L351">
        <v>13000</v>
      </c>
      <c r="M351">
        <v>39000</v>
      </c>
      <c r="N351" t="s">
        <v>1229</v>
      </c>
      <c r="O351" t="s">
        <v>765</v>
      </c>
      <c r="P351" t="s">
        <v>1936</v>
      </c>
      <c r="Q351" s="116" t="s">
        <v>1937</v>
      </c>
      <c r="R351">
        <v>471747734</v>
      </c>
      <c r="S351" t="s">
        <v>1938</v>
      </c>
      <c r="T351" s="115">
        <v>45776.537546296298</v>
      </c>
      <c r="W351" t="s">
        <v>537</v>
      </c>
      <c r="X351" t="s">
        <v>538</v>
      </c>
      <c r="Y351" t="s">
        <v>539</v>
      </c>
      <c r="AA351">
        <v>350</v>
      </c>
    </row>
    <row r="352" spans="1:27" hidden="1" x14ac:dyDescent="0.35">
      <c r="A352" s="115">
        <v>45777.600505925933</v>
      </c>
      <c r="B352" s="115">
        <v>45777.601354664352</v>
      </c>
      <c r="C352" s="115">
        <v>45777</v>
      </c>
      <c r="D352" t="s">
        <v>905</v>
      </c>
      <c r="E352" t="s">
        <v>244</v>
      </c>
      <c r="I352" t="s">
        <v>245</v>
      </c>
      <c r="J352" t="s">
        <v>790</v>
      </c>
      <c r="K352">
        <v>2</v>
      </c>
      <c r="L352">
        <v>16000</v>
      </c>
      <c r="M352">
        <v>32000</v>
      </c>
      <c r="N352" t="s">
        <v>1939</v>
      </c>
      <c r="O352" t="s">
        <v>778</v>
      </c>
      <c r="P352" t="s">
        <v>1940</v>
      </c>
      <c r="Q352" s="116" t="s">
        <v>1941</v>
      </c>
      <c r="R352">
        <v>472268869</v>
      </c>
      <c r="S352" t="s">
        <v>1942</v>
      </c>
      <c r="T352" s="115">
        <v>45777.480150462958</v>
      </c>
      <c r="W352" t="s">
        <v>537</v>
      </c>
      <c r="X352" t="s">
        <v>538</v>
      </c>
      <c r="Y352" t="s">
        <v>539</v>
      </c>
      <c r="AA352">
        <v>351</v>
      </c>
    </row>
    <row r="353" spans="1:27" hidden="1" x14ac:dyDescent="0.35">
      <c r="A353" s="115">
        <v>45777.601449398149</v>
      </c>
      <c r="B353" s="115">
        <v>45777.602458287038</v>
      </c>
      <c r="C353" s="115">
        <v>45777</v>
      </c>
      <c r="D353" t="s">
        <v>905</v>
      </c>
      <c r="E353" t="s">
        <v>244</v>
      </c>
      <c r="I353" t="s">
        <v>245</v>
      </c>
      <c r="J353" t="s">
        <v>790</v>
      </c>
      <c r="K353">
        <v>2</v>
      </c>
      <c r="L353">
        <v>16000</v>
      </c>
      <c r="M353">
        <v>32000</v>
      </c>
      <c r="N353" t="s">
        <v>1939</v>
      </c>
      <c r="O353" t="s">
        <v>1280</v>
      </c>
      <c r="P353" t="s">
        <v>1943</v>
      </c>
      <c r="Q353" s="116" t="s">
        <v>1944</v>
      </c>
      <c r="R353">
        <v>472268923</v>
      </c>
      <c r="S353" t="s">
        <v>1945</v>
      </c>
      <c r="T353" s="115">
        <v>45777.480219907397</v>
      </c>
      <c r="W353" t="s">
        <v>537</v>
      </c>
      <c r="X353" t="s">
        <v>538</v>
      </c>
      <c r="Y353" t="s">
        <v>539</v>
      </c>
      <c r="AA353">
        <v>352</v>
      </c>
    </row>
    <row r="354" spans="1:27" hidden="1" x14ac:dyDescent="0.35">
      <c r="A354" s="115">
        <v>45777.602528831019</v>
      </c>
      <c r="B354" s="115">
        <v>45777.60332746528</v>
      </c>
      <c r="C354" s="115">
        <v>45777</v>
      </c>
      <c r="D354" t="s">
        <v>905</v>
      </c>
      <c r="E354" t="s">
        <v>244</v>
      </c>
      <c r="I354" t="s">
        <v>245</v>
      </c>
      <c r="J354" t="s">
        <v>790</v>
      </c>
      <c r="K354">
        <v>1</v>
      </c>
      <c r="L354">
        <v>16000</v>
      </c>
      <c r="M354">
        <v>16000</v>
      </c>
      <c r="N354" t="s">
        <v>1917</v>
      </c>
      <c r="O354" t="s">
        <v>765</v>
      </c>
      <c r="P354" t="s">
        <v>1946</v>
      </c>
      <c r="Q354" s="116" t="s">
        <v>1947</v>
      </c>
      <c r="R354">
        <v>472268961</v>
      </c>
      <c r="S354" t="s">
        <v>1948</v>
      </c>
      <c r="T354" s="115">
        <v>45777.480254629627</v>
      </c>
      <c r="W354" t="s">
        <v>537</v>
      </c>
      <c r="X354" t="s">
        <v>538</v>
      </c>
      <c r="Y354" t="s">
        <v>539</v>
      </c>
      <c r="AA354">
        <v>353</v>
      </c>
    </row>
    <row r="355" spans="1:27" hidden="1" x14ac:dyDescent="0.35">
      <c r="A355" s="115">
        <v>45777.603423414352</v>
      </c>
      <c r="B355" s="115">
        <v>45777.604205034717</v>
      </c>
      <c r="C355" s="115">
        <v>45777</v>
      </c>
      <c r="D355" t="s">
        <v>1168</v>
      </c>
      <c r="E355" t="s">
        <v>244</v>
      </c>
      <c r="I355" t="s">
        <v>245</v>
      </c>
      <c r="J355" t="s">
        <v>790</v>
      </c>
      <c r="K355">
        <v>3</v>
      </c>
      <c r="L355">
        <v>13000</v>
      </c>
      <c r="M355">
        <v>39000</v>
      </c>
      <c r="N355" t="s">
        <v>1229</v>
      </c>
      <c r="O355" t="s">
        <v>765</v>
      </c>
      <c r="P355" t="s">
        <v>1949</v>
      </c>
      <c r="Q355" s="116" t="s">
        <v>1950</v>
      </c>
      <c r="R355">
        <v>472269014</v>
      </c>
      <c r="S355" t="s">
        <v>1951</v>
      </c>
      <c r="T355" s="115">
        <v>45777.48033564815</v>
      </c>
      <c r="W355" t="s">
        <v>537</v>
      </c>
      <c r="X355" t="s">
        <v>538</v>
      </c>
      <c r="Y355" t="s">
        <v>539</v>
      </c>
      <c r="AA355">
        <v>354</v>
      </c>
    </row>
    <row r="356" spans="1:27" hidden="1" x14ac:dyDescent="0.35">
      <c r="A356" s="115">
        <v>45777.604281597232</v>
      </c>
      <c r="B356" s="115">
        <v>45777.60495847222</v>
      </c>
      <c r="C356" s="115">
        <v>45777</v>
      </c>
      <c r="D356" t="s">
        <v>1168</v>
      </c>
      <c r="E356" t="s">
        <v>244</v>
      </c>
      <c r="I356" t="s">
        <v>245</v>
      </c>
      <c r="J356" t="s">
        <v>790</v>
      </c>
      <c r="K356">
        <v>1</v>
      </c>
      <c r="L356">
        <v>13000</v>
      </c>
      <c r="M356">
        <v>13000</v>
      </c>
      <c r="N356" t="s">
        <v>608</v>
      </c>
      <c r="O356" t="s">
        <v>765</v>
      </c>
      <c r="P356" t="s">
        <v>1952</v>
      </c>
      <c r="Q356" s="116" t="s">
        <v>1953</v>
      </c>
      <c r="R356">
        <v>472269071</v>
      </c>
      <c r="S356" t="s">
        <v>1954</v>
      </c>
      <c r="T356" s="115">
        <v>45777.480405092603</v>
      </c>
      <c r="W356" t="s">
        <v>537</v>
      </c>
      <c r="X356" t="s">
        <v>538</v>
      </c>
      <c r="Y356" t="s">
        <v>539</v>
      </c>
      <c r="AA356">
        <v>355</v>
      </c>
    </row>
    <row r="357" spans="1:27" hidden="1" x14ac:dyDescent="0.35">
      <c r="A357" s="115">
        <v>45777.666880856479</v>
      </c>
      <c r="B357" s="115">
        <v>45777.667888113428</v>
      </c>
      <c r="C357" s="115">
        <v>45777</v>
      </c>
      <c r="D357" t="s">
        <v>905</v>
      </c>
      <c r="E357" t="s">
        <v>244</v>
      </c>
      <c r="I357" t="s">
        <v>245</v>
      </c>
      <c r="J357" t="s">
        <v>790</v>
      </c>
      <c r="K357">
        <v>1</v>
      </c>
      <c r="L357">
        <v>16000</v>
      </c>
      <c r="M357">
        <v>16000</v>
      </c>
      <c r="N357" t="s">
        <v>1917</v>
      </c>
      <c r="O357" t="s">
        <v>799</v>
      </c>
      <c r="P357" t="s">
        <v>1955</v>
      </c>
      <c r="Q357" s="116" t="s">
        <v>1956</v>
      </c>
      <c r="R357">
        <v>472323622</v>
      </c>
      <c r="S357" t="s">
        <v>1957</v>
      </c>
      <c r="T357" s="115">
        <v>45777.543009259258</v>
      </c>
      <c r="W357" t="s">
        <v>537</v>
      </c>
      <c r="X357" t="s">
        <v>538</v>
      </c>
      <c r="Y357" t="s">
        <v>539</v>
      </c>
      <c r="AA357">
        <v>356</v>
      </c>
    </row>
    <row r="358" spans="1:27" hidden="1" x14ac:dyDescent="0.35">
      <c r="A358" s="115">
        <v>45780.884129166669</v>
      </c>
      <c r="B358" s="115">
        <v>45780.885394548612</v>
      </c>
      <c r="C358" s="115">
        <v>45778</v>
      </c>
      <c r="D358" t="s">
        <v>905</v>
      </c>
      <c r="E358" t="s">
        <v>244</v>
      </c>
      <c r="I358" t="s">
        <v>245</v>
      </c>
      <c r="J358" t="s">
        <v>790</v>
      </c>
      <c r="K358">
        <v>1</v>
      </c>
      <c r="L358">
        <v>16000</v>
      </c>
      <c r="M358">
        <v>16000</v>
      </c>
      <c r="N358" t="s">
        <v>1917</v>
      </c>
      <c r="O358" t="s">
        <v>778</v>
      </c>
      <c r="P358" t="s">
        <v>1958</v>
      </c>
      <c r="Q358" s="116" t="s">
        <v>1959</v>
      </c>
      <c r="R358">
        <v>473734219</v>
      </c>
      <c r="S358" t="s">
        <v>1960</v>
      </c>
      <c r="T358" s="115">
        <v>45780.809664351851</v>
      </c>
      <c r="W358" t="s">
        <v>537</v>
      </c>
      <c r="X358" t="s">
        <v>538</v>
      </c>
      <c r="Y358" t="s">
        <v>539</v>
      </c>
      <c r="AA358">
        <v>357</v>
      </c>
    </row>
    <row r="359" spans="1:27" hidden="1" x14ac:dyDescent="0.35">
      <c r="A359" s="115">
        <v>45780.885477511583</v>
      </c>
      <c r="B359" s="115">
        <v>45780.886389629632</v>
      </c>
      <c r="C359" s="115">
        <v>45778</v>
      </c>
      <c r="D359" t="s">
        <v>905</v>
      </c>
      <c r="E359" t="s">
        <v>244</v>
      </c>
      <c r="I359" t="s">
        <v>245</v>
      </c>
      <c r="J359" t="s">
        <v>790</v>
      </c>
      <c r="K359">
        <v>2</v>
      </c>
      <c r="L359">
        <v>16000</v>
      </c>
      <c r="M359">
        <v>32000</v>
      </c>
      <c r="N359" t="s">
        <v>1939</v>
      </c>
      <c r="O359" t="s">
        <v>1269</v>
      </c>
      <c r="P359" t="s">
        <v>1961</v>
      </c>
      <c r="Q359" s="116" t="s">
        <v>1962</v>
      </c>
      <c r="R359">
        <v>473734226</v>
      </c>
      <c r="S359" t="s">
        <v>1963</v>
      </c>
      <c r="T359" s="115">
        <v>45780.809687499997</v>
      </c>
      <c r="W359" t="s">
        <v>537</v>
      </c>
      <c r="X359" t="s">
        <v>538</v>
      </c>
      <c r="Y359" t="s">
        <v>539</v>
      </c>
      <c r="AA359">
        <v>358</v>
      </c>
    </row>
    <row r="360" spans="1:27" hidden="1" x14ac:dyDescent="0.35">
      <c r="A360" s="115">
        <v>45780.886465983793</v>
      </c>
      <c r="B360" s="115">
        <v>45780.887289062499</v>
      </c>
      <c r="C360" s="115">
        <v>45778</v>
      </c>
      <c r="D360" t="s">
        <v>905</v>
      </c>
      <c r="E360" t="s">
        <v>244</v>
      </c>
      <c r="I360" t="s">
        <v>245</v>
      </c>
      <c r="J360" t="s">
        <v>790</v>
      </c>
      <c r="K360">
        <v>1</v>
      </c>
      <c r="L360">
        <v>16000</v>
      </c>
      <c r="M360">
        <v>16000</v>
      </c>
      <c r="N360" t="s">
        <v>1917</v>
      </c>
      <c r="O360" t="s">
        <v>765</v>
      </c>
      <c r="P360" t="s">
        <v>1964</v>
      </c>
      <c r="Q360" s="116" t="s">
        <v>1965</v>
      </c>
      <c r="R360">
        <v>473734234</v>
      </c>
      <c r="S360" t="s">
        <v>1966</v>
      </c>
      <c r="T360" s="115">
        <v>45780.809699074067</v>
      </c>
      <c r="W360" t="s">
        <v>537</v>
      </c>
      <c r="X360" t="s">
        <v>538</v>
      </c>
      <c r="Y360" t="s">
        <v>539</v>
      </c>
      <c r="AA360">
        <v>359</v>
      </c>
    </row>
    <row r="361" spans="1:27" hidden="1" x14ac:dyDescent="0.35">
      <c r="A361" s="115">
        <v>45780.887341365742</v>
      </c>
      <c r="B361" s="115">
        <v>45780.888382314813</v>
      </c>
      <c r="C361" s="115">
        <v>45778</v>
      </c>
      <c r="D361" t="s">
        <v>905</v>
      </c>
      <c r="E361" t="s">
        <v>244</v>
      </c>
      <c r="I361" t="s">
        <v>245</v>
      </c>
      <c r="J361" t="s">
        <v>790</v>
      </c>
      <c r="K361">
        <v>1</v>
      </c>
      <c r="L361">
        <v>16000</v>
      </c>
      <c r="M361">
        <v>16000</v>
      </c>
      <c r="N361" t="s">
        <v>1917</v>
      </c>
      <c r="O361" t="s">
        <v>765</v>
      </c>
      <c r="P361" t="s">
        <v>1967</v>
      </c>
      <c r="Q361" s="116" t="s">
        <v>1968</v>
      </c>
      <c r="R361">
        <v>473734239</v>
      </c>
      <c r="S361" t="s">
        <v>1969</v>
      </c>
      <c r="T361" s="115">
        <v>45780.80972222222</v>
      </c>
      <c r="W361" t="s">
        <v>537</v>
      </c>
      <c r="X361" t="s">
        <v>538</v>
      </c>
      <c r="Y361" t="s">
        <v>539</v>
      </c>
      <c r="AA361">
        <v>360</v>
      </c>
    </row>
    <row r="362" spans="1:27" hidden="1" x14ac:dyDescent="0.35">
      <c r="A362" s="115">
        <v>45780.888464293981</v>
      </c>
      <c r="B362" s="115">
        <v>45780.889442013889</v>
      </c>
      <c r="C362" s="115">
        <v>45778</v>
      </c>
      <c r="D362" t="s">
        <v>1168</v>
      </c>
      <c r="E362" t="s">
        <v>244</v>
      </c>
      <c r="I362" t="s">
        <v>245</v>
      </c>
      <c r="J362" t="s">
        <v>790</v>
      </c>
      <c r="K362">
        <v>1</v>
      </c>
      <c r="L362">
        <v>13000</v>
      </c>
      <c r="M362">
        <v>13000</v>
      </c>
      <c r="N362" t="s">
        <v>608</v>
      </c>
      <c r="O362" t="s">
        <v>765</v>
      </c>
      <c r="P362" t="s">
        <v>1970</v>
      </c>
      <c r="Q362" s="116" t="s">
        <v>1971</v>
      </c>
      <c r="R362">
        <v>473734243</v>
      </c>
      <c r="S362" t="s">
        <v>1972</v>
      </c>
      <c r="T362" s="115">
        <v>45780.809733796297</v>
      </c>
      <c r="W362" t="s">
        <v>537</v>
      </c>
      <c r="X362" t="s">
        <v>538</v>
      </c>
      <c r="Y362" t="s">
        <v>539</v>
      </c>
      <c r="AA362">
        <v>361</v>
      </c>
    </row>
    <row r="363" spans="1:27" hidden="1" x14ac:dyDescent="0.35">
      <c r="A363" s="115">
        <v>45780.9141155787</v>
      </c>
      <c r="B363" s="115">
        <v>45780.915757037037</v>
      </c>
      <c r="C363" s="115">
        <v>45779</v>
      </c>
      <c r="D363" t="s">
        <v>905</v>
      </c>
      <c r="E363" t="s">
        <v>244</v>
      </c>
      <c r="I363" t="s">
        <v>245</v>
      </c>
      <c r="J363" t="s">
        <v>790</v>
      </c>
      <c r="K363">
        <v>1</v>
      </c>
      <c r="L363">
        <v>16000</v>
      </c>
      <c r="M363">
        <v>16000</v>
      </c>
      <c r="N363" t="s">
        <v>1917</v>
      </c>
      <c r="O363" t="s">
        <v>1812</v>
      </c>
      <c r="P363" t="s">
        <v>1973</v>
      </c>
      <c r="Q363" s="116" t="s">
        <v>1974</v>
      </c>
      <c r="R363">
        <v>473734252</v>
      </c>
      <c r="S363" t="s">
        <v>1975</v>
      </c>
      <c r="T363" s="115">
        <v>45780.809756944444</v>
      </c>
      <c r="W363" t="s">
        <v>537</v>
      </c>
      <c r="X363" t="s">
        <v>538</v>
      </c>
      <c r="Y363" t="s">
        <v>539</v>
      </c>
      <c r="AA363">
        <v>362</v>
      </c>
    </row>
    <row r="364" spans="1:27" hidden="1" x14ac:dyDescent="0.35">
      <c r="A364" s="115">
        <v>45780.915804074073</v>
      </c>
      <c r="B364" s="115">
        <v>45780.916852870367</v>
      </c>
      <c r="C364" s="115">
        <v>45779</v>
      </c>
      <c r="D364" t="s">
        <v>905</v>
      </c>
      <c r="E364" t="s">
        <v>244</v>
      </c>
      <c r="I364" t="s">
        <v>245</v>
      </c>
      <c r="J364" t="s">
        <v>790</v>
      </c>
      <c r="K364">
        <v>2</v>
      </c>
      <c r="L364">
        <v>16000</v>
      </c>
      <c r="M364">
        <v>32000</v>
      </c>
      <c r="N364" t="s">
        <v>1939</v>
      </c>
      <c r="O364" t="s">
        <v>1280</v>
      </c>
      <c r="P364" t="s">
        <v>1976</v>
      </c>
      <c r="Q364" s="116" t="s">
        <v>1977</v>
      </c>
      <c r="R364">
        <v>473734261</v>
      </c>
      <c r="S364" t="s">
        <v>1978</v>
      </c>
      <c r="T364" s="115">
        <v>45780.80978009259</v>
      </c>
      <c r="W364" t="s">
        <v>537</v>
      </c>
      <c r="X364" t="s">
        <v>538</v>
      </c>
      <c r="Y364" t="s">
        <v>539</v>
      </c>
      <c r="AA364">
        <v>363</v>
      </c>
    </row>
    <row r="365" spans="1:27" hidden="1" x14ac:dyDescent="0.35">
      <c r="A365" s="115">
        <v>45780.917253171297</v>
      </c>
      <c r="B365" s="115">
        <v>45780.918291805552</v>
      </c>
      <c r="C365" s="115">
        <v>45779</v>
      </c>
      <c r="D365" t="s">
        <v>1168</v>
      </c>
      <c r="E365" t="s">
        <v>244</v>
      </c>
      <c r="I365" t="s">
        <v>245</v>
      </c>
      <c r="J365" t="s">
        <v>790</v>
      </c>
      <c r="K365">
        <v>2</v>
      </c>
      <c r="L365">
        <v>14000</v>
      </c>
      <c r="M365">
        <v>28000</v>
      </c>
      <c r="N365" t="s">
        <v>1076</v>
      </c>
      <c r="O365" t="s">
        <v>765</v>
      </c>
      <c r="P365" t="s">
        <v>1979</v>
      </c>
      <c r="Q365" s="116" t="s">
        <v>1980</v>
      </c>
      <c r="R365">
        <v>473734266</v>
      </c>
      <c r="S365" t="s">
        <v>1981</v>
      </c>
      <c r="T365" s="115">
        <v>45780.809803240743</v>
      </c>
      <c r="W365" t="s">
        <v>537</v>
      </c>
      <c r="X365" t="s">
        <v>538</v>
      </c>
      <c r="Y365" t="s">
        <v>539</v>
      </c>
      <c r="AA365">
        <v>364</v>
      </c>
    </row>
    <row r="366" spans="1:27" hidden="1" x14ac:dyDescent="0.35">
      <c r="A366" s="115">
        <v>45780.918343217592</v>
      </c>
      <c r="B366" s="115">
        <v>45780.919283703697</v>
      </c>
      <c r="C366" s="115">
        <v>45779</v>
      </c>
      <c r="D366" t="s">
        <v>1168</v>
      </c>
      <c r="E366" t="s">
        <v>244</v>
      </c>
      <c r="I366" t="s">
        <v>245</v>
      </c>
      <c r="J366" t="s">
        <v>790</v>
      </c>
      <c r="K366">
        <v>3</v>
      </c>
      <c r="L366">
        <v>14000</v>
      </c>
      <c r="M366">
        <v>42000</v>
      </c>
      <c r="N366" t="s">
        <v>584</v>
      </c>
      <c r="O366" t="s">
        <v>765</v>
      </c>
      <c r="P366" t="s">
        <v>1982</v>
      </c>
      <c r="Q366" s="116" t="s">
        <v>1983</v>
      </c>
      <c r="R366">
        <v>473734274</v>
      </c>
      <c r="S366" t="s">
        <v>1984</v>
      </c>
      <c r="T366" s="115">
        <v>45780.80982638889</v>
      </c>
      <c r="W366" t="s">
        <v>537</v>
      </c>
      <c r="X366" t="s">
        <v>538</v>
      </c>
      <c r="Y366" t="s">
        <v>539</v>
      </c>
      <c r="AA366">
        <v>365</v>
      </c>
    </row>
    <row r="367" spans="1:27" hidden="1" x14ac:dyDescent="0.35">
      <c r="A367" s="115">
        <v>45780.919614340281</v>
      </c>
      <c r="B367" s="115">
        <v>45780.920621261583</v>
      </c>
      <c r="C367" s="115">
        <v>45780</v>
      </c>
      <c r="D367" t="s">
        <v>905</v>
      </c>
      <c r="E367" t="s">
        <v>244</v>
      </c>
      <c r="I367" t="s">
        <v>245</v>
      </c>
      <c r="J367" t="s">
        <v>790</v>
      </c>
      <c r="K367">
        <v>3</v>
      </c>
      <c r="L367">
        <v>16000</v>
      </c>
      <c r="M367">
        <v>48000</v>
      </c>
      <c r="N367" t="s">
        <v>1897</v>
      </c>
      <c r="O367" t="s">
        <v>1280</v>
      </c>
      <c r="P367" t="s">
        <v>1985</v>
      </c>
      <c r="Q367" s="116" t="s">
        <v>1986</v>
      </c>
      <c r="R367">
        <v>473734277</v>
      </c>
      <c r="S367" t="s">
        <v>1987</v>
      </c>
      <c r="T367" s="115">
        <v>45780.809849537043</v>
      </c>
      <c r="W367" t="s">
        <v>537</v>
      </c>
      <c r="X367" t="s">
        <v>538</v>
      </c>
      <c r="Y367" t="s">
        <v>539</v>
      </c>
      <c r="AA367">
        <v>366</v>
      </c>
    </row>
    <row r="368" spans="1:27" hidden="1" x14ac:dyDescent="0.35">
      <c r="A368" s="115">
        <v>45780.920727986108</v>
      </c>
      <c r="B368" s="115">
        <v>45780.92161701389</v>
      </c>
      <c r="C368" s="115">
        <v>45780</v>
      </c>
      <c r="D368" t="s">
        <v>1168</v>
      </c>
      <c r="E368" t="s">
        <v>244</v>
      </c>
      <c r="I368" t="s">
        <v>245</v>
      </c>
      <c r="J368" t="s">
        <v>790</v>
      </c>
      <c r="K368">
        <v>2</v>
      </c>
      <c r="L368">
        <v>14000</v>
      </c>
      <c r="M368">
        <v>28000</v>
      </c>
      <c r="N368" t="s">
        <v>1076</v>
      </c>
      <c r="O368" t="s">
        <v>765</v>
      </c>
      <c r="P368" t="s">
        <v>1988</v>
      </c>
      <c r="Q368" s="116" t="s">
        <v>1989</v>
      </c>
      <c r="R368">
        <v>473734285</v>
      </c>
      <c r="S368" t="s">
        <v>1990</v>
      </c>
      <c r="T368" s="115">
        <v>45780.809872685182</v>
      </c>
      <c r="W368" t="s">
        <v>537</v>
      </c>
      <c r="X368" t="s">
        <v>538</v>
      </c>
      <c r="Y368" t="s">
        <v>539</v>
      </c>
      <c r="AA368">
        <v>367</v>
      </c>
    </row>
    <row r="369" spans="1:27" hidden="1" x14ac:dyDescent="0.35">
      <c r="A369" s="115">
        <v>45780.921866643519</v>
      </c>
      <c r="B369" s="115">
        <v>45780.922924409722</v>
      </c>
      <c r="C369" s="115">
        <v>45780</v>
      </c>
      <c r="D369" t="s">
        <v>1168</v>
      </c>
      <c r="E369" t="s">
        <v>244</v>
      </c>
      <c r="I369" t="s">
        <v>245</v>
      </c>
      <c r="J369" t="s">
        <v>790</v>
      </c>
      <c r="K369">
        <v>53</v>
      </c>
      <c r="L369">
        <v>14000</v>
      </c>
      <c r="M369">
        <v>742000</v>
      </c>
      <c r="N369" t="s">
        <v>1991</v>
      </c>
      <c r="O369" t="s">
        <v>1636</v>
      </c>
      <c r="P369" t="s">
        <v>1992</v>
      </c>
      <c r="Q369" s="116" t="s">
        <v>1993</v>
      </c>
      <c r="R369">
        <v>473734288</v>
      </c>
      <c r="S369" t="s">
        <v>1994</v>
      </c>
      <c r="T369" s="115">
        <v>45780.809884259259</v>
      </c>
      <c r="W369" t="s">
        <v>537</v>
      </c>
      <c r="X369" t="s">
        <v>538</v>
      </c>
      <c r="Y369" t="s">
        <v>539</v>
      </c>
      <c r="AA369">
        <v>368</v>
      </c>
    </row>
    <row r="370" spans="1:27" hidden="1" x14ac:dyDescent="0.35">
      <c r="A370" s="115">
        <v>45780.922982418982</v>
      </c>
      <c r="B370" s="115">
        <v>45780.924452500003</v>
      </c>
      <c r="C370" s="115">
        <v>45780</v>
      </c>
      <c r="D370" t="s">
        <v>1168</v>
      </c>
      <c r="E370" t="s">
        <v>244</v>
      </c>
      <c r="I370" t="s">
        <v>245</v>
      </c>
      <c r="J370" t="s">
        <v>790</v>
      </c>
      <c r="K370">
        <v>2</v>
      </c>
      <c r="L370">
        <v>14000</v>
      </c>
      <c r="M370">
        <v>28000</v>
      </c>
      <c r="N370" t="s">
        <v>1076</v>
      </c>
      <c r="O370" t="s">
        <v>765</v>
      </c>
      <c r="P370" t="s">
        <v>1995</v>
      </c>
      <c r="Q370" s="116" t="s">
        <v>1996</v>
      </c>
      <c r="R370">
        <v>473734297</v>
      </c>
      <c r="S370" t="s">
        <v>1997</v>
      </c>
      <c r="T370" s="115">
        <v>45780.809907407413</v>
      </c>
      <c r="W370" t="s">
        <v>537</v>
      </c>
      <c r="X370" t="s">
        <v>538</v>
      </c>
      <c r="Y370" t="s">
        <v>539</v>
      </c>
      <c r="AA370">
        <v>369</v>
      </c>
    </row>
    <row r="371" spans="1:27" hidden="1" x14ac:dyDescent="0.35">
      <c r="A371" s="115">
        <v>45780.92520208333</v>
      </c>
      <c r="B371" s="115">
        <v>45780.926951655092</v>
      </c>
      <c r="C371" s="115">
        <v>45780</v>
      </c>
      <c r="D371" t="s">
        <v>1168</v>
      </c>
      <c r="E371" t="s">
        <v>244</v>
      </c>
      <c r="I371" t="s">
        <v>245</v>
      </c>
      <c r="J371" t="s">
        <v>790</v>
      </c>
      <c r="K371">
        <v>1</v>
      </c>
      <c r="L371">
        <v>14000</v>
      </c>
      <c r="M371">
        <v>14000</v>
      </c>
      <c r="N371" t="s">
        <v>1216</v>
      </c>
      <c r="O371" t="s">
        <v>765</v>
      </c>
      <c r="P371" t="s">
        <v>1998</v>
      </c>
      <c r="Q371" s="116" t="s">
        <v>1999</v>
      </c>
      <c r="R371">
        <v>473734303</v>
      </c>
      <c r="S371" t="s">
        <v>2000</v>
      </c>
      <c r="T371" s="115">
        <v>45780.809930555559</v>
      </c>
      <c r="W371" t="s">
        <v>537</v>
      </c>
      <c r="X371" t="s">
        <v>538</v>
      </c>
      <c r="Y371" t="s">
        <v>539</v>
      </c>
      <c r="AA371">
        <v>370</v>
      </c>
    </row>
    <row r="372" spans="1:27" hidden="1" x14ac:dyDescent="0.35">
      <c r="A372" s="115">
        <v>45780.92701752315</v>
      </c>
      <c r="B372" s="115">
        <v>45780.928195115739</v>
      </c>
      <c r="C372" s="115">
        <v>45780</v>
      </c>
      <c r="D372" t="s">
        <v>1168</v>
      </c>
      <c r="E372" t="s">
        <v>244</v>
      </c>
      <c r="I372" t="s">
        <v>245</v>
      </c>
      <c r="J372" t="s">
        <v>790</v>
      </c>
      <c r="K372">
        <v>40</v>
      </c>
      <c r="L372">
        <v>13000</v>
      </c>
      <c r="M372">
        <v>520000</v>
      </c>
      <c r="N372" t="s">
        <v>2001</v>
      </c>
      <c r="O372" t="s">
        <v>2002</v>
      </c>
      <c r="P372" t="s">
        <v>2003</v>
      </c>
      <c r="Q372" s="116" t="s">
        <v>2004</v>
      </c>
      <c r="R372">
        <v>473734312</v>
      </c>
      <c r="S372" t="s">
        <v>2005</v>
      </c>
      <c r="T372" s="115">
        <v>45780.809953703712</v>
      </c>
      <c r="W372" t="s">
        <v>537</v>
      </c>
      <c r="X372" t="s">
        <v>538</v>
      </c>
      <c r="Y372" t="s">
        <v>539</v>
      </c>
      <c r="AA372">
        <v>371</v>
      </c>
    </row>
    <row r="373" spans="1:27" hidden="1" x14ac:dyDescent="0.35">
      <c r="A373" s="115">
        <v>45780.930349907409</v>
      </c>
      <c r="B373" s="115">
        <v>45780.931303819452</v>
      </c>
      <c r="C373" s="115">
        <v>45780</v>
      </c>
      <c r="D373" t="s">
        <v>905</v>
      </c>
      <c r="E373" t="s">
        <v>244</v>
      </c>
      <c r="I373" t="s">
        <v>245</v>
      </c>
      <c r="J373" t="s">
        <v>790</v>
      </c>
      <c r="K373">
        <v>1</v>
      </c>
      <c r="L373">
        <v>16000</v>
      </c>
      <c r="M373">
        <v>16000</v>
      </c>
      <c r="N373" t="s">
        <v>1917</v>
      </c>
      <c r="O373" t="s">
        <v>778</v>
      </c>
      <c r="P373" t="s">
        <v>2006</v>
      </c>
      <c r="Q373" s="116" t="s">
        <v>2007</v>
      </c>
      <c r="R373">
        <v>473734320</v>
      </c>
      <c r="S373" t="s">
        <v>2008</v>
      </c>
      <c r="T373" s="115">
        <v>45780.809976851851</v>
      </c>
      <c r="W373" t="s">
        <v>537</v>
      </c>
      <c r="X373" t="s">
        <v>538</v>
      </c>
      <c r="Y373" t="s">
        <v>539</v>
      </c>
      <c r="AA373">
        <v>372</v>
      </c>
    </row>
    <row r="374" spans="1:27" hidden="1" x14ac:dyDescent="0.35">
      <c r="A374" s="115">
        <v>45780.931372037026</v>
      </c>
      <c r="B374" s="115">
        <v>45780.932142824073</v>
      </c>
      <c r="C374" s="115">
        <v>45780</v>
      </c>
      <c r="D374" t="s">
        <v>905</v>
      </c>
      <c r="E374" t="s">
        <v>244</v>
      </c>
      <c r="I374" t="s">
        <v>245</v>
      </c>
      <c r="J374" t="s">
        <v>790</v>
      </c>
      <c r="K374">
        <v>1</v>
      </c>
      <c r="L374">
        <v>16000</v>
      </c>
      <c r="M374">
        <v>16000</v>
      </c>
      <c r="N374" t="s">
        <v>1917</v>
      </c>
      <c r="O374" t="s">
        <v>778</v>
      </c>
      <c r="P374" t="s">
        <v>2009</v>
      </c>
      <c r="Q374" s="116" t="s">
        <v>2010</v>
      </c>
      <c r="R374">
        <v>473734324</v>
      </c>
      <c r="S374" t="s">
        <v>2011</v>
      </c>
      <c r="T374" s="115">
        <v>45780.809988425928</v>
      </c>
      <c r="W374" t="s">
        <v>537</v>
      </c>
      <c r="X374" t="s">
        <v>538</v>
      </c>
      <c r="Y374" t="s">
        <v>539</v>
      </c>
      <c r="AA374">
        <v>373</v>
      </c>
    </row>
    <row r="375" spans="1:27" hidden="1" x14ac:dyDescent="0.35">
      <c r="A375" s="115">
        <v>45780.932198692128</v>
      </c>
      <c r="B375" s="115">
        <v>45780.932948009257</v>
      </c>
      <c r="C375" s="115">
        <v>45780</v>
      </c>
      <c r="D375" t="s">
        <v>905</v>
      </c>
      <c r="E375" t="s">
        <v>244</v>
      </c>
      <c r="I375" t="s">
        <v>245</v>
      </c>
      <c r="J375" t="s">
        <v>790</v>
      </c>
      <c r="K375">
        <v>1</v>
      </c>
      <c r="L375">
        <v>16000</v>
      </c>
      <c r="M375">
        <v>16000</v>
      </c>
      <c r="N375" t="s">
        <v>1917</v>
      </c>
      <c r="O375" t="s">
        <v>765</v>
      </c>
      <c r="P375" t="s">
        <v>2012</v>
      </c>
      <c r="Q375" s="116" t="s">
        <v>2013</v>
      </c>
      <c r="R375">
        <v>473734331</v>
      </c>
      <c r="S375" t="s">
        <v>2014</v>
      </c>
      <c r="T375" s="115">
        <v>45780.810011574067</v>
      </c>
      <c r="W375" t="s">
        <v>537</v>
      </c>
      <c r="X375" t="s">
        <v>538</v>
      </c>
      <c r="Y375" t="s">
        <v>539</v>
      </c>
      <c r="AA375">
        <v>374</v>
      </c>
    </row>
    <row r="376" spans="1:27" hidden="1" x14ac:dyDescent="0.35">
      <c r="A376" s="115">
        <v>45780.933714444443</v>
      </c>
      <c r="B376" s="115">
        <v>45780.934436793978</v>
      </c>
      <c r="C376" s="115">
        <v>45780</v>
      </c>
      <c r="D376" t="s">
        <v>905</v>
      </c>
      <c r="E376" t="s">
        <v>244</v>
      </c>
      <c r="I376" t="s">
        <v>245</v>
      </c>
      <c r="J376" t="s">
        <v>790</v>
      </c>
      <c r="K376">
        <v>8</v>
      </c>
      <c r="L376">
        <v>16000</v>
      </c>
      <c r="M376">
        <v>128000</v>
      </c>
      <c r="N376" t="s">
        <v>2015</v>
      </c>
      <c r="O376" t="s">
        <v>2016</v>
      </c>
      <c r="P376" t="s">
        <v>2017</v>
      </c>
      <c r="Q376" s="116" t="s">
        <v>2018</v>
      </c>
      <c r="R376">
        <v>473734335</v>
      </c>
      <c r="S376" t="s">
        <v>2019</v>
      </c>
      <c r="T376" s="115">
        <v>45780.810023148151</v>
      </c>
      <c r="W376" t="s">
        <v>537</v>
      </c>
      <c r="X376" t="s">
        <v>538</v>
      </c>
      <c r="Y376" t="s">
        <v>539</v>
      </c>
      <c r="AA376">
        <v>375</v>
      </c>
    </row>
    <row r="377" spans="1:27" hidden="1" x14ac:dyDescent="0.35">
      <c r="A377" s="115">
        <v>45781.612899282409</v>
      </c>
      <c r="B377" s="115">
        <v>45781.61355238426</v>
      </c>
      <c r="C377" s="115">
        <v>45781</v>
      </c>
      <c r="D377" t="s">
        <v>905</v>
      </c>
      <c r="E377" t="s">
        <v>244</v>
      </c>
      <c r="I377" t="s">
        <v>245</v>
      </c>
      <c r="J377" t="s">
        <v>790</v>
      </c>
      <c r="K377">
        <v>2</v>
      </c>
      <c r="L377">
        <v>16000</v>
      </c>
      <c r="M377">
        <v>32000</v>
      </c>
      <c r="N377" t="s">
        <v>1939</v>
      </c>
      <c r="O377" t="s">
        <v>1280</v>
      </c>
      <c r="P377" t="s">
        <v>2020</v>
      </c>
      <c r="Q377" s="116" t="s">
        <v>2021</v>
      </c>
      <c r="R377">
        <v>473896844</v>
      </c>
      <c r="S377" t="s">
        <v>2022</v>
      </c>
      <c r="T377" s="115">
        <v>45781.497407407413</v>
      </c>
      <c r="W377" t="s">
        <v>537</v>
      </c>
      <c r="X377" t="s">
        <v>538</v>
      </c>
      <c r="Y377" t="s">
        <v>539</v>
      </c>
      <c r="AA377">
        <v>376</v>
      </c>
    </row>
    <row r="378" spans="1:27" hidden="1" x14ac:dyDescent="0.35">
      <c r="A378" s="115">
        <v>45781.613600937497</v>
      </c>
      <c r="B378" s="115">
        <v>45781.614319837972</v>
      </c>
      <c r="C378" s="115">
        <v>45781</v>
      </c>
      <c r="D378" t="s">
        <v>905</v>
      </c>
      <c r="E378" t="s">
        <v>244</v>
      </c>
      <c r="I378" t="s">
        <v>245</v>
      </c>
      <c r="J378" t="s">
        <v>790</v>
      </c>
      <c r="K378">
        <v>2</v>
      </c>
      <c r="L378">
        <v>16000</v>
      </c>
      <c r="M378">
        <v>32000</v>
      </c>
      <c r="N378" t="s">
        <v>1939</v>
      </c>
      <c r="O378" t="s">
        <v>765</v>
      </c>
      <c r="P378" t="s">
        <v>2023</v>
      </c>
      <c r="Q378" s="116" t="s">
        <v>2024</v>
      </c>
      <c r="R378">
        <v>473896856</v>
      </c>
      <c r="S378" t="s">
        <v>2025</v>
      </c>
      <c r="T378" s="115">
        <v>45781.497418981482</v>
      </c>
      <c r="W378" t="s">
        <v>537</v>
      </c>
      <c r="X378" t="s">
        <v>538</v>
      </c>
      <c r="Y378" t="s">
        <v>539</v>
      </c>
      <c r="AA378">
        <v>377</v>
      </c>
    </row>
    <row r="379" spans="1:27" hidden="1" x14ac:dyDescent="0.35">
      <c r="A379" s="115">
        <v>45781.614372141201</v>
      </c>
      <c r="B379" s="115">
        <v>45781.615266539353</v>
      </c>
      <c r="C379" s="115">
        <v>45781</v>
      </c>
      <c r="D379" t="s">
        <v>1168</v>
      </c>
      <c r="E379" t="s">
        <v>244</v>
      </c>
      <c r="I379" t="s">
        <v>245</v>
      </c>
      <c r="J379" t="s">
        <v>790</v>
      </c>
      <c r="K379">
        <v>2</v>
      </c>
      <c r="L379">
        <v>14000</v>
      </c>
      <c r="M379">
        <v>28000</v>
      </c>
      <c r="N379" t="s">
        <v>1076</v>
      </c>
      <c r="O379" t="s">
        <v>765</v>
      </c>
      <c r="P379" t="s">
        <v>2026</v>
      </c>
      <c r="Q379" s="116" t="s">
        <v>2027</v>
      </c>
      <c r="R379">
        <v>473896864</v>
      </c>
      <c r="S379" t="s">
        <v>2028</v>
      </c>
      <c r="T379" s="115">
        <v>45781.497430555559</v>
      </c>
      <c r="W379" t="s">
        <v>537</v>
      </c>
      <c r="X379" t="s">
        <v>538</v>
      </c>
      <c r="Y379" t="s">
        <v>539</v>
      </c>
      <c r="AA379">
        <v>378</v>
      </c>
    </row>
    <row r="380" spans="1:27" hidden="1" x14ac:dyDescent="0.35">
      <c r="A380" s="115">
        <v>45781.615343784717</v>
      </c>
      <c r="B380" s="115">
        <v>45781.616191157409</v>
      </c>
      <c r="C380" s="115">
        <v>45781</v>
      </c>
      <c r="D380" t="s">
        <v>1168</v>
      </c>
      <c r="E380" t="s">
        <v>244</v>
      </c>
      <c r="I380" t="s">
        <v>245</v>
      </c>
      <c r="J380" t="s">
        <v>790</v>
      </c>
      <c r="K380">
        <v>1</v>
      </c>
      <c r="L380">
        <v>14000</v>
      </c>
      <c r="M380">
        <v>14000</v>
      </c>
      <c r="N380" t="s">
        <v>1216</v>
      </c>
      <c r="O380" t="s">
        <v>765</v>
      </c>
      <c r="P380" t="s">
        <v>2029</v>
      </c>
      <c r="Q380" s="116" t="s">
        <v>2030</v>
      </c>
      <c r="R380">
        <v>473896869</v>
      </c>
      <c r="S380" t="s">
        <v>2031</v>
      </c>
      <c r="T380" s="115">
        <v>45781.497453703712</v>
      </c>
      <c r="W380" t="s">
        <v>537</v>
      </c>
      <c r="X380" t="s">
        <v>538</v>
      </c>
      <c r="Y380" t="s">
        <v>539</v>
      </c>
      <c r="AA380">
        <v>379</v>
      </c>
    </row>
    <row r="381" spans="1:27" x14ac:dyDescent="0.35">
      <c r="A381" s="115">
        <v>45781.616692048607</v>
      </c>
      <c r="B381" s="115">
        <v>45781.619270682873</v>
      </c>
      <c r="C381" s="115">
        <v>45781</v>
      </c>
      <c r="D381" t="s">
        <v>1514</v>
      </c>
      <c r="E381" t="s">
        <v>249</v>
      </c>
      <c r="H381" t="s">
        <v>250</v>
      </c>
      <c r="J381" t="s">
        <v>634</v>
      </c>
      <c r="K381">
        <v>300</v>
      </c>
      <c r="L381">
        <v>1600</v>
      </c>
      <c r="M381" s="128">
        <v>480000</v>
      </c>
      <c r="N381" t="s">
        <v>2032</v>
      </c>
      <c r="O381" t="s">
        <v>2033</v>
      </c>
      <c r="P381" t="s">
        <v>2034</v>
      </c>
      <c r="Q381" s="116" t="s">
        <v>2035</v>
      </c>
      <c r="R381">
        <v>473896876</v>
      </c>
      <c r="S381" t="s">
        <v>2036</v>
      </c>
      <c r="T381" s="115">
        <v>45781.497465277767</v>
      </c>
      <c r="W381" t="s">
        <v>537</v>
      </c>
      <c r="X381" t="s">
        <v>538</v>
      </c>
      <c r="Y381" t="s">
        <v>539</v>
      </c>
      <c r="AA381">
        <v>380</v>
      </c>
    </row>
    <row r="382" spans="1:27" x14ac:dyDescent="0.35">
      <c r="A382" s="115">
        <v>45781.619335324067</v>
      </c>
      <c r="B382" s="115">
        <v>45781.620251550929</v>
      </c>
      <c r="C382" s="115">
        <v>45781</v>
      </c>
      <c r="D382" t="s">
        <v>1514</v>
      </c>
      <c r="E382" t="s">
        <v>249</v>
      </c>
      <c r="H382" t="s">
        <v>250</v>
      </c>
      <c r="J382" t="s">
        <v>571</v>
      </c>
      <c r="K382">
        <v>100</v>
      </c>
      <c r="L382">
        <v>4300</v>
      </c>
      <c r="M382" s="128">
        <v>430000</v>
      </c>
      <c r="N382" t="s">
        <v>1008</v>
      </c>
      <c r="O382" t="s">
        <v>2033</v>
      </c>
      <c r="P382" t="s">
        <v>2037</v>
      </c>
      <c r="Q382" s="116" t="s">
        <v>2038</v>
      </c>
      <c r="R382">
        <v>473896889</v>
      </c>
      <c r="S382" t="s">
        <v>2039</v>
      </c>
      <c r="T382" s="115">
        <v>45781.497476851851</v>
      </c>
      <c r="W382" t="s">
        <v>537</v>
      </c>
      <c r="X382" t="s">
        <v>538</v>
      </c>
      <c r="Y382" t="s">
        <v>539</v>
      </c>
      <c r="AA382">
        <v>381</v>
      </c>
    </row>
    <row r="383" spans="1:27" x14ac:dyDescent="0.35">
      <c r="A383" s="115">
        <v>45781.62031648148</v>
      </c>
      <c r="B383" s="115">
        <v>45781.622233819442</v>
      </c>
      <c r="C383" s="115">
        <v>45781</v>
      </c>
      <c r="D383" t="s">
        <v>1514</v>
      </c>
      <c r="E383" t="s">
        <v>558</v>
      </c>
      <c r="G383" t="s">
        <v>262</v>
      </c>
      <c r="J383" t="s">
        <v>2040</v>
      </c>
      <c r="K383">
        <v>2</v>
      </c>
      <c r="L383">
        <v>7500</v>
      </c>
      <c r="M383" s="128">
        <v>15000</v>
      </c>
      <c r="N383" t="s">
        <v>617</v>
      </c>
      <c r="O383" t="s">
        <v>2033</v>
      </c>
      <c r="P383" t="s">
        <v>2041</v>
      </c>
      <c r="Q383" s="116" t="s">
        <v>2042</v>
      </c>
      <c r="R383">
        <v>473896895</v>
      </c>
      <c r="S383" t="s">
        <v>2043</v>
      </c>
      <c r="T383" s="115">
        <v>45781.497488425928</v>
      </c>
      <c r="W383" t="s">
        <v>537</v>
      </c>
      <c r="X383" t="s">
        <v>538</v>
      </c>
      <c r="Y383" t="s">
        <v>539</v>
      </c>
      <c r="AA383">
        <v>382</v>
      </c>
    </row>
    <row r="384" spans="1:27" hidden="1" x14ac:dyDescent="0.35">
      <c r="A384" s="115">
        <v>45781.623631261573</v>
      </c>
      <c r="B384" s="115">
        <v>45781.624649988429</v>
      </c>
      <c r="C384" s="115">
        <v>45778</v>
      </c>
      <c r="D384" t="s">
        <v>1168</v>
      </c>
      <c r="E384" t="s">
        <v>249</v>
      </c>
      <c r="H384" t="s">
        <v>250</v>
      </c>
      <c r="J384" t="s">
        <v>571</v>
      </c>
      <c r="K384">
        <v>50</v>
      </c>
      <c r="L384">
        <v>4300</v>
      </c>
      <c r="M384" s="128">
        <v>215000</v>
      </c>
      <c r="N384" t="s">
        <v>572</v>
      </c>
      <c r="O384" t="s">
        <v>2033</v>
      </c>
      <c r="P384" t="s">
        <v>2044</v>
      </c>
      <c r="Q384" s="116" t="s">
        <v>2045</v>
      </c>
      <c r="R384">
        <v>473898828</v>
      </c>
      <c r="S384" t="s">
        <v>2046</v>
      </c>
      <c r="T384" s="115">
        <v>45781.501736111109</v>
      </c>
      <c r="W384" t="s">
        <v>537</v>
      </c>
      <c r="X384" t="s">
        <v>538</v>
      </c>
      <c r="Y384" t="s">
        <v>539</v>
      </c>
      <c r="AA384">
        <v>383</v>
      </c>
    </row>
    <row r="385" spans="1:27" hidden="1" x14ac:dyDescent="0.35">
      <c r="A385" s="115">
        <v>45781.624737569437</v>
      </c>
      <c r="B385" s="115">
        <v>45781.625929791669</v>
      </c>
      <c r="C385" s="115">
        <v>45778</v>
      </c>
      <c r="D385" t="s">
        <v>1168</v>
      </c>
      <c r="E385" t="s">
        <v>558</v>
      </c>
      <c r="G385" t="s">
        <v>262</v>
      </c>
      <c r="J385" t="s">
        <v>2040</v>
      </c>
      <c r="K385">
        <v>1</v>
      </c>
      <c r="L385">
        <v>7000</v>
      </c>
      <c r="M385" s="128">
        <v>7000</v>
      </c>
      <c r="N385" t="s">
        <v>1682</v>
      </c>
      <c r="O385" t="s">
        <v>2033</v>
      </c>
      <c r="P385" t="s">
        <v>2047</v>
      </c>
      <c r="Q385" s="116" t="s">
        <v>2048</v>
      </c>
      <c r="R385">
        <v>473898833</v>
      </c>
      <c r="S385" t="s">
        <v>2049</v>
      </c>
      <c r="T385" s="115">
        <v>45781.501747685194</v>
      </c>
      <c r="W385" t="s">
        <v>537</v>
      </c>
      <c r="X385" t="s">
        <v>538</v>
      </c>
      <c r="Y385" t="s">
        <v>539</v>
      </c>
      <c r="AA385">
        <v>384</v>
      </c>
    </row>
    <row r="386" spans="1:27" hidden="1" x14ac:dyDescent="0.35">
      <c r="A386" s="115">
        <v>45781.622572233799</v>
      </c>
      <c r="B386" s="115">
        <v>45781.764677581021</v>
      </c>
      <c r="C386" s="115">
        <v>45778</v>
      </c>
      <c r="D386" t="s">
        <v>1168</v>
      </c>
      <c r="E386" t="s">
        <v>249</v>
      </c>
      <c r="H386" t="s">
        <v>250</v>
      </c>
      <c r="J386" t="s">
        <v>565</v>
      </c>
      <c r="K386">
        <v>150</v>
      </c>
      <c r="L386">
        <v>1600</v>
      </c>
      <c r="M386" s="128">
        <v>240000</v>
      </c>
      <c r="N386" t="s">
        <v>774</v>
      </c>
      <c r="O386" t="s">
        <v>2050</v>
      </c>
      <c r="P386" t="s">
        <v>2051</v>
      </c>
      <c r="Q386" s="116" t="s">
        <v>2052</v>
      </c>
      <c r="R386">
        <v>473899518</v>
      </c>
      <c r="S386" t="s">
        <v>2053</v>
      </c>
      <c r="T386" s="115">
        <v>45781.503518518519</v>
      </c>
      <c r="W386" t="s">
        <v>537</v>
      </c>
      <c r="X386" t="s">
        <v>538</v>
      </c>
      <c r="Y386" t="s">
        <v>539</v>
      </c>
      <c r="AA386">
        <v>385</v>
      </c>
    </row>
    <row r="387" spans="1:27" x14ac:dyDescent="0.35">
      <c r="A387" s="115">
        <v>45781.81851740741</v>
      </c>
      <c r="B387" s="115">
        <v>45781.82042758102</v>
      </c>
      <c r="C387" s="115">
        <v>45807</v>
      </c>
      <c r="D387" t="s">
        <v>1514</v>
      </c>
      <c r="E387" t="s">
        <v>558</v>
      </c>
      <c r="G387" t="s">
        <v>258</v>
      </c>
      <c r="J387" t="s">
        <v>660</v>
      </c>
      <c r="K387">
        <v>1</v>
      </c>
      <c r="L387">
        <v>280000</v>
      </c>
      <c r="M387">
        <v>280000</v>
      </c>
      <c r="N387" t="s">
        <v>660</v>
      </c>
      <c r="O387" t="s">
        <v>2054</v>
      </c>
      <c r="P387" t="s">
        <v>2055</v>
      </c>
      <c r="Q387" s="116" t="s">
        <v>2056</v>
      </c>
      <c r="R387">
        <v>473972447</v>
      </c>
      <c r="S387" t="s">
        <v>2057</v>
      </c>
      <c r="T387" s="115">
        <v>45781.695497685178</v>
      </c>
      <c r="W387" t="s">
        <v>537</v>
      </c>
      <c r="X387" t="s">
        <v>538</v>
      </c>
      <c r="Y387" t="s">
        <v>539</v>
      </c>
      <c r="AA387">
        <v>386</v>
      </c>
    </row>
    <row r="388" spans="1:27" hidden="1" x14ac:dyDescent="0.35">
      <c r="A388" s="115">
        <v>45783.380369166669</v>
      </c>
      <c r="B388" s="115">
        <v>45783.381229780091</v>
      </c>
      <c r="C388" s="115">
        <v>45782</v>
      </c>
      <c r="D388" t="s">
        <v>1168</v>
      </c>
      <c r="E388" t="s">
        <v>244</v>
      </c>
      <c r="I388" t="s">
        <v>245</v>
      </c>
      <c r="J388" t="s">
        <v>790</v>
      </c>
      <c r="K388">
        <v>10</v>
      </c>
      <c r="L388">
        <v>13500</v>
      </c>
      <c r="M388">
        <v>135000</v>
      </c>
      <c r="N388" t="s">
        <v>810</v>
      </c>
      <c r="O388" t="s">
        <v>824</v>
      </c>
      <c r="P388" t="s">
        <v>2058</v>
      </c>
      <c r="Q388" s="116" t="s">
        <v>2059</v>
      </c>
      <c r="R388">
        <v>474631616</v>
      </c>
      <c r="S388" t="s">
        <v>2060</v>
      </c>
      <c r="T388" s="115">
        <v>45783.265810185178</v>
      </c>
      <c r="W388" t="s">
        <v>537</v>
      </c>
      <c r="X388" t="s">
        <v>538</v>
      </c>
      <c r="Y388" t="s">
        <v>539</v>
      </c>
      <c r="AA388">
        <v>387</v>
      </c>
    </row>
    <row r="389" spans="1:27" hidden="1" x14ac:dyDescent="0.35">
      <c r="A389" s="115">
        <v>45783.381290775462</v>
      </c>
      <c r="B389" s="115">
        <v>45783.381990000002</v>
      </c>
      <c r="C389" s="115">
        <v>45782</v>
      </c>
      <c r="D389" t="s">
        <v>1168</v>
      </c>
      <c r="E389" t="s">
        <v>244</v>
      </c>
      <c r="I389" t="s">
        <v>245</v>
      </c>
      <c r="J389" t="s">
        <v>790</v>
      </c>
      <c r="K389">
        <v>2</v>
      </c>
      <c r="L389">
        <v>14000</v>
      </c>
      <c r="M389">
        <v>28000</v>
      </c>
      <c r="N389" t="s">
        <v>1076</v>
      </c>
      <c r="O389" t="s">
        <v>765</v>
      </c>
      <c r="P389" t="s">
        <v>2061</v>
      </c>
      <c r="Q389" s="116" t="s">
        <v>2062</v>
      </c>
      <c r="R389">
        <v>474631628</v>
      </c>
      <c r="S389" t="s">
        <v>2063</v>
      </c>
      <c r="T389" s="115">
        <v>45783.265821759262</v>
      </c>
      <c r="W389" t="s">
        <v>537</v>
      </c>
      <c r="X389" t="s">
        <v>538</v>
      </c>
      <c r="Y389" t="s">
        <v>539</v>
      </c>
      <c r="AA389">
        <v>388</v>
      </c>
    </row>
    <row r="390" spans="1:27" hidden="1" x14ac:dyDescent="0.35">
      <c r="A390" s="115">
        <v>45783.382075173613</v>
      </c>
      <c r="B390" s="115">
        <v>45783.382749606477</v>
      </c>
      <c r="C390" s="115">
        <v>45782</v>
      </c>
      <c r="D390" t="s">
        <v>1168</v>
      </c>
      <c r="E390" t="s">
        <v>244</v>
      </c>
      <c r="I390" t="s">
        <v>245</v>
      </c>
      <c r="J390" t="s">
        <v>790</v>
      </c>
      <c r="K390">
        <v>3</v>
      </c>
      <c r="L390">
        <v>14000</v>
      </c>
      <c r="M390">
        <v>42000</v>
      </c>
      <c r="N390" t="s">
        <v>584</v>
      </c>
      <c r="O390" t="s">
        <v>765</v>
      </c>
      <c r="P390" t="s">
        <v>2064</v>
      </c>
      <c r="Q390" s="116" t="s">
        <v>2065</v>
      </c>
      <c r="R390">
        <v>474631643</v>
      </c>
      <c r="S390" t="s">
        <v>2066</v>
      </c>
      <c r="T390" s="115">
        <v>45783.265844907408</v>
      </c>
      <c r="W390" t="s">
        <v>537</v>
      </c>
      <c r="X390" t="s">
        <v>538</v>
      </c>
      <c r="Y390" t="s">
        <v>539</v>
      </c>
      <c r="AA390">
        <v>389</v>
      </c>
    </row>
    <row r="391" spans="1:27" hidden="1" x14ac:dyDescent="0.35">
      <c r="A391" s="115">
        <v>45783.379577754633</v>
      </c>
      <c r="B391" s="115">
        <v>45783.380320983793</v>
      </c>
      <c r="C391" s="115">
        <v>45782</v>
      </c>
      <c r="D391" t="s">
        <v>905</v>
      </c>
      <c r="E391" t="s">
        <v>244</v>
      </c>
      <c r="I391" t="s">
        <v>245</v>
      </c>
      <c r="J391" t="s">
        <v>790</v>
      </c>
      <c r="K391">
        <v>1</v>
      </c>
      <c r="L391">
        <v>17000</v>
      </c>
      <c r="M391">
        <v>17000</v>
      </c>
      <c r="N391" t="s">
        <v>2067</v>
      </c>
      <c r="O391" t="s">
        <v>765</v>
      </c>
      <c r="P391" t="s">
        <v>2068</v>
      </c>
      <c r="Q391" s="116" t="s">
        <v>2069</v>
      </c>
      <c r="R391">
        <v>474631655</v>
      </c>
      <c r="S391" t="s">
        <v>2070</v>
      </c>
      <c r="T391" s="115">
        <v>45783.265868055547</v>
      </c>
      <c r="W391" t="s">
        <v>537</v>
      </c>
      <c r="X391" t="s">
        <v>538</v>
      </c>
      <c r="Y391" t="s">
        <v>539</v>
      </c>
      <c r="AA391">
        <v>390</v>
      </c>
    </row>
    <row r="392" spans="1:27" hidden="1" x14ac:dyDescent="0.35">
      <c r="A392" s="115">
        <v>45783.566442280091</v>
      </c>
      <c r="B392" s="115">
        <v>45783.567216759257</v>
      </c>
      <c r="C392" s="115">
        <v>45783</v>
      </c>
      <c r="D392" t="s">
        <v>905</v>
      </c>
      <c r="E392" t="s">
        <v>244</v>
      </c>
      <c r="I392" t="s">
        <v>245</v>
      </c>
      <c r="J392" t="s">
        <v>790</v>
      </c>
      <c r="K392">
        <v>2</v>
      </c>
      <c r="L392">
        <v>16000</v>
      </c>
      <c r="M392">
        <v>32000</v>
      </c>
      <c r="N392" t="s">
        <v>1939</v>
      </c>
      <c r="O392" t="s">
        <v>778</v>
      </c>
      <c r="P392" t="s">
        <v>2071</v>
      </c>
      <c r="Q392" s="116" t="s">
        <v>2072</v>
      </c>
      <c r="R392">
        <v>474779952</v>
      </c>
      <c r="S392" t="s">
        <v>2073</v>
      </c>
      <c r="T392" s="115">
        <v>45783.445787037039</v>
      </c>
      <c r="W392" t="s">
        <v>537</v>
      </c>
      <c r="X392" t="s">
        <v>538</v>
      </c>
      <c r="Y392" t="s">
        <v>539</v>
      </c>
      <c r="AA392">
        <v>391</v>
      </c>
    </row>
    <row r="393" spans="1:27" hidden="1" x14ac:dyDescent="0.35">
      <c r="A393" s="115">
        <v>45783.567328657409</v>
      </c>
      <c r="B393" s="115">
        <v>45783.568064259263</v>
      </c>
      <c r="C393" s="115">
        <v>45783</v>
      </c>
      <c r="D393" t="s">
        <v>905</v>
      </c>
      <c r="E393" t="s">
        <v>244</v>
      </c>
      <c r="I393" t="s">
        <v>245</v>
      </c>
      <c r="J393" t="s">
        <v>790</v>
      </c>
      <c r="K393">
        <v>2</v>
      </c>
      <c r="L393">
        <v>16000</v>
      </c>
      <c r="M393">
        <v>32000</v>
      </c>
      <c r="N393" t="s">
        <v>1939</v>
      </c>
      <c r="O393" t="s">
        <v>1280</v>
      </c>
      <c r="P393" t="s">
        <v>2074</v>
      </c>
      <c r="Q393" s="116" t="s">
        <v>2075</v>
      </c>
      <c r="R393">
        <v>474779966</v>
      </c>
      <c r="S393" t="s">
        <v>2076</v>
      </c>
      <c r="T393" s="115">
        <v>45783.445810185192</v>
      </c>
      <c r="W393" t="s">
        <v>537</v>
      </c>
      <c r="X393" t="s">
        <v>538</v>
      </c>
      <c r="Y393" t="s">
        <v>539</v>
      </c>
      <c r="AA393">
        <v>392</v>
      </c>
    </row>
    <row r="394" spans="1:27" hidden="1" x14ac:dyDescent="0.35">
      <c r="A394" s="115">
        <v>45783.568135266207</v>
      </c>
      <c r="B394" s="115">
        <v>45783.569039872687</v>
      </c>
      <c r="C394" s="115">
        <v>45783</v>
      </c>
      <c r="D394" t="s">
        <v>1168</v>
      </c>
      <c r="E394" t="s">
        <v>244</v>
      </c>
      <c r="I394" t="s">
        <v>245</v>
      </c>
      <c r="J394" t="s">
        <v>790</v>
      </c>
      <c r="K394">
        <v>9</v>
      </c>
      <c r="L394">
        <v>14000</v>
      </c>
      <c r="M394">
        <v>126000</v>
      </c>
      <c r="N394" t="s">
        <v>1690</v>
      </c>
      <c r="O394" t="s">
        <v>1352</v>
      </c>
      <c r="P394" t="s">
        <v>2077</v>
      </c>
      <c r="Q394" s="116" t="s">
        <v>2078</v>
      </c>
      <c r="R394">
        <v>474779979</v>
      </c>
      <c r="S394" t="s">
        <v>2079</v>
      </c>
      <c r="T394" s="115">
        <v>45783.445821759262</v>
      </c>
      <c r="W394" t="s">
        <v>537</v>
      </c>
      <c r="X394" t="s">
        <v>538</v>
      </c>
      <c r="Y394" t="s">
        <v>539</v>
      </c>
      <c r="AA394">
        <v>393</v>
      </c>
    </row>
    <row r="395" spans="1:27" hidden="1" x14ac:dyDescent="0.35">
      <c r="A395" s="115">
        <v>45783.569096400461</v>
      </c>
      <c r="B395" s="115">
        <v>45783.569894699067</v>
      </c>
      <c r="C395" s="115">
        <v>45783</v>
      </c>
      <c r="D395" t="s">
        <v>1168</v>
      </c>
      <c r="E395" t="s">
        <v>244</v>
      </c>
      <c r="I395" t="s">
        <v>245</v>
      </c>
      <c r="J395" t="s">
        <v>790</v>
      </c>
      <c r="K395">
        <v>14</v>
      </c>
      <c r="L395">
        <v>13500</v>
      </c>
      <c r="M395">
        <v>189000</v>
      </c>
      <c r="N395" t="s">
        <v>1262</v>
      </c>
      <c r="O395" t="s">
        <v>1352</v>
      </c>
      <c r="P395" t="s">
        <v>2080</v>
      </c>
      <c r="Q395" s="116" t="s">
        <v>2081</v>
      </c>
      <c r="R395">
        <v>474779997</v>
      </c>
      <c r="S395" t="s">
        <v>2082</v>
      </c>
      <c r="T395" s="115">
        <v>45783.445844907408</v>
      </c>
      <c r="W395" t="s">
        <v>537</v>
      </c>
      <c r="X395" t="s">
        <v>538</v>
      </c>
      <c r="Y395" t="s">
        <v>539</v>
      </c>
      <c r="AA395">
        <v>394</v>
      </c>
    </row>
    <row r="396" spans="1:27" hidden="1" x14ac:dyDescent="0.35">
      <c r="A396" s="115">
        <v>45783.570019004626</v>
      </c>
      <c r="B396" s="115">
        <v>45783.570651435177</v>
      </c>
      <c r="C396" s="115">
        <v>45783</v>
      </c>
      <c r="D396" t="s">
        <v>1168</v>
      </c>
      <c r="E396" t="s">
        <v>244</v>
      </c>
      <c r="I396" t="s">
        <v>245</v>
      </c>
      <c r="J396" t="s">
        <v>790</v>
      </c>
      <c r="K396">
        <v>1</v>
      </c>
      <c r="L396">
        <v>15000</v>
      </c>
      <c r="M396">
        <v>15000</v>
      </c>
      <c r="N396" t="s">
        <v>617</v>
      </c>
      <c r="O396" t="s">
        <v>765</v>
      </c>
      <c r="P396" t="s">
        <v>2083</v>
      </c>
      <c r="Q396" s="116" t="s">
        <v>2084</v>
      </c>
      <c r="R396">
        <v>474780016</v>
      </c>
      <c r="S396" t="s">
        <v>2085</v>
      </c>
      <c r="T396" s="115">
        <v>45783.445856481478</v>
      </c>
      <c r="W396" t="s">
        <v>537</v>
      </c>
      <c r="X396" t="s">
        <v>538</v>
      </c>
      <c r="Y396" t="s">
        <v>539</v>
      </c>
      <c r="AA396">
        <v>395</v>
      </c>
    </row>
    <row r="397" spans="1:27" hidden="1" x14ac:dyDescent="0.35">
      <c r="A397" s="115">
        <v>45784.794245879631</v>
      </c>
      <c r="B397" s="115">
        <v>45784.795065590282</v>
      </c>
      <c r="C397" s="115">
        <v>45784</v>
      </c>
      <c r="D397" t="s">
        <v>1168</v>
      </c>
      <c r="E397" t="s">
        <v>244</v>
      </c>
      <c r="I397" t="s">
        <v>245</v>
      </c>
      <c r="J397" t="s">
        <v>790</v>
      </c>
      <c r="K397">
        <v>2</v>
      </c>
      <c r="L397">
        <v>14000</v>
      </c>
      <c r="M397">
        <v>28000</v>
      </c>
      <c r="N397" t="s">
        <v>1076</v>
      </c>
      <c r="O397" t="s">
        <v>1280</v>
      </c>
      <c r="P397" t="s">
        <v>2086</v>
      </c>
      <c r="Q397" s="116" t="s">
        <v>2087</v>
      </c>
      <c r="R397">
        <v>475540541</v>
      </c>
      <c r="S397" t="s">
        <v>2088</v>
      </c>
      <c r="T397" s="115">
        <v>45784.671863425923</v>
      </c>
      <c r="W397" t="s">
        <v>537</v>
      </c>
      <c r="X397" t="s">
        <v>538</v>
      </c>
      <c r="Y397" t="s">
        <v>539</v>
      </c>
      <c r="AA397">
        <v>396</v>
      </c>
    </row>
    <row r="398" spans="1:27" hidden="1" x14ac:dyDescent="0.35">
      <c r="A398" s="115">
        <v>45784.795172025457</v>
      </c>
      <c r="B398" s="115">
        <v>45784.79587927083</v>
      </c>
      <c r="C398" s="115">
        <v>45784</v>
      </c>
      <c r="D398" t="s">
        <v>1168</v>
      </c>
      <c r="E398" t="s">
        <v>244</v>
      </c>
      <c r="I398" t="s">
        <v>245</v>
      </c>
      <c r="J398" t="s">
        <v>790</v>
      </c>
      <c r="K398">
        <v>1</v>
      </c>
      <c r="L398">
        <v>15000</v>
      </c>
      <c r="M398">
        <v>15000</v>
      </c>
      <c r="N398" t="s">
        <v>617</v>
      </c>
      <c r="O398" t="s">
        <v>765</v>
      </c>
      <c r="P398" t="s">
        <v>2089</v>
      </c>
      <c r="Q398" s="116" t="s">
        <v>2090</v>
      </c>
      <c r="R398">
        <v>475540557</v>
      </c>
      <c r="S398" t="s">
        <v>2091</v>
      </c>
      <c r="T398" s="115">
        <v>45784.671886574077</v>
      </c>
      <c r="W398" t="s">
        <v>537</v>
      </c>
      <c r="X398" t="s">
        <v>538</v>
      </c>
      <c r="Y398" t="s">
        <v>539</v>
      </c>
      <c r="AA398">
        <v>397</v>
      </c>
    </row>
    <row r="399" spans="1:27" hidden="1" x14ac:dyDescent="0.35">
      <c r="A399" s="115">
        <v>45784.795933229158</v>
      </c>
      <c r="B399" s="115">
        <v>45784.796717986108</v>
      </c>
      <c r="C399" s="115">
        <v>45784</v>
      </c>
      <c r="D399" t="s">
        <v>1168</v>
      </c>
      <c r="E399" t="s">
        <v>244</v>
      </c>
      <c r="I399" t="s">
        <v>245</v>
      </c>
      <c r="J399" t="s">
        <v>790</v>
      </c>
      <c r="K399">
        <v>1</v>
      </c>
      <c r="L399">
        <v>15000</v>
      </c>
      <c r="M399">
        <v>15000</v>
      </c>
      <c r="N399" t="s">
        <v>617</v>
      </c>
      <c r="O399" t="s">
        <v>765</v>
      </c>
      <c r="P399" t="s">
        <v>2092</v>
      </c>
      <c r="Q399" s="116" t="s">
        <v>2093</v>
      </c>
      <c r="R399">
        <v>475540574</v>
      </c>
      <c r="S399" t="s">
        <v>2094</v>
      </c>
      <c r="T399" s="115">
        <v>45784.671898148154</v>
      </c>
      <c r="W399" t="s">
        <v>537</v>
      </c>
      <c r="X399" t="s">
        <v>538</v>
      </c>
      <c r="Y399" t="s">
        <v>539</v>
      </c>
      <c r="AA399">
        <v>398</v>
      </c>
    </row>
    <row r="400" spans="1:27" hidden="1" x14ac:dyDescent="0.35">
      <c r="A400" s="115">
        <v>45786.745643854163</v>
      </c>
      <c r="B400" s="115">
        <v>45786.747802708327</v>
      </c>
      <c r="C400" s="115">
        <v>45785</v>
      </c>
      <c r="D400" t="s">
        <v>1168</v>
      </c>
      <c r="E400" t="s">
        <v>244</v>
      </c>
      <c r="I400" t="s">
        <v>245</v>
      </c>
      <c r="J400" t="s">
        <v>790</v>
      </c>
      <c r="K400">
        <v>2</v>
      </c>
      <c r="L400">
        <v>14000</v>
      </c>
      <c r="M400">
        <v>28000</v>
      </c>
      <c r="N400" t="s">
        <v>1076</v>
      </c>
      <c r="O400" t="s">
        <v>1280</v>
      </c>
      <c r="P400" t="s">
        <v>2095</v>
      </c>
      <c r="Q400" s="116" t="s">
        <v>2096</v>
      </c>
      <c r="R400">
        <v>476578724</v>
      </c>
      <c r="S400" t="s">
        <v>2097</v>
      </c>
      <c r="T400" s="115">
        <v>45786.638009259259</v>
      </c>
      <c r="W400" t="s">
        <v>537</v>
      </c>
      <c r="X400" t="s">
        <v>538</v>
      </c>
      <c r="Y400" t="s">
        <v>539</v>
      </c>
      <c r="AA400">
        <v>399</v>
      </c>
    </row>
    <row r="401" spans="1:27" hidden="1" x14ac:dyDescent="0.35">
      <c r="A401" s="115">
        <v>45786.747861284719</v>
      </c>
      <c r="B401" s="115">
        <v>45786.749451030089</v>
      </c>
      <c r="C401" s="115">
        <v>45785</v>
      </c>
      <c r="D401" t="s">
        <v>1168</v>
      </c>
      <c r="E401" t="s">
        <v>244</v>
      </c>
      <c r="I401" t="s">
        <v>245</v>
      </c>
      <c r="J401" t="s">
        <v>790</v>
      </c>
      <c r="K401">
        <v>13</v>
      </c>
      <c r="L401">
        <v>13500</v>
      </c>
      <c r="M401">
        <v>175500</v>
      </c>
      <c r="N401" t="s">
        <v>2098</v>
      </c>
      <c r="O401" t="s">
        <v>1327</v>
      </c>
      <c r="P401" t="s">
        <v>2099</v>
      </c>
      <c r="Q401" s="116" t="s">
        <v>2100</v>
      </c>
      <c r="R401">
        <v>476578773</v>
      </c>
      <c r="S401" t="s">
        <v>2101</v>
      </c>
      <c r="T401" s="115">
        <v>45786.638067129628</v>
      </c>
      <c r="W401" t="s">
        <v>537</v>
      </c>
      <c r="X401" t="s">
        <v>538</v>
      </c>
      <c r="Y401" t="s">
        <v>539</v>
      </c>
      <c r="AA401">
        <v>400</v>
      </c>
    </row>
    <row r="402" spans="1:27" hidden="1" x14ac:dyDescent="0.35">
      <c r="A402" s="115">
        <v>45786.74953591435</v>
      </c>
      <c r="B402" s="115">
        <v>45786.750501666669</v>
      </c>
      <c r="C402" s="115">
        <v>45785</v>
      </c>
      <c r="D402" t="s">
        <v>1168</v>
      </c>
      <c r="E402" t="s">
        <v>244</v>
      </c>
      <c r="I402" t="s">
        <v>245</v>
      </c>
      <c r="J402" t="s">
        <v>790</v>
      </c>
      <c r="K402">
        <v>2</v>
      </c>
      <c r="L402">
        <v>14000</v>
      </c>
      <c r="M402">
        <v>28000</v>
      </c>
      <c r="N402" t="s">
        <v>1076</v>
      </c>
      <c r="O402" t="s">
        <v>765</v>
      </c>
      <c r="P402" t="s">
        <v>2102</v>
      </c>
      <c r="Q402" s="116" t="s">
        <v>2103</v>
      </c>
      <c r="R402">
        <v>476578818</v>
      </c>
      <c r="S402" t="s">
        <v>2104</v>
      </c>
      <c r="T402" s="115">
        <v>45786.638136574067</v>
      </c>
      <c r="W402" t="s">
        <v>537</v>
      </c>
      <c r="X402" t="s">
        <v>538</v>
      </c>
      <c r="Y402" t="s">
        <v>539</v>
      </c>
      <c r="AA402">
        <v>401</v>
      </c>
    </row>
    <row r="403" spans="1:27" hidden="1" x14ac:dyDescent="0.35">
      <c r="A403" s="115">
        <v>45786.750558495369</v>
      </c>
      <c r="B403" s="115">
        <v>45786.751498391197</v>
      </c>
      <c r="C403" s="115">
        <v>45785</v>
      </c>
      <c r="D403" t="s">
        <v>1168</v>
      </c>
      <c r="E403" t="s">
        <v>244</v>
      </c>
      <c r="I403" t="s">
        <v>245</v>
      </c>
      <c r="J403" t="s">
        <v>790</v>
      </c>
      <c r="K403">
        <v>2</v>
      </c>
      <c r="L403">
        <v>14000</v>
      </c>
      <c r="M403">
        <v>28000</v>
      </c>
      <c r="N403" t="s">
        <v>1076</v>
      </c>
      <c r="O403" t="s">
        <v>765</v>
      </c>
      <c r="P403" t="s">
        <v>2105</v>
      </c>
      <c r="Q403" s="116" t="s">
        <v>2106</v>
      </c>
      <c r="R403">
        <v>476578866</v>
      </c>
      <c r="S403" t="s">
        <v>2107</v>
      </c>
      <c r="T403" s="115">
        <v>45786.638229166667</v>
      </c>
      <c r="W403" t="s">
        <v>537</v>
      </c>
      <c r="X403" t="s">
        <v>538</v>
      </c>
      <c r="Y403" t="s">
        <v>539</v>
      </c>
      <c r="AA403">
        <v>402</v>
      </c>
    </row>
    <row r="404" spans="1:27" hidden="1" x14ac:dyDescent="0.35">
      <c r="A404" s="115">
        <v>45786.75164707176</v>
      </c>
      <c r="B404" s="115">
        <v>45786.752541689813</v>
      </c>
      <c r="C404" s="115">
        <v>45786</v>
      </c>
      <c r="D404" t="s">
        <v>1168</v>
      </c>
      <c r="E404" t="s">
        <v>244</v>
      </c>
      <c r="I404" t="s">
        <v>245</v>
      </c>
      <c r="J404" t="s">
        <v>790</v>
      </c>
      <c r="K404">
        <v>25</v>
      </c>
      <c r="L404">
        <v>13500</v>
      </c>
      <c r="M404">
        <v>337500</v>
      </c>
      <c r="N404" t="s">
        <v>2108</v>
      </c>
      <c r="O404" t="s">
        <v>1636</v>
      </c>
      <c r="P404" t="s">
        <v>2109</v>
      </c>
      <c r="Q404" s="116" t="s">
        <v>2110</v>
      </c>
      <c r="R404">
        <v>476578970</v>
      </c>
      <c r="S404" t="s">
        <v>2111</v>
      </c>
      <c r="T404" s="115">
        <v>45786.638333333343</v>
      </c>
      <c r="W404" t="s">
        <v>537</v>
      </c>
      <c r="X404" t="s">
        <v>538</v>
      </c>
      <c r="Y404" t="s">
        <v>539</v>
      </c>
      <c r="AA404">
        <v>403</v>
      </c>
    </row>
    <row r="405" spans="1:27" hidden="1" x14ac:dyDescent="0.35">
      <c r="A405" s="115">
        <v>45786.752596319442</v>
      </c>
      <c r="B405" s="115">
        <v>45786.753242893523</v>
      </c>
      <c r="C405" s="115">
        <v>45786</v>
      </c>
      <c r="D405" t="s">
        <v>1168</v>
      </c>
      <c r="E405" t="s">
        <v>244</v>
      </c>
      <c r="I405" t="s">
        <v>245</v>
      </c>
      <c r="J405" t="s">
        <v>790</v>
      </c>
      <c r="K405">
        <v>3</v>
      </c>
      <c r="L405">
        <v>14000</v>
      </c>
      <c r="M405">
        <v>42000</v>
      </c>
      <c r="N405" t="s">
        <v>584</v>
      </c>
      <c r="O405" t="s">
        <v>765</v>
      </c>
      <c r="P405" t="s">
        <v>2112</v>
      </c>
      <c r="Q405" s="116" t="s">
        <v>2113</v>
      </c>
      <c r="R405">
        <v>476579048</v>
      </c>
      <c r="S405" t="s">
        <v>2114</v>
      </c>
      <c r="T405" s="115">
        <v>45786.638402777768</v>
      </c>
      <c r="W405" t="s">
        <v>537</v>
      </c>
      <c r="X405" t="s">
        <v>538</v>
      </c>
      <c r="Y405" t="s">
        <v>539</v>
      </c>
      <c r="AA405">
        <v>404</v>
      </c>
    </row>
    <row r="406" spans="1:27" hidden="1" x14ac:dyDescent="0.35">
      <c r="A406" s="115">
        <v>45786.753387824072</v>
      </c>
      <c r="B406" s="115">
        <v>45786.754202037038</v>
      </c>
      <c r="C406" s="115">
        <v>45786</v>
      </c>
      <c r="D406" t="s">
        <v>1168</v>
      </c>
      <c r="E406" t="s">
        <v>244</v>
      </c>
      <c r="I406" t="s">
        <v>245</v>
      </c>
      <c r="J406" t="s">
        <v>790</v>
      </c>
      <c r="K406">
        <v>1</v>
      </c>
      <c r="L406">
        <v>15000</v>
      </c>
      <c r="M406">
        <v>15000</v>
      </c>
      <c r="N406" t="s">
        <v>617</v>
      </c>
      <c r="O406" t="s">
        <v>765</v>
      </c>
      <c r="P406" t="s">
        <v>2115</v>
      </c>
      <c r="Q406" s="116" t="s">
        <v>2116</v>
      </c>
      <c r="R406">
        <v>476579102</v>
      </c>
      <c r="S406" t="s">
        <v>2117</v>
      </c>
      <c r="T406" s="115">
        <v>45786.638460648152</v>
      </c>
      <c r="W406" t="s">
        <v>537</v>
      </c>
      <c r="X406" t="s">
        <v>538</v>
      </c>
      <c r="Y406" t="s">
        <v>539</v>
      </c>
      <c r="AA406">
        <v>405</v>
      </c>
    </row>
    <row r="407" spans="1:27" hidden="1" x14ac:dyDescent="0.35">
      <c r="A407" s="115">
        <v>45786.754272372687</v>
      </c>
      <c r="B407" s="115">
        <v>45786.754916851853</v>
      </c>
      <c r="C407" s="115">
        <v>45786</v>
      </c>
      <c r="D407" t="s">
        <v>1168</v>
      </c>
      <c r="E407" t="s">
        <v>244</v>
      </c>
      <c r="I407" t="s">
        <v>245</v>
      </c>
      <c r="J407" t="s">
        <v>790</v>
      </c>
      <c r="K407">
        <v>2</v>
      </c>
      <c r="L407">
        <v>14000</v>
      </c>
      <c r="M407">
        <v>28000</v>
      </c>
      <c r="N407" t="s">
        <v>1076</v>
      </c>
      <c r="O407" t="s">
        <v>765</v>
      </c>
      <c r="P407" t="s">
        <v>2118</v>
      </c>
      <c r="Q407" s="116" t="s">
        <v>2119</v>
      </c>
      <c r="R407">
        <v>476579153</v>
      </c>
      <c r="S407" t="s">
        <v>2120</v>
      </c>
      <c r="T407" s="115">
        <v>45786.638518518521</v>
      </c>
      <c r="W407" t="s">
        <v>537</v>
      </c>
      <c r="X407" t="s">
        <v>538</v>
      </c>
      <c r="Y407" t="s">
        <v>539</v>
      </c>
      <c r="AA407">
        <v>406</v>
      </c>
    </row>
    <row r="408" spans="1:27" x14ac:dyDescent="0.35">
      <c r="A408" s="115">
        <v>45786.755339722222</v>
      </c>
      <c r="B408" s="115">
        <v>45786.756536226851</v>
      </c>
      <c r="C408" s="115">
        <v>45786</v>
      </c>
      <c r="D408" t="s">
        <v>1514</v>
      </c>
      <c r="E408" t="s">
        <v>249</v>
      </c>
      <c r="H408" t="s">
        <v>250</v>
      </c>
      <c r="J408" t="s">
        <v>634</v>
      </c>
      <c r="K408">
        <v>250</v>
      </c>
      <c r="L408">
        <v>1600</v>
      </c>
      <c r="M408" s="128">
        <v>400000</v>
      </c>
      <c r="N408" t="s">
        <v>1883</v>
      </c>
      <c r="O408" t="s">
        <v>2033</v>
      </c>
      <c r="P408" t="s">
        <v>2121</v>
      </c>
      <c r="Q408" s="116" t="s">
        <v>2122</v>
      </c>
      <c r="R408">
        <v>476579333</v>
      </c>
      <c r="S408" t="s">
        <v>2123</v>
      </c>
      <c r="T408" s="115">
        <v>45786.638749999998</v>
      </c>
      <c r="W408" t="s">
        <v>537</v>
      </c>
      <c r="X408" t="s">
        <v>538</v>
      </c>
      <c r="Y408" t="s">
        <v>539</v>
      </c>
      <c r="AA408">
        <v>407</v>
      </c>
    </row>
    <row r="409" spans="1:27" x14ac:dyDescent="0.35">
      <c r="A409" s="115">
        <v>45786.756599837972</v>
      </c>
      <c r="B409" s="115">
        <v>45786.757765324073</v>
      </c>
      <c r="C409" s="115">
        <v>45786</v>
      </c>
      <c r="D409" t="s">
        <v>1514</v>
      </c>
      <c r="E409" t="s">
        <v>249</v>
      </c>
      <c r="H409" t="s">
        <v>250</v>
      </c>
      <c r="J409" t="s">
        <v>571</v>
      </c>
      <c r="K409">
        <v>75</v>
      </c>
      <c r="L409">
        <v>4300</v>
      </c>
      <c r="M409" s="128">
        <v>322500</v>
      </c>
      <c r="N409" t="s">
        <v>2124</v>
      </c>
      <c r="O409" t="s">
        <v>2033</v>
      </c>
      <c r="P409" t="s">
        <v>2125</v>
      </c>
      <c r="Q409" s="116" t="s">
        <v>2126</v>
      </c>
      <c r="R409">
        <v>476579830</v>
      </c>
      <c r="S409" t="s">
        <v>2127</v>
      </c>
      <c r="T409" s="115">
        <v>45786.639247685183</v>
      </c>
      <c r="W409" t="s">
        <v>537</v>
      </c>
      <c r="X409" t="s">
        <v>538</v>
      </c>
      <c r="Y409" t="s">
        <v>539</v>
      </c>
      <c r="AA409">
        <v>408</v>
      </c>
    </row>
    <row r="410" spans="1:27" x14ac:dyDescent="0.35">
      <c r="A410" s="115">
        <v>45786.757835104167</v>
      </c>
      <c r="B410" s="115">
        <v>45786.759361990742</v>
      </c>
      <c r="C410" s="115">
        <v>45786</v>
      </c>
      <c r="D410" t="s">
        <v>1514</v>
      </c>
      <c r="E410" t="s">
        <v>558</v>
      </c>
      <c r="G410" t="s">
        <v>262</v>
      </c>
      <c r="J410" t="s">
        <v>2040</v>
      </c>
      <c r="K410">
        <v>1</v>
      </c>
      <c r="L410">
        <v>11000</v>
      </c>
      <c r="M410" s="128">
        <v>11000</v>
      </c>
      <c r="N410" t="s">
        <v>2128</v>
      </c>
      <c r="O410" t="s">
        <v>2033</v>
      </c>
      <c r="P410" t="s">
        <v>2129</v>
      </c>
      <c r="Q410" s="116" t="s">
        <v>2130</v>
      </c>
      <c r="R410">
        <v>476580014</v>
      </c>
      <c r="S410" t="s">
        <v>2131</v>
      </c>
      <c r="T410" s="115">
        <v>45786.639456018522</v>
      </c>
      <c r="W410" t="s">
        <v>537</v>
      </c>
      <c r="X410" t="s">
        <v>538</v>
      </c>
      <c r="Y410" t="s">
        <v>539</v>
      </c>
      <c r="AA410">
        <v>409</v>
      </c>
    </row>
    <row r="411" spans="1:27" hidden="1" x14ac:dyDescent="0.35">
      <c r="A411" s="115">
        <v>45787.830593553241</v>
      </c>
      <c r="B411" s="115">
        <v>45787.831384050929</v>
      </c>
      <c r="C411" s="115">
        <v>45787</v>
      </c>
      <c r="D411" t="s">
        <v>1168</v>
      </c>
      <c r="E411" t="s">
        <v>244</v>
      </c>
      <c r="I411" t="s">
        <v>245</v>
      </c>
      <c r="J411" t="s">
        <v>790</v>
      </c>
      <c r="K411">
        <v>11</v>
      </c>
      <c r="L411">
        <v>14000</v>
      </c>
      <c r="M411">
        <v>154000</v>
      </c>
      <c r="N411" t="s">
        <v>566</v>
      </c>
      <c r="O411" t="s">
        <v>1327</v>
      </c>
      <c r="P411" t="s">
        <v>2132</v>
      </c>
      <c r="Q411" s="116" t="s">
        <v>2133</v>
      </c>
      <c r="R411">
        <v>477153802</v>
      </c>
      <c r="S411" t="s">
        <v>2134</v>
      </c>
      <c r="T411" s="115">
        <v>45787.715717592589</v>
      </c>
      <c r="W411" t="s">
        <v>537</v>
      </c>
      <c r="X411" t="s">
        <v>538</v>
      </c>
      <c r="Y411" t="s">
        <v>539</v>
      </c>
      <c r="AA411">
        <v>410</v>
      </c>
    </row>
    <row r="412" spans="1:27" hidden="1" x14ac:dyDescent="0.35">
      <c r="A412" s="115">
        <v>45787.831442488423</v>
      </c>
      <c r="B412" s="115">
        <v>45787.832402141197</v>
      </c>
      <c r="C412" s="115">
        <v>45787</v>
      </c>
      <c r="D412" t="s">
        <v>1168</v>
      </c>
      <c r="E412" t="s">
        <v>244</v>
      </c>
      <c r="I412" t="s">
        <v>245</v>
      </c>
      <c r="J412" t="s">
        <v>790</v>
      </c>
      <c r="K412">
        <v>16</v>
      </c>
      <c r="L412">
        <v>14000</v>
      </c>
      <c r="M412">
        <v>224000</v>
      </c>
      <c r="N412" t="s">
        <v>1910</v>
      </c>
      <c r="O412" t="s">
        <v>1352</v>
      </c>
      <c r="P412" t="s">
        <v>2135</v>
      </c>
      <c r="Q412" s="116" t="s">
        <v>2136</v>
      </c>
      <c r="R412">
        <v>477153820</v>
      </c>
      <c r="S412" t="s">
        <v>2137</v>
      </c>
      <c r="T412" s="115">
        <v>45787.715740740743</v>
      </c>
      <c r="W412" t="s">
        <v>537</v>
      </c>
      <c r="X412" t="s">
        <v>538</v>
      </c>
      <c r="Y412" t="s">
        <v>539</v>
      </c>
      <c r="AA412">
        <v>411</v>
      </c>
    </row>
    <row r="413" spans="1:27" hidden="1" x14ac:dyDescent="0.35">
      <c r="A413" s="115">
        <v>45787.832467835651</v>
      </c>
      <c r="B413" s="115">
        <v>45787.833285509259</v>
      </c>
      <c r="C413" s="115">
        <v>45787</v>
      </c>
      <c r="D413" t="s">
        <v>1168</v>
      </c>
      <c r="E413" t="s">
        <v>244</v>
      </c>
      <c r="I413" t="s">
        <v>245</v>
      </c>
      <c r="J413" t="s">
        <v>790</v>
      </c>
      <c r="K413">
        <v>5</v>
      </c>
      <c r="L413">
        <v>14000</v>
      </c>
      <c r="M413">
        <v>70000</v>
      </c>
      <c r="N413" t="s">
        <v>1061</v>
      </c>
      <c r="O413" t="s">
        <v>1636</v>
      </c>
      <c r="P413" t="s">
        <v>2138</v>
      </c>
      <c r="Q413" s="116" t="s">
        <v>2139</v>
      </c>
      <c r="R413">
        <v>477153842</v>
      </c>
      <c r="S413" t="s">
        <v>2140</v>
      </c>
      <c r="T413" s="115">
        <v>45787.715775462973</v>
      </c>
      <c r="W413" t="s">
        <v>537</v>
      </c>
      <c r="X413" t="s">
        <v>538</v>
      </c>
      <c r="Y413" t="s">
        <v>539</v>
      </c>
      <c r="AA413">
        <v>412</v>
      </c>
    </row>
    <row r="414" spans="1:27" hidden="1" x14ac:dyDescent="0.35">
      <c r="A414" s="115">
        <v>45787.833344062499</v>
      </c>
      <c r="B414" s="115">
        <v>45787.834120960651</v>
      </c>
      <c r="C414" s="115">
        <v>45787</v>
      </c>
      <c r="D414" t="s">
        <v>1168</v>
      </c>
      <c r="E414" t="s">
        <v>244</v>
      </c>
      <c r="I414" t="s">
        <v>245</v>
      </c>
      <c r="J414" t="s">
        <v>790</v>
      </c>
      <c r="K414">
        <v>1</v>
      </c>
      <c r="L414">
        <v>14000</v>
      </c>
      <c r="M414">
        <v>14000</v>
      </c>
      <c r="N414" t="s">
        <v>1216</v>
      </c>
      <c r="O414" t="s">
        <v>765</v>
      </c>
      <c r="P414" t="s">
        <v>2141</v>
      </c>
      <c r="Q414" s="116" t="s">
        <v>2142</v>
      </c>
      <c r="R414">
        <v>477153850</v>
      </c>
      <c r="S414" t="s">
        <v>2143</v>
      </c>
      <c r="T414" s="115">
        <v>45787.715787037043</v>
      </c>
      <c r="W414" t="s">
        <v>537</v>
      </c>
      <c r="X414" t="s">
        <v>538</v>
      </c>
      <c r="Y414" t="s">
        <v>539</v>
      </c>
      <c r="AA414">
        <v>413</v>
      </c>
    </row>
    <row r="415" spans="1:27" hidden="1" x14ac:dyDescent="0.35">
      <c r="A415" s="115">
        <v>45787.834336736109</v>
      </c>
      <c r="B415" s="115">
        <v>45787.835919097219</v>
      </c>
      <c r="C415" s="115">
        <v>45787</v>
      </c>
      <c r="D415" t="s">
        <v>905</v>
      </c>
      <c r="E415" t="s">
        <v>244</v>
      </c>
      <c r="I415" t="s">
        <v>245</v>
      </c>
      <c r="J415" t="s">
        <v>790</v>
      </c>
      <c r="K415">
        <v>1</v>
      </c>
      <c r="L415">
        <v>15000</v>
      </c>
      <c r="M415">
        <v>15000</v>
      </c>
      <c r="N415" t="s">
        <v>617</v>
      </c>
      <c r="O415" t="s">
        <v>778</v>
      </c>
      <c r="P415" t="s">
        <v>2144</v>
      </c>
      <c r="Q415" s="116" t="s">
        <v>2145</v>
      </c>
      <c r="R415">
        <v>477153859</v>
      </c>
      <c r="S415" t="s">
        <v>2146</v>
      </c>
      <c r="T415" s="115">
        <v>45787.715810185182</v>
      </c>
      <c r="W415" t="s">
        <v>537</v>
      </c>
      <c r="X415" t="s">
        <v>538</v>
      </c>
      <c r="Y415" t="s">
        <v>539</v>
      </c>
      <c r="AA415">
        <v>414</v>
      </c>
    </row>
    <row r="416" spans="1:27" hidden="1" x14ac:dyDescent="0.35">
      <c r="A416" s="115">
        <v>45787.835980023148</v>
      </c>
      <c r="B416" s="115">
        <v>45787.836808321757</v>
      </c>
      <c r="C416" s="115">
        <v>45787</v>
      </c>
      <c r="D416" t="s">
        <v>1168</v>
      </c>
      <c r="E416" t="s">
        <v>244</v>
      </c>
      <c r="I416" t="s">
        <v>245</v>
      </c>
      <c r="J416" t="s">
        <v>790</v>
      </c>
      <c r="K416">
        <v>1</v>
      </c>
      <c r="L416">
        <v>14000</v>
      </c>
      <c r="M416">
        <v>14000</v>
      </c>
      <c r="N416" t="s">
        <v>1216</v>
      </c>
      <c r="O416" t="s">
        <v>765</v>
      </c>
      <c r="P416" t="s">
        <v>2147</v>
      </c>
      <c r="Q416" s="116" t="s">
        <v>2148</v>
      </c>
      <c r="R416">
        <v>477153868</v>
      </c>
      <c r="S416" t="s">
        <v>2149</v>
      </c>
      <c r="T416" s="115">
        <v>45787.715833333343</v>
      </c>
      <c r="W416" t="s">
        <v>537</v>
      </c>
      <c r="X416" t="s">
        <v>538</v>
      </c>
      <c r="Y416" t="s">
        <v>539</v>
      </c>
      <c r="AA416">
        <v>415</v>
      </c>
    </row>
    <row r="417" spans="1:27" hidden="1" x14ac:dyDescent="0.35">
      <c r="A417" s="115">
        <v>45787.836869050923</v>
      </c>
      <c r="B417" s="115">
        <v>45787.837697685187</v>
      </c>
      <c r="C417" s="115">
        <v>45787</v>
      </c>
      <c r="D417" t="s">
        <v>1168</v>
      </c>
      <c r="E417" t="s">
        <v>244</v>
      </c>
      <c r="I417" t="s">
        <v>245</v>
      </c>
      <c r="J417" t="s">
        <v>790</v>
      </c>
      <c r="K417">
        <v>1</v>
      </c>
      <c r="L417">
        <v>14000</v>
      </c>
      <c r="M417">
        <v>14000</v>
      </c>
      <c r="N417" t="s">
        <v>1216</v>
      </c>
      <c r="O417" t="s">
        <v>765</v>
      </c>
      <c r="P417" t="s">
        <v>2150</v>
      </c>
      <c r="Q417" s="116" t="s">
        <v>2151</v>
      </c>
      <c r="R417">
        <v>477153876</v>
      </c>
      <c r="S417" t="s">
        <v>2152</v>
      </c>
      <c r="T417" s="115">
        <v>45787.715856481482</v>
      </c>
      <c r="W417" t="s">
        <v>537</v>
      </c>
      <c r="X417" t="s">
        <v>538</v>
      </c>
      <c r="Y417" t="s">
        <v>539</v>
      </c>
      <c r="AA417">
        <v>416</v>
      </c>
    </row>
    <row r="418" spans="1:27" hidden="1" x14ac:dyDescent="0.35">
      <c r="A418" s="115">
        <v>45787.837759733797</v>
      </c>
      <c r="B418" s="115">
        <v>45787.8384509838</v>
      </c>
      <c r="C418" s="115">
        <v>45787</v>
      </c>
      <c r="D418" t="s">
        <v>1168</v>
      </c>
      <c r="E418" t="s">
        <v>244</v>
      </c>
      <c r="I418" t="s">
        <v>245</v>
      </c>
      <c r="J418" t="s">
        <v>790</v>
      </c>
      <c r="K418">
        <v>1</v>
      </c>
      <c r="L418">
        <v>14000</v>
      </c>
      <c r="M418">
        <v>14000</v>
      </c>
      <c r="N418" t="s">
        <v>1216</v>
      </c>
      <c r="O418" t="s">
        <v>765</v>
      </c>
      <c r="P418" t="s">
        <v>2153</v>
      </c>
      <c r="Q418" s="116" t="s">
        <v>2154</v>
      </c>
      <c r="R418">
        <v>477153890</v>
      </c>
      <c r="S418" t="s">
        <v>2155</v>
      </c>
      <c r="T418" s="115">
        <v>45787.715868055559</v>
      </c>
      <c r="W418" t="s">
        <v>537</v>
      </c>
      <c r="X418" t="s">
        <v>538</v>
      </c>
      <c r="Y418" t="s">
        <v>539</v>
      </c>
      <c r="AA418">
        <v>417</v>
      </c>
    </row>
    <row r="419" spans="1:27" hidden="1" x14ac:dyDescent="0.35">
      <c r="A419" s="115">
        <v>45787.838577129631</v>
      </c>
      <c r="B419" s="115">
        <v>45787.840516574077</v>
      </c>
      <c r="C419" s="115">
        <v>45787</v>
      </c>
      <c r="D419" t="s">
        <v>905</v>
      </c>
      <c r="E419" t="s">
        <v>244</v>
      </c>
      <c r="I419" t="s">
        <v>245</v>
      </c>
      <c r="J419" t="s">
        <v>790</v>
      </c>
      <c r="K419">
        <v>1</v>
      </c>
      <c r="L419">
        <v>13000</v>
      </c>
      <c r="M419">
        <v>13000</v>
      </c>
      <c r="N419" t="s">
        <v>608</v>
      </c>
      <c r="O419" t="s">
        <v>1352</v>
      </c>
      <c r="P419" t="s">
        <v>2156</v>
      </c>
      <c r="Q419" s="116" t="s">
        <v>2157</v>
      </c>
      <c r="R419">
        <v>477153901</v>
      </c>
      <c r="S419" t="s">
        <v>2158</v>
      </c>
      <c r="T419" s="115">
        <v>45787.715891203698</v>
      </c>
      <c r="W419" t="s">
        <v>537</v>
      </c>
      <c r="X419" t="s">
        <v>538</v>
      </c>
      <c r="Y419" t="s">
        <v>539</v>
      </c>
      <c r="AA419">
        <v>418</v>
      </c>
    </row>
    <row r="420" spans="1:27" hidden="1" x14ac:dyDescent="0.35">
      <c r="A420" s="115">
        <v>45789.507963425916</v>
      </c>
      <c r="B420" s="115">
        <v>45789.509406921286</v>
      </c>
      <c r="C420" s="115">
        <v>45789</v>
      </c>
      <c r="D420" t="s">
        <v>1168</v>
      </c>
      <c r="E420" t="s">
        <v>244</v>
      </c>
      <c r="I420" t="s">
        <v>245</v>
      </c>
      <c r="J420" t="s">
        <v>790</v>
      </c>
      <c r="K420">
        <v>14</v>
      </c>
      <c r="L420">
        <v>16000</v>
      </c>
      <c r="M420">
        <v>224000</v>
      </c>
      <c r="N420" t="s">
        <v>1910</v>
      </c>
      <c r="O420" t="s">
        <v>2159</v>
      </c>
      <c r="P420" t="s">
        <v>2160</v>
      </c>
      <c r="Q420" s="116" t="s">
        <v>2161</v>
      </c>
      <c r="R420">
        <v>477687276</v>
      </c>
      <c r="S420" t="s">
        <v>2162</v>
      </c>
      <c r="T420" s="115">
        <v>45789.387708333343</v>
      </c>
      <c r="W420" t="s">
        <v>537</v>
      </c>
      <c r="X420" t="s">
        <v>538</v>
      </c>
      <c r="Y420" t="s">
        <v>539</v>
      </c>
      <c r="AA420">
        <v>419</v>
      </c>
    </row>
    <row r="421" spans="1:27" x14ac:dyDescent="0.35">
      <c r="A421" s="115">
        <v>45789.509486840281</v>
      </c>
      <c r="B421" s="115">
        <v>45789.510941018518</v>
      </c>
      <c r="C421" s="115">
        <v>45789</v>
      </c>
      <c r="D421" t="s">
        <v>1514</v>
      </c>
      <c r="E421" t="s">
        <v>244</v>
      </c>
      <c r="I421" t="s">
        <v>245</v>
      </c>
      <c r="J421" t="s">
        <v>790</v>
      </c>
      <c r="K421">
        <v>10</v>
      </c>
      <c r="L421">
        <v>13500</v>
      </c>
      <c r="M421">
        <v>135000</v>
      </c>
      <c r="N421" t="s">
        <v>810</v>
      </c>
      <c r="O421" t="s">
        <v>1042</v>
      </c>
      <c r="P421" t="s">
        <v>2163</v>
      </c>
      <c r="Q421" s="116" t="s">
        <v>2164</v>
      </c>
      <c r="R421">
        <v>477687417</v>
      </c>
      <c r="S421" t="s">
        <v>2165</v>
      </c>
      <c r="T421" s="115">
        <v>45789.387870370367</v>
      </c>
      <c r="W421" t="s">
        <v>537</v>
      </c>
      <c r="X421" t="s">
        <v>538</v>
      </c>
      <c r="Y421" t="s">
        <v>539</v>
      </c>
      <c r="AA421">
        <v>420</v>
      </c>
    </row>
    <row r="422" spans="1:27" x14ac:dyDescent="0.35">
      <c r="A422" s="115">
        <v>45789.510995254634</v>
      </c>
      <c r="B422" s="115">
        <v>45789.51221940972</v>
      </c>
      <c r="C422" s="115">
        <v>45789</v>
      </c>
      <c r="D422" t="s">
        <v>1514</v>
      </c>
      <c r="E422" t="s">
        <v>244</v>
      </c>
      <c r="I422" t="s">
        <v>245</v>
      </c>
      <c r="J422" t="s">
        <v>790</v>
      </c>
      <c r="K422">
        <v>2</v>
      </c>
      <c r="L422">
        <v>13000</v>
      </c>
      <c r="M422">
        <v>26000</v>
      </c>
      <c r="N422" t="s">
        <v>1233</v>
      </c>
      <c r="O422" t="s">
        <v>1280</v>
      </c>
      <c r="P422" t="s">
        <v>2166</v>
      </c>
      <c r="Q422" s="116" t="s">
        <v>2167</v>
      </c>
      <c r="R422">
        <v>477687493</v>
      </c>
      <c r="S422" t="s">
        <v>2168</v>
      </c>
      <c r="T422" s="115">
        <v>45789.387986111113</v>
      </c>
      <c r="W422" t="s">
        <v>537</v>
      </c>
      <c r="X422" t="s">
        <v>538</v>
      </c>
      <c r="Y422" t="s">
        <v>539</v>
      </c>
      <c r="AA422">
        <v>421</v>
      </c>
    </row>
    <row r="423" spans="1:27" x14ac:dyDescent="0.35">
      <c r="A423" s="115">
        <v>45789.865453668979</v>
      </c>
      <c r="B423" s="115">
        <v>45789.866194363429</v>
      </c>
      <c r="C423" s="115">
        <v>45789</v>
      </c>
      <c r="D423" t="s">
        <v>1514</v>
      </c>
      <c r="E423" t="s">
        <v>244</v>
      </c>
      <c r="I423" t="s">
        <v>245</v>
      </c>
      <c r="J423" t="s">
        <v>790</v>
      </c>
      <c r="K423">
        <v>1</v>
      </c>
      <c r="L423">
        <v>14000</v>
      </c>
      <c r="M423">
        <v>14000</v>
      </c>
      <c r="N423" t="s">
        <v>1216</v>
      </c>
      <c r="O423" t="s">
        <v>765</v>
      </c>
      <c r="P423" t="s">
        <v>2169</v>
      </c>
      <c r="Q423" s="116" t="s">
        <v>2170</v>
      </c>
      <c r="R423">
        <v>478017535</v>
      </c>
      <c r="S423" t="s">
        <v>2171</v>
      </c>
      <c r="T423" s="115">
        <v>45789.741319444453</v>
      </c>
      <c r="W423" t="s">
        <v>537</v>
      </c>
      <c r="X423" t="s">
        <v>538</v>
      </c>
      <c r="Y423" t="s">
        <v>539</v>
      </c>
      <c r="AA423">
        <v>422</v>
      </c>
    </row>
    <row r="424" spans="1:27" x14ac:dyDescent="0.35">
      <c r="A424" s="115">
        <v>45790.665009050928</v>
      </c>
      <c r="B424" s="115">
        <v>45790.667359756953</v>
      </c>
      <c r="C424" s="115">
        <v>45790</v>
      </c>
      <c r="D424" t="s">
        <v>1514</v>
      </c>
      <c r="E424" t="s">
        <v>244</v>
      </c>
      <c r="I424" t="s">
        <v>245</v>
      </c>
      <c r="J424" t="s">
        <v>2172</v>
      </c>
      <c r="K424">
        <v>3</v>
      </c>
      <c r="L424">
        <v>14000</v>
      </c>
      <c r="M424">
        <v>42000</v>
      </c>
      <c r="N424" t="s">
        <v>584</v>
      </c>
      <c r="O424" t="s">
        <v>2173</v>
      </c>
      <c r="P424" t="s">
        <v>2174</v>
      </c>
      <c r="Q424" s="116" t="s">
        <v>2175</v>
      </c>
      <c r="R424">
        <v>478451549</v>
      </c>
      <c r="S424" t="s">
        <v>2176</v>
      </c>
      <c r="T424" s="115">
        <v>45790.546724537038</v>
      </c>
      <c r="W424" t="s">
        <v>537</v>
      </c>
      <c r="X424" t="s">
        <v>538</v>
      </c>
      <c r="Y424" t="s">
        <v>539</v>
      </c>
      <c r="AA424">
        <v>423</v>
      </c>
    </row>
    <row r="425" spans="1:27" x14ac:dyDescent="0.35">
      <c r="A425" s="115">
        <v>45790.667433831019</v>
      </c>
      <c r="B425" s="115">
        <v>45790.668229756942</v>
      </c>
      <c r="C425" s="115">
        <v>45790</v>
      </c>
      <c r="D425" t="s">
        <v>1514</v>
      </c>
      <c r="E425" t="s">
        <v>244</v>
      </c>
      <c r="I425" t="s">
        <v>245</v>
      </c>
      <c r="J425" t="s">
        <v>2172</v>
      </c>
      <c r="K425">
        <v>1</v>
      </c>
      <c r="L425">
        <v>14000</v>
      </c>
      <c r="M425">
        <v>14000</v>
      </c>
      <c r="N425" t="s">
        <v>1216</v>
      </c>
      <c r="O425" t="s">
        <v>2173</v>
      </c>
      <c r="P425" t="s">
        <v>2177</v>
      </c>
      <c r="Q425" s="116" t="s">
        <v>2178</v>
      </c>
      <c r="R425">
        <v>478451628</v>
      </c>
      <c r="S425" t="s">
        <v>2179</v>
      </c>
      <c r="T425" s="115">
        <v>45790.546793981477</v>
      </c>
      <c r="W425" t="s">
        <v>537</v>
      </c>
      <c r="X425" t="s">
        <v>538</v>
      </c>
      <c r="Y425" t="s">
        <v>539</v>
      </c>
      <c r="AA425">
        <v>424</v>
      </c>
    </row>
    <row r="426" spans="1:27" x14ac:dyDescent="0.35">
      <c r="A426" s="115">
        <v>45790.668282893523</v>
      </c>
      <c r="B426" s="115">
        <v>45790.66922221065</v>
      </c>
      <c r="C426" s="115">
        <v>45790</v>
      </c>
      <c r="D426" t="s">
        <v>1514</v>
      </c>
      <c r="E426" t="s">
        <v>244</v>
      </c>
      <c r="I426" t="s">
        <v>245</v>
      </c>
      <c r="J426" t="s">
        <v>2172</v>
      </c>
      <c r="K426">
        <v>100</v>
      </c>
      <c r="L426">
        <v>13000</v>
      </c>
      <c r="M426">
        <v>1300000</v>
      </c>
      <c r="N426" t="s">
        <v>2180</v>
      </c>
      <c r="O426" t="s">
        <v>2181</v>
      </c>
      <c r="P426" t="s">
        <v>2182</v>
      </c>
      <c r="Q426" s="116" t="s">
        <v>2183</v>
      </c>
      <c r="R426">
        <v>478451668</v>
      </c>
      <c r="S426" t="s">
        <v>2184</v>
      </c>
      <c r="T426" s="115">
        <v>45790.546851851846</v>
      </c>
      <c r="W426" t="s">
        <v>537</v>
      </c>
      <c r="X426" t="s">
        <v>538</v>
      </c>
      <c r="Y426" t="s">
        <v>539</v>
      </c>
      <c r="AA426">
        <v>425</v>
      </c>
    </row>
    <row r="427" spans="1:27" x14ac:dyDescent="0.35">
      <c r="A427" s="115">
        <v>45790.669377268518</v>
      </c>
      <c r="B427" s="115">
        <v>45790.670397499998</v>
      </c>
      <c r="C427" s="115">
        <v>45790</v>
      </c>
      <c r="D427" t="s">
        <v>1514</v>
      </c>
      <c r="E427" t="s">
        <v>244</v>
      </c>
      <c r="I427" t="s">
        <v>245</v>
      </c>
      <c r="J427" t="s">
        <v>2172</v>
      </c>
      <c r="K427">
        <v>5</v>
      </c>
      <c r="L427">
        <v>13000</v>
      </c>
      <c r="M427">
        <v>65000</v>
      </c>
      <c r="N427" t="s">
        <v>560</v>
      </c>
      <c r="O427" t="s">
        <v>1269</v>
      </c>
      <c r="P427" t="s">
        <v>2185</v>
      </c>
      <c r="Q427" s="116" t="s">
        <v>2186</v>
      </c>
      <c r="R427">
        <v>478451735</v>
      </c>
      <c r="S427" t="s">
        <v>2187</v>
      </c>
      <c r="T427" s="115">
        <v>45790.546944444453</v>
      </c>
      <c r="W427" t="s">
        <v>537</v>
      </c>
      <c r="X427" t="s">
        <v>538</v>
      </c>
      <c r="Y427" t="s">
        <v>539</v>
      </c>
      <c r="AA427">
        <v>426</v>
      </c>
    </row>
    <row r="428" spans="1:27" hidden="1" x14ac:dyDescent="0.35">
      <c r="A428" s="115">
        <v>45790.670445266202</v>
      </c>
      <c r="B428" s="115">
        <v>45790.67153482639</v>
      </c>
      <c r="C428" s="115">
        <v>45790</v>
      </c>
      <c r="D428" t="s">
        <v>1168</v>
      </c>
      <c r="E428" t="s">
        <v>244</v>
      </c>
      <c r="I428" t="s">
        <v>245</v>
      </c>
      <c r="J428" t="s">
        <v>2172</v>
      </c>
      <c r="K428">
        <v>1</v>
      </c>
      <c r="L428">
        <v>15000</v>
      </c>
      <c r="M428">
        <v>15000</v>
      </c>
      <c r="N428" t="s">
        <v>617</v>
      </c>
      <c r="O428" t="s">
        <v>2188</v>
      </c>
      <c r="P428" t="s">
        <v>2189</v>
      </c>
      <c r="Q428" s="116" t="s">
        <v>2190</v>
      </c>
      <c r="R428">
        <v>478451770</v>
      </c>
      <c r="S428" t="s">
        <v>2191</v>
      </c>
      <c r="T428" s="115">
        <v>45790.546990740739</v>
      </c>
      <c r="W428" t="s">
        <v>537</v>
      </c>
      <c r="X428" t="s">
        <v>538</v>
      </c>
      <c r="Y428" t="s">
        <v>539</v>
      </c>
      <c r="AA428">
        <v>427</v>
      </c>
    </row>
    <row r="429" spans="1:27" x14ac:dyDescent="0.35">
      <c r="A429" s="115">
        <v>45790.76152197917</v>
      </c>
      <c r="B429" s="115">
        <v>45790.762809826389</v>
      </c>
      <c r="C429" s="115">
        <v>45790</v>
      </c>
      <c r="D429" t="s">
        <v>1514</v>
      </c>
      <c r="E429" t="s">
        <v>244</v>
      </c>
      <c r="I429" t="s">
        <v>245</v>
      </c>
      <c r="J429" t="s">
        <v>2172</v>
      </c>
      <c r="K429">
        <v>1</v>
      </c>
      <c r="L429">
        <v>14000</v>
      </c>
      <c r="M429">
        <v>14000</v>
      </c>
      <c r="N429" t="s">
        <v>1216</v>
      </c>
      <c r="O429" t="s">
        <v>2173</v>
      </c>
      <c r="P429" t="s">
        <v>2192</v>
      </c>
      <c r="Q429" s="116" t="s">
        <v>2193</v>
      </c>
      <c r="R429">
        <v>478547635</v>
      </c>
      <c r="S429" t="s">
        <v>2194</v>
      </c>
      <c r="T429" s="115">
        <v>45790.637928240743</v>
      </c>
      <c r="W429" t="s">
        <v>537</v>
      </c>
      <c r="X429" t="s">
        <v>538</v>
      </c>
      <c r="Y429" t="s">
        <v>539</v>
      </c>
      <c r="AA429">
        <v>428</v>
      </c>
    </row>
    <row r="430" spans="1:27" x14ac:dyDescent="0.35">
      <c r="A430" s="115">
        <v>45792.360839976849</v>
      </c>
      <c r="B430" s="115">
        <v>45792.361739016204</v>
      </c>
      <c r="C430" s="115">
        <v>45791</v>
      </c>
      <c r="D430" t="s">
        <v>1514</v>
      </c>
      <c r="E430" t="s">
        <v>244</v>
      </c>
      <c r="I430" t="s">
        <v>245</v>
      </c>
      <c r="J430" t="s">
        <v>2172</v>
      </c>
      <c r="K430">
        <v>40</v>
      </c>
      <c r="L430">
        <v>13000</v>
      </c>
      <c r="M430">
        <v>520000</v>
      </c>
      <c r="N430" t="s">
        <v>2001</v>
      </c>
      <c r="O430" t="s">
        <v>2181</v>
      </c>
      <c r="P430" t="s">
        <v>2195</v>
      </c>
      <c r="Q430" s="116" t="s">
        <v>2196</v>
      </c>
      <c r="R430">
        <v>479423043</v>
      </c>
      <c r="S430" t="s">
        <v>2197</v>
      </c>
      <c r="T430" s="115">
        <v>45792.239374999997</v>
      </c>
      <c r="W430" t="s">
        <v>537</v>
      </c>
      <c r="X430" t="s">
        <v>538</v>
      </c>
      <c r="Y430" t="s">
        <v>539</v>
      </c>
      <c r="AA430">
        <v>429</v>
      </c>
    </row>
    <row r="431" spans="1:27" x14ac:dyDescent="0.35">
      <c r="A431" s="115">
        <v>45792.361800185186</v>
      </c>
      <c r="B431" s="115">
        <v>45792.362839189816</v>
      </c>
      <c r="C431" s="115">
        <v>45791</v>
      </c>
      <c r="D431" t="s">
        <v>1514</v>
      </c>
      <c r="E431" t="s">
        <v>244</v>
      </c>
      <c r="I431" t="s">
        <v>245</v>
      </c>
      <c r="J431" t="s">
        <v>2172</v>
      </c>
      <c r="K431">
        <v>2</v>
      </c>
      <c r="L431">
        <v>13000</v>
      </c>
      <c r="M431">
        <v>26000</v>
      </c>
      <c r="N431" t="s">
        <v>1233</v>
      </c>
      <c r="O431" t="s">
        <v>1269</v>
      </c>
      <c r="P431" t="s">
        <v>2198</v>
      </c>
      <c r="Q431" s="116" t="s">
        <v>2199</v>
      </c>
      <c r="R431">
        <v>479423062</v>
      </c>
      <c r="S431" t="s">
        <v>2200</v>
      </c>
      <c r="T431" s="115">
        <v>45792.239398148151</v>
      </c>
      <c r="W431" t="s">
        <v>537</v>
      </c>
      <c r="X431" t="s">
        <v>538</v>
      </c>
      <c r="Y431" t="s">
        <v>539</v>
      </c>
      <c r="AA431">
        <v>430</v>
      </c>
    </row>
    <row r="432" spans="1:27" hidden="1" x14ac:dyDescent="0.35">
      <c r="A432" s="115">
        <v>45792.362900162043</v>
      </c>
      <c r="B432" s="115">
        <v>45792.364256539353</v>
      </c>
      <c r="C432" s="115">
        <v>45791</v>
      </c>
      <c r="D432" t="s">
        <v>905</v>
      </c>
      <c r="E432" t="s">
        <v>244</v>
      </c>
      <c r="I432" t="s">
        <v>245</v>
      </c>
      <c r="J432" t="s">
        <v>2172</v>
      </c>
      <c r="K432">
        <v>1</v>
      </c>
      <c r="L432">
        <v>16000</v>
      </c>
      <c r="M432">
        <v>16000</v>
      </c>
      <c r="N432" t="s">
        <v>1917</v>
      </c>
      <c r="O432" t="s">
        <v>2188</v>
      </c>
      <c r="P432" t="s">
        <v>2201</v>
      </c>
      <c r="Q432" s="116" t="s">
        <v>2202</v>
      </c>
      <c r="R432">
        <v>479423076</v>
      </c>
      <c r="S432" t="s">
        <v>2203</v>
      </c>
      <c r="T432" s="115">
        <v>45792.239432870367</v>
      </c>
      <c r="W432" t="s">
        <v>537</v>
      </c>
      <c r="X432" t="s">
        <v>538</v>
      </c>
      <c r="Y432" t="s">
        <v>539</v>
      </c>
      <c r="AA432">
        <v>431</v>
      </c>
    </row>
    <row r="433" spans="1:27" x14ac:dyDescent="0.35">
      <c r="A433" s="115">
        <v>45792.564115150461</v>
      </c>
      <c r="B433" s="115">
        <v>45792.565289560182</v>
      </c>
      <c r="C433" s="115">
        <v>45792</v>
      </c>
      <c r="D433" t="s">
        <v>1514</v>
      </c>
      <c r="E433" t="s">
        <v>244</v>
      </c>
      <c r="I433" t="s">
        <v>245</v>
      </c>
      <c r="J433" t="s">
        <v>2172</v>
      </c>
      <c r="K433">
        <v>60</v>
      </c>
      <c r="L433">
        <v>13000</v>
      </c>
      <c r="M433">
        <v>780000</v>
      </c>
      <c r="N433" t="s">
        <v>1385</v>
      </c>
      <c r="O433" t="s">
        <v>2173</v>
      </c>
      <c r="P433" t="s">
        <v>2204</v>
      </c>
      <c r="Q433" s="116" t="s">
        <v>2205</v>
      </c>
      <c r="R433">
        <v>479585210</v>
      </c>
      <c r="S433" t="s">
        <v>2206</v>
      </c>
      <c r="T433" s="115">
        <v>45792.442245370366</v>
      </c>
      <c r="W433" t="s">
        <v>537</v>
      </c>
      <c r="X433" t="s">
        <v>538</v>
      </c>
      <c r="Y433" t="s">
        <v>539</v>
      </c>
      <c r="AA433">
        <v>432</v>
      </c>
    </row>
    <row r="434" spans="1:27" x14ac:dyDescent="0.35">
      <c r="A434" s="115">
        <v>45792.565370138887</v>
      </c>
      <c r="B434" s="115">
        <v>45792.566118784722</v>
      </c>
      <c r="C434" s="115">
        <v>45792</v>
      </c>
      <c r="D434" t="s">
        <v>1514</v>
      </c>
      <c r="E434" t="s">
        <v>244</v>
      </c>
      <c r="I434" t="s">
        <v>245</v>
      </c>
      <c r="J434" t="s">
        <v>2172</v>
      </c>
      <c r="K434">
        <v>11</v>
      </c>
      <c r="L434">
        <v>13500</v>
      </c>
      <c r="M434">
        <v>148500</v>
      </c>
      <c r="N434" t="s">
        <v>1225</v>
      </c>
      <c r="O434" t="s">
        <v>2207</v>
      </c>
      <c r="P434" t="s">
        <v>2208</v>
      </c>
      <c r="Q434" s="116" t="s">
        <v>2209</v>
      </c>
      <c r="R434">
        <v>479585223</v>
      </c>
      <c r="S434" t="s">
        <v>2210</v>
      </c>
      <c r="T434" s="115">
        <v>45792.442256944443</v>
      </c>
      <c r="W434" t="s">
        <v>537</v>
      </c>
      <c r="X434" t="s">
        <v>538</v>
      </c>
      <c r="Y434" t="s">
        <v>539</v>
      </c>
      <c r="AA434">
        <v>433</v>
      </c>
    </row>
    <row r="435" spans="1:27" x14ac:dyDescent="0.35">
      <c r="A435" s="115">
        <v>45792.566175486107</v>
      </c>
      <c r="B435" s="115">
        <v>45792.567096157407</v>
      </c>
      <c r="C435" s="115">
        <v>45792</v>
      </c>
      <c r="D435" t="s">
        <v>1514</v>
      </c>
      <c r="E435" t="s">
        <v>244</v>
      </c>
      <c r="I435" t="s">
        <v>245</v>
      </c>
      <c r="J435" t="s">
        <v>2172</v>
      </c>
      <c r="K435">
        <v>2</v>
      </c>
      <c r="L435">
        <v>13000</v>
      </c>
      <c r="M435">
        <v>26000</v>
      </c>
      <c r="N435" t="s">
        <v>1233</v>
      </c>
      <c r="O435" t="s">
        <v>2173</v>
      </c>
      <c r="P435" t="s">
        <v>2211</v>
      </c>
      <c r="Q435" s="116" t="s">
        <v>2212</v>
      </c>
      <c r="R435">
        <v>479585242</v>
      </c>
      <c r="S435" t="s">
        <v>2213</v>
      </c>
      <c r="T435" s="115">
        <v>45792.442280092589</v>
      </c>
      <c r="W435" t="s">
        <v>537</v>
      </c>
      <c r="X435" t="s">
        <v>538</v>
      </c>
      <c r="Y435" t="s">
        <v>539</v>
      </c>
      <c r="AA435">
        <v>434</v>
      </c>
    </row>
    <row r="436" spans="1:27" x14ac:dyDescent="0.35">
      <c r="A436" s="115">
        <v>45792.571544328697</v>
      </c>
      <c r="B436" s="115">
        <v>45792.572927199071</v>
      </c>
      <c r="C436" s="115">
        <v>45791</v>
      </c>
      <c r="D436" t="s">
        <v>1514</v>
      </c>
      <c r="E436" t="s">
        <v>249</v>
      </c>
      <c r="H436" t="s">
        <v>250</v>
      </c>
      <c r="J436" t="s">
        <v>565</v>
      </c>
      <c r="K436">
        <v>120</v>
      </c>
      <c r="L436">
        <v>1650</v>
      </c>
      <c r="M436" s="128">
        <v>198000</v>
      </c>
      <c r="N436" t="s">
        <v>2214</v>
      </c>
      <c r="O436" t="s">
        <v>1306</v>
      </c>
      <c r="P436" t="s">
        <v>2215</v>
      </c>
      <c r="Q436" s="116" t="s">
        <v>2216</v>
      </c>
      <c r="R436">
        <v>479596082</v>
      </c>
      <c r="S436" t="s">
        <v>2217</v>
      </c>
      <c r="T436" s="115">
        <v>45792.4534375</v>
      </c>
      <c r="W436" t="s">
        <v>537</v>
      </c>
      <c r="X436" t="s">
        <v>538</v>
      </c>
      <c r="Y436" t="s">
        <v>539</v>
      </c>
      <c r="AA436">
        <v>435</v>
      </c>
    </row>
    <row r="437" spans="1:27" x14ac:dyDescent="0.35">
      <c r="A437" s="115">
        <v>45792.573001296303</v>
      </c>
      <c r="B437" s="115">
        <v>45792.574376585653</v>
      </c>
      <c r="C437" s="115">
        <v>45791</v>
      </c>
      <c r="D437" t="s">
        <v>1514</v>
      </c>
      <c r="E437" t="s">
        <v>249</v>
      </c>
      <c r="H437" t="s">
        <v>250</v>
      </c>
      <c r="J437" t="s">
        <v>1592</v>
      </c>
      <c r="K437">
        <v>50</v>
      </c>
      <c r="L437">
        <v>4300</v>
      </c>
      <c r="M437" s="128">
        <v>215000</v>
      </c>
      <c r="N437" t="s">
        <v>572</v>
      </c>
      <c r="O437" t="s">
        <v>1306</v>
      </c>
      <c r="P437" t="s">
        <v>2218</v>
      </c>
      <c r="Q437" s="116" t="s">
        <v>2219</v>
      </c>
      <c r="R437">
        <v>479596087</v>
      </c>
      <c r="S437" t="s">
        <v>2220</v>
      </c>
      <c r="T437" s="115">
        <v>45792.453449074077</v>
      </c>
      <c r="W437" t="s">
        <v>537</v>
      </c>
      <c r="X437" t="s">
        <v>538</v>
      </c>
      <c r="Y437" t="s">
        <v>539</v>
      </c>
      <c r="AA437">
        <v>436</v>
      </c>
    </row>
    <row r="438" spans="1:27" x14ac:dyDescent="0.35">
      <c r="A438" s="115">
        <v>45792.574501574083</v>
      </c>
      <c r="B438" s="115">
        <v>45792.578287939818</v>
      </c>
      <c r="C438" s="115">
        <v>45791</v>
      </c>
      <c r="D438" t="s">
        <v>1514</v>
      </c>
      <c r="E438" t="s">
        <v>558</v>
      </c>
      <c r="G438" t="s">
        <v>262</v>
      </c>
      <c r="J438" t="s">
        <v>2221</v>
      </c>
      <c r="K438">
        <v>1</v>
      </c>
      <c r="L438">
        <v>7000</v>
      </c>
      <c r="M438" s="128">
        <v>7000</v>
      </c>
      <c r="N438" t="s">
        <v>1682</v>
      </c>
      <c r="O438" t="s">
        <v>1306</v>
      </c>
      <c r="P438" t="s">
        <v>2222</v>
      </c>
      <c r="Q438" s="116" t="s">
        <v>2223</v>
      </c>
      <c r="R438">
        <v>479596100</v>
      </c>
      <c r="S438" t="s">
        <v>2224</v>
      </c>
      <c r="T438" s="115">
        <v>45792.453460648147</v>
      </c>
      <c r="W438" t="s">
        <v>537</v>
      </c>
      <c r="X438" t="s">
        <v>538</v>
      </c>
      <c r="Y438" t="s">
        <v>539</v>
      </c>
      <c r="AA438">
        <v>437</v>
      </c>
    </row>
    <row r="439" spans="1:27" x14ac:dyDescent="0.35">
      <c r="A439" s="115">
        <v>45792.720442534723</v>
      </c>
      <c r="B439" s="115">
        <v>45792.721225173613</v>
      </c>
      <c r="C439" s="115">
        <v>45792</v>
      </c>
      <c r="D439" t="s">
        <v>1514</v>
      </c>
      <c r="E439" t="s">
        <v>244</v>
      </c>
      <c r="I439" t="s">
        <v>245</v>
      </c>
      <c r="J439" t="s">
        <v>2172</v>
      </c>
      <c r="K439">
        <v>1</v>
      </c>
      <c r="L439">
        <v>14000</v>
      </c>
      <c r="M439">
        <v>14000</v>
      </c>
      <c r="N439" t="s">
        <v>1216</v>
      </c>
      <c r="O439" t="s">
        <v>2173</v>
      </c>
      <c r="P439" t="s">
        <v>2225</v>
      </c>
      <c r="Q439" s="116" t="s">
        <v>2226</v>
      </c>
      <c r="R439">
        <v>479741683</v>
      </c>
      <c r="S439" t="s">
        <v>2227</v>
      </c>
      <c r="T439" s="115">
        <v>45792.596354166657</v>
      </c>
      <c r="W439" t="s">
        <v>537</v>
      </c>
      <c r="X439" t="s">
        <v>538</v>
      </c>
      <c r="Y439" t="s">
        <v>539</v>
      </c>
      <c r="AA439">
        <v>438</v>
      </c>
    </row>
    <row r="440" spans="1:27" x14ac:dyDescent="0.35">
      <c r="A440" s="115">
        <v>45793.879266180556</v>
      </c>
      <c r="B440" s="115">
        <v>45793.879978472221</v>
      </c>
      <c r="C440" s="115">
        <v>45793</v>
      </c>
      <c r="D440" t="s">
        <v>1514</v>
      </c>
      <c r="E440" t="s">
        <v>244</v>
      </c>
      <c r="I440" t="s">
        <v>245</v>
      </c>
      <c r="J440" t="s">
        <v>2172</v>
      </c>
      <c r="K440">
        <v>2</v>
      </c>
      <c r="L440">
        <v>14000</v>
      </c>
      <c r="M440">
        <v>28000</v>
      </c>
      <c r="N440" t="s">
        <v>1076</v>
      </c>
      <c r="O440" t="s">
        <v>2173</v>
      </c>
      <c r="P440" t="s">
        <v>2228</v>
      </c>
      <c r="Q440" s="116" t="s">
        <v>2229</v>
      </c>
      <c r="R440">
        <v>480438311</v>
      </c>
      <c r="S440" t="s">
        <v>2230</v>
      </c>
      <c r="T440" s="115">
        <v>45793.761122685188</v>
      </c>
      <c r="W440" t="s">
        <v>537</v>
      </c>
      <c r="X440" t="s">
        <v>538</v>
      </c>
      <c r="Y440" t="s">
        <v>539</v>
      </c>
      <c r="AA440">
        <v>439</v>
      </c>
    </row>
    <row r="441" spans="1:27" x14ac:dyDescent="0.35">
      <c r="A441" s="115">
        <v>45793.880022789352</v>
      </c>
      <c r="B441" s="115">
        <v>45793.880924467587</v>
      </c>
      <c r="C441" s="115">
        <v>45793</v>
      </c>
      <c r="D441" t="s">
        <v>1514</v>
      </c>
      <c r="E441" t="s">
        <v>244</v>
      </c>
      <c r="I441" t="s">
        <v>245</v>
      </c>
      <c r="J441" t="s">
        <v>2172</v>
      </c>
      <c r="K441">
        <v>1</v>
      </c>
      <c r="L441">
        <v>14000</v>
      </c>
      <c r="M441">
        <v>14000</v>
      </c>
      <c r="N441" t="s">
        <v>1216</v>
      </c>
      <c r="O441" t="s">
        <v>2173</v>
      </c>
      <c r="P441" t="s">
        <v>2231</v>
      </c>
      <c r="Q441" s="116" t="s">
        <v>2232</v>
      </c>
      <c r="R441">
        <v>480438329</v>
      </c>
      <c r="S441" t="s">
        <v>2233</v>
      </c>
      <c r="T441" s="115">
        <v>45793.761145833327</v>
      </c>
      <c r="W441" t="s">
        <v>537</v>
      </c>
      <c r="X441" t="s">
        <v>538</v>
      </c>
      <c r="Y441" t="s">
        <v>539</v>
      </c>
      <c r="AA441">
        <v>440</v>
      </c>
    </row>
    <row r="442" spans="1:27" x14ac:dyDescent="0.35">
      <c r="A442" s="115">
        <v>45793.881041736109</v>
      </c>
      <c r="B442" s="115">
        <v>45793.881822314812</v>
      </c>
      <c r="C442" s="115">
        <v>45793</v>
      </c>
      <c r="D442" t="s">
        <v>1514</v>
      </c>
      <c r="E442" t="s">
        <v>244</v>
      </c>
      <c r="I442" t="s">
        <v>245</v>
      </c>
      <c r="J442" t="s">
        <v>2172</v>
      </c>
      <c r="K442">
        <v>2</v>
      </c>
      <c r="L442">
        <v>14000</v>
      </c>
      <c r="M442">
        <v>28000</v>
      </c>
      <c r="N442" t="s">
        <v>1076</v>
      </c>
      <c r="O442" t="s">
        <v>2173</v>
      </c>
      <c r="P442" t="s">
        <v>2234</v>
      </c>
      <c r="Q442" s="116" t="s">
        <v>2235</v>
      </c>
      <c r="R442">
        <v>480438337</v>
      </c>
      <c r="S442" t="s">
        <v>2236</v>
      </c>
      <c r="T442" s="115">
        <v>45793.76116898148</v>
      </c>
      <c r="W442" t="s">
        <v>537</v>
      </c>
      <c r="X442" t="s">
        <v>538</v>
      </c>
      <c r="Y442" t="s">
        <v>539</v>
      </c>
      <c r="AA442">
        <v>441</v>
      </c>
    </row>
    <row r="443" spans="1:27" x14ac:dyDescent="0.35">
      <c r="A443" s="115">
        <v>45793.881862361108</v>
      </c>
      <c r="B443" s="115">
        <v>45793.882540046303</v>
      </c>
      <c r="C443" s="115">
        <v>45793</v>
      </c>
      <c r="D443" t="s">
        <v>1514</v>
      </c>
      <c r="E443" t="s">
        <v>244</v>
      </c>
      <c r="I443" t="s">
        <v>245</v>
      </c>
      <c r="J443" t="s">
        <v>2172</v>
      </c>
      <c r="K443">
        <v>1</v>
      </c>
      <c r="L443">
        <v>14000</v>
      </c>
      <c r="M443">
        <v>14000</v>
      </c>
      <c r="N443" t="s">
        <v>1216</v>
      </c>
      <c r="O443" t="s">
        <v>2173</v>
      </c>
      <c r="P443" t="s">
        <v>2237</v>
      </c>
      <c r="Q443" s="116" t="s">
        <v>2238</v>
      </c>
      <c r="R443">
        <v>480438344</v>
      </c>
      <c r="S443" t="s">
        <v>2239</v>
      </c>
      <c r="T443" s="115">
        <v>45793.761180555557</v>
      </c>
      <c r="W443" t="s">
        <v>537</v>
      </c>
      <c r="X443" t="s">
        <v>538</v>
      </c>
      <c r="Y443" t="s">
        <v>539</v>
      </c>
      <c r="AA443">
        <v>442</v>
      </c>
    </row>
    <row r="444" spans="1:27" x14ac:dyDescent="0.35">
      <c r="A444" s="115">
        <v>45793.8825846412</v>
      </c>
      <c r="B444" s="115">
        <v>45793.883333113423</v>
      </c>
      <c r="C444" s="115">
        <v>45793</v>
      </c>
      <c r="D444" t="s">
        <v>1514</v>
      </c>
      <c r="E444" t="s">
        <v>244</v>
      </c>
      <c r="I444" t="s">
        <v>245</v>
      </c>
      <c r="J444" t="s">
        <v>2172</v>
      </c>
      <c r="K444">
        <v>1</v>
      </c>
      <c r="L444">
        <v>14000</v>
      </c>
      <c r="M444">
        <v>14000</v>
      </c>
      <c r="N444" t="s">
        <v>1216</v>
      </c>
      <c r="O444" t="s">
        <v>2240</v>
      </c>
      <c r="P444" t="s">
        <v>2241</v>
      </c>
      <c r="Q444" s="116" t="s">
        <v>2242</v>
      </c>
      <c r="R444">
        <v>480438351</v>
      </c>
      <c r="S444" t="s">
        <v>2243</v>
      </c>
      <c r="T444" s="115">
        <v>45793.761192129627</v>
      </c>
      <c r="W444" t="s">
        <v>537</v>
      </c>
      <c r="X444" t="s">
        <v>538</v>
      </c>
      <c r="Y444" t="s">
        <v>539</v>
      </c>
      <c r="AA444">
        <v>443</v>
      </c>
    </row>
    <row r="445" spans="1:27" x14ac:dyDescent="0.35">
      <c r="A445" s="115">
        <v>45793.883380173611</v>
      </c>
      <c r="B445" s="115">
        <v>45793.884177557869</v>
      </c>
      <c r="C445" s="115">
        <v>45793</v>
      </c>
      <c r="D445" t="s">
        <v>1514</v>
      </c>
      <c r="E445" t="s">
        <v>244</v>
      </c>
      <c r="I445" t="s">
        <v>245</v>
      </c>
      <c r="J445" t="s">
        <v>2172</v>
      </c>
      <c r="K445">
        <v>1</v>
      </c>
      <c r="L445">
        <v>14000</v>
      </c>
      <c r="M445">
        <v>14000</v>
      </c>
      <c r="N445" t="s">
        <v>1216</v>
      </c>
      <c r="O445" t="s">
        <v>2244</v>
      </c>
      <c r="P445" t="s">
        <v>2245</v>
      </c>
      <c r="Q445" s="116" t="s">
        <v>2246</v>
      </c>
      <c r="R445">
        <v>480438364</v>
      </c>
      <c r="S445" t="s">
        <v>2247</v>
      </c>
      <c r="T445" s="115">
        <v>45793.761203703703</v>
      </c>
      <c r="W445" t="s">
        <v>537</v>
      </c>
      <c r="X445" t="s">
        <v>538</v>
      </c>
      <c r="Y445" t="s">
        <v>539</v>
      </c>
      <c r="AA445">
        <v>444</v>
      </c>
    </row>
    <row r="446" spans="1:27" x14ac:dyDescent="0.35">
      <c r="A446" s="115">
        <v>45793.884299571757</v>
      </c>
      <c r="B446" s="115">
        <v>45793.88527309028</v>
      </c>
      <c r="C446" s="115">
        <v>45793</v>
      </c>
      <c r="D446" t="s">
        <v>1514</v>
      </c>
      <c r="E446" t="s">
        <v>244</v>
      </c>
      <c r="I446" t="s">
        <v>245</v>
      </c>
      <c r="J446" t="s">
        <v>2172</v>
      </c>
      <c r="K446">
        <v>11</v>
      </c>
      <c r="L446">
        <v>14000</v>
      </c>
      <c r="M446">
        <v>154000</v>
      </c>
      <c r="N446" t="s">
        <v>566</v>
      </c>
      <c r="O446" t="s">
        <v>2248</v>
      </c>
      <c r="P446" t="s">
        <v>2249</v>
      </c>
      <c r="Q446" s="116" t="s">
        <v>2250</v>
      </c>
      <c r="R446">
        <v>480438373</v>
      </c>
      <c r="S446" t="s">
        <v>2251</v>
      </c>
      <c r="T446" s="115">
        <v>45793.76122685185</v>
      </c>
      <c r="W446" t="s">
        <v>537</v>
      </c>
      <c r="X446" t="s">
        <v>538</v>
      </c>
      <c r="Y446" t="s">
        <v>539</v>
      </c>
      <c r="AA446">
        <v>445</v>
      </c>
    </row>
    <row r="447" spans="1:27" x14ac:dyDescent="0.35">
      <c r="A447" s="115">
        <v>45793.885319525463</v>
      </c>
      <c r="B447" s="115">
        <v>45793.885952893521</v>
      </c>
      <c r="C447" s="115">
        <v>45793</v>
      </c>
      <c r="D447" t="s">
        <v>1514</v>
      </c>
      <c r="E447" t="s">
        <v>244</v>
      </c>
      <c r="I447" t="s">
        <v>245</v>
      </c>
      <c r="J447" t="s">
        <v>2172</v>
      </c>
      <c r="K447">
        <v>2</v>
      </c>
      <c r="L447">
        <v>14000</v>
      </c>
      <c r="M447">
        <v>28000</v>
      </c>
      <c r="N447" t="s">
        <v>1076</v>
      </c>
      <c r="O447" t="s">
        <v>1269</v>
      </c>
      <c r="P447" t="s">
        <v>2252</v>
      </c>
      <c r="Q447" s="116" t="s">
        <v>2253</v>
      </c>
      <c r="R447">
        <v>480438379</v>
      </c>
      <c r="S447" t="s">
        <v>2254</v>
      </c>
      <c r="T447" s="115">
        <v>45793.761238425926</v>
      </c>
      <c r="W447" t="s">
        <v>537</v>
      </c>
      <c r="X447" t="s">
        <v>538</v>
      </c>
      <c r="Y447" t="s">
        <v>539</v>
      </c>
      <c r="AA447">
        <v>446</v>
      </c>
    </row>
    <row r="448" spans="1:27" x14ac:dyDescent="0.35">
      <c r="A448" s="115">
        <v>45794.738950324077</v>
      </c>
      <c r="B448" s="115">
        <v>45794.739889363424</v>
      </c>
      <c r="C448" s="115">
        <v>45794</v>
      </c>
      <c r="D448" t="s">
        <v>1514</v>
      </c>
      <c r="E448" t="s">
        <v>249</v>
      </c>
      <c r="H448" t="s">
        <v>250</v>
      </c>
      <c r="J448" t="s">
        <v>565</v>
      </c>
      <c r="K448">
        <v>100</v>
      </c>
      <c r="L448">
        <v>1650</v>
      </c>
      <c r="M448" s="128">
        <v>165000</v>
      </c>
      <c r="N448" t="s">
        <v>823</v>
      </c>
      <c r="O448" t="s">
        <v>1306</v>
      </c>
      <c r="P448" t="s">
        <v>2255</v>
      </c>
      <c r="Q448" s="116" t="s">
        <v>2256</v>
      </c>
      <c r="R448">
        <v>480782968</v>
      </c>
      <c r="S448" t="s">
        <v>2257</v>
      </c>
      <c r="T448" s="115">
        <v>45794.616157407407</v>
      </c>
      <c r="W448" t="s">
        <v>537</v>
      </c>
      <c r="X448" t="s">
        <v>538</v>
      </c>
      <c r="Y448" t="s">
        <v>539</v>
      </c>
      <c r="AA448">
        <v>447</v>
      </c>
    </row>
    <row r="449" spans="1:27" x14ac:dyDescent="0.35">
      <c r="A449" s="115">
        <v>45794.739971493058</v>
      </c>
      <c r="B449" s="115">
        <v>45794.740914895832</v>
      </c>
      <c r="C449" s="115">
        <v>45794</v>
      </c>
      <c r="D449" t="s">
        <v>1514</v>
      </c>
      <c r="E449" t="s">
        <v>558</v>
      </c>
      <c r="G449" t="s">
        <v>262</v>
      </c>
      <c r="J449" t="s">
        <v>2258</v>
      </c>
      <c r="K449">
        <v>1</v>
      </c>
      <c r="L449">
        <v>4000</v>
      </c>
      <c r="M449" s="128">
        <v>4000</v>
      </c>
      <c r="N449" t="s">
        <v>748</v>
      </c>
      <c r="O449" t="s">
        <v>1306</v>
      </c>
      <c r="P449" t="s">
        <v>2259</v>
      </c>
      <c r="Q449" s="116" t="s">
        <v>2260</v>
      </c>
      <c r="R449">
        <v>480783025</v>
      </c>
      <c r="S449" t="s">
        <v>2261</v>
      </c>
      <c r="T449" s="115">
        <v>45794.616249999999</v>
      </c>
      <c r="W449" t="s">
        <v>537</v>
      </c>
      <c r="X449" t="s">
        <v>538</v>
      </c>
      <c r="Y449" t="s">
        <v>539</v>
      </c>
      <c r="AA449">
        <v>448</v>
      </c>
    </row>
    <row r="450" spans="1:27" x14ac:dyDescent="0.35">
      <c r="A450" s="115">
        <v>45794.772809340277</v>
      </c>
      <c r="B450" s="115">
        <v>45794.773416203701</v>
      </c>
      <c r="C450" s="115">
        <v>45794</v>
      </c>
      <c r="D450" t="s">
        <v>1514</v>
      </c>
      <c r="E450" t="s">
        <v>244</v>
      </c>
      <c r="I450" t="s">
        <v>245</v>
      </c>
      <c r="J450" t="s">
        <v>2172</v>
      </c>
      <c r="K450">
        <v>100</v>
      </c>
      <c r="L450">
        <v>13000</v>
      </c>
      <c r="M450">
        <v>1300000</v>
      </c>
      <c r="N450" t="s">
        <v>2180</v>
      </c>
      <c r="O450" t="s">
        <v>2181</v>
      </c>
      <c r="P450" t="s">
        <v>2262</v>
      </c>
      <c r="Q450" s="116" t="s">
        <v>2263</v>
      </c>
      <c r="R450">
        <v>480805766</v>
      </c>
      <c r="S450" t="s">
        <v>2264</v>
      </c>
      <c r="T450" s="115">
        <v>45794.651319444441</v>
      </c>
      <c r="W450" t="s">
        <v>537</v>
      </c>
      <c r="X450" t="s">
        <v>538</v>
      </c>
      <c r="Y450" t="s">
        <v>539</v>
      </c>
      <c r="AA450">
        <v>449</v>
      </c>
    </row>
    <row r="451" spans="1:27" x14ac:dyDescent="0.35">
      <c r="A451" s="115">
        <v>45794.773459155091</v>
      </c>
      <c r="B451" s="115">
        <v>45794.774060914351</v>
      </c>
      <c r="C451" s="115">
        <v>45794</v>
      </c>
      <c r="D451" t="s">
        <v>1514</v>
      </c>
      <c r="E451" t="s">
        <v>244</v>
      </c>
      <c r="I451" t="s">
        <v>245</v>
      </c>
      <c r="J451" t="s">
        <v>2172</v>
      </c>
      <c r="K451">
        <v>10</v>
      </c>
      <c r="L451">
        <v>13500</v>
      </c>
      <c r="M451">
        <v>135000</v>
      </c>
      <c r="N451" t="s">
        <v>810</v>
      </c>
      <c r="O451" t="s">
        <v>2248</v>
      </c>
      <c r="P451" t="s">
        <v>2265</v>
      </c>
      <c r="Q451" s="116" t="s">
        <v>2266</v>
      </c>
      <c r="R451">
        <v>480805778</v>
      </c>
      <c r="S451" t="s">
        <v>2267</v>
      </c>
      <c r="T451" s="115">
        <v>45794.651331018518</v>
      </c>
      <c r="W451" t="s">
        <v>537</v>
      </c>
      <c r="X451" t="s">
        <v>538</v>
      </c>
      <c r="Y451" t="s">
        <v>539</v>
      </c>
      <c r="AA451">
        <v>450</v>
      </c>
    </row>
    <row r="452" spans="1:27" x14ac:dyDescent="0.35">
      <c r="A452" s="115">
        <v>45794.774211574077</v>
      </c>
      <c r="B452" s="115">
        <v>45794.774879317127</v>
      </c>
      <c r="C452" s="115">
        <v>45794</v>
      </c>
      <c r="D452" t="s">
        <v>1514</v>
      </c>
      <c r="E452" t="s">
        <v>244</v>
      </c>
      <c r="I452" t="s">
        <v>245</v>
      </c>
      <c r="J452" t="s">
        <v>2172</v>
      </c>
      <c r="K452">
        <v>2</v>
      </c>
      <c r="L452">
        <v>14000</v>
      </c>
      <c r="M452">
        <v>28000</v>
      </c>
      <c r="N452" t="s">
        <v>1076</v>
      </c>
      <c r="O452" t="s">
        <v>1269</v>
      </c>
      <c r="P452" t="s">
        <v>2268</v>
      </c>
      <c r="Q452" s="116" t="s">
        <v>2269</v>
      </c>
      <c r="R452">
        <v>480805786</v>
      </c>
      <c r="S452" t="s">
        <v>2270</v>
      </c>
      <c r="T452" s="115">
        <v>45794.651342592602</v>
      </c>
      <c r="W452" t="s">
        <v>537</v>
      </c>
      <c r="X452" t="s">
        <v>538</v>
      </c>
      <c r="Y452" t="s">
        <v>539</v>
      </c>
      <c r="AA452">
        <v>451</v>
      </c>
    </row>
    <row r="453" spans="1:27" x14ac:dyDescent="0.35">
      <c r="A453" s="115">
        <v>45794.774921192133</v>
      </c>
      <c r="B453" s="115">
        <v>45794.775544548611</v>
      </c>
      <c r="C453" s="115">
        <v>45794</v>
      </c>
      <c r="D453" t="s">
        <v>1514</v>
      </c>
      <c r="E453" t="s">
        <v>244</v>
      </c>
      <c r="I453" t="s">
        <v>245</v>
      </c>
      <c r="J453" t="s">
        <v>2172</v>
      </c>
      <c r="K453">
        <v>10</v>
      </c>
      <c r="L453">
        <v>14000</v>
      </c>
      <c r="M453">
        <v>140000</v>
      </c>
      <c r="N453" t="s">
        <v>939</v>
      </c>
      <c r="O453" t="s">
        <v>2248</v>
      </c>
      <c r="P453" t="s">
        <v>2271</v>
      </c>
      <c r="Q453" s="116" t="s">
        <v>2272</v>
      </c>
      <c r="R453">
        <v>480805794</v>
      </c>
      <c r="S453" t="s">
        <v>2273</v>
      </c>
      <c r="T453" s="115">
        <v>45794.651365740741</v>
      </c>
      <c r="W453" t="s">
        <v>537</v>
      </c>
      <c r="X453" t="s">
        <v>538</v>
      </c>
      <c r="Y453" t="s">
        <v>539</v>
      </c>
      <c r="AA453">
        <v>452</v>
      </c>
    </row>
    <row r="454" spans="1:27" hidden="1" x14ac:dyDescent="0.35">
      <c r="A454" s="115">
        <v>45794.775614502323</v>
      </c>
      <c r="B454" s="115">
        <v>45794.776201620371</v>
      </c>
      <c r="C454" s="115">
        <v>45794</v>
      </c>
      <c r="D454" t="s">
        <v>1168</v>
      </c>
      <c r="E454" t="s">
        <v>244</v>
      </c>
      <c r="I454" t="s">
        <v>245</v>
      </c>
      <c r="J454" t="s">
        <v>2172</v>
      </c>
      <c r="K454">
        <v>1</v>
      </c>
      <c r="L454">
        <v>15000</v>
      </c>
      <c r="M454">
        <v>15000</v>
      </c>
      <c r="N454" t="s">
        <v>617</v>
      </c>
      <c r="O454" t="s">
        <v>2188</v>
      </c>
      <c r="P454" t="s">
        <v>2274</v>
      </c>
      <c r="Q454" s="116" t="s">
        <v>2275</v>
      </c>
      <c r="R454">
        <v>480805799</v>
      </c>
      <c r="S454" t="s">
        <v>2276</v>
      </c>
      <c r="T454" s="115">
        <v>45794.651377314818</v>
      </c>
      <c r="W454" t="s">
        <v>537</v>
      </c>
      <c r="X454" t="s">
        <v>538</v>
      </c>
      <c r="Y454" t="s">
        <v>539</v>
      </c>
      <c r="AA454">
        <v>453</v>
      </c>
    </row>
    <row r="455" spans="1:27" x14ac:dyDescent="0.35">
      <c r="A455" s="115">
        <v>45795.546929074073</v>
      </c>
      <c r="B455" s="115">
        <v>45795.547871909723</v>
      </c>
      <c r="C455" s="115">
        <v>45795</v>
      </c>
      <c r="D455" t="s">
        <v>1514</v>
      </c>
      <c r="E455" t="s">
        <v>244</v>
      </c>
      <c r="I455" t="s">
        <v>245</v>
      </c>
      <c r="J455" t="s">
        <v>2172</v>
      </c>
      <c r="K455">
        <v>30</v>
      </c>
      <c r="L455">
        <v>14000</v>
      </c>
      <c r="M455">
        <v>420000</v>
      </c>
      <c r="N455" t="s">
        <v>1588</v>
      </c>
      <c r="O455" t="s">
        <v>2173</v>
      </c>
      <c r="P455" t="s">
        <v>2277</v>
      </c>
      <c r="Q455" s="116" t="s">
        <v>2278</v>
      </c>
      <c r="R455">
        <v>481031273</v>
      </c>
      <c r="S455" t="s">
        <v>2279</v>
      </c>
      <c r="T455" s="115">
        <v>45795.424351851849</v>
      </c>
      <c r="W455" t="s">
        <v>537</v>
      </c>
      <c r="X455" t="s">
        <v>538</v>
      </c>
      <c r="Y455" t="s">
        <v>539</v>
      </c>
      <c r="AA455">
        <v>454</v>
      </c>
    </row>
    <row r="456" spans="1:27" x14ac:dyDescent="0.35">
      <c r="A456" s="115">
        <v>45795.548086817129</v>
      </c>
      <c r="B456" s="115">
        <v>45795.548669317133</v>
      </c>
      <c r="C456" s="115">
        <v>45795</v>
      </c>
      <c r="D456" t="s">
        <v>1514</v>
      </c>
      <c r="E456" t="s">
        <v>244</v>
      </c>
      <c r="I456" t="s">
        <v>245</v>
      </c>
      <c r="J456" t="s">
        <v>2172</v>
      </c>
      <c r="K456">
        <v>2</v>
      </c>
      <c r="L456">
        <v>14000</v>
      </c>
      <c r="M456">
        <v>28000</v>
      </c>
      <c r="N456" t="s">
        <v>1076</v>
      </c>
      <c r="O456" t="s">
        <v>2173</v>
      </c>
      <c r="P456" t="s">
        <v>2280</v>
      </c>
      <c r="Q456" s="116" t="s">
        <v>2281</v>
      </c>
      <c r="R456">
        <v>481031282</v>
      </c>
      <c r="S456" t="s">
        <v>2282</v>
      </c>
      <c r="T456" s="115">
        <v>45795.424363425933</v>
      </c>
      <c r="W456" t="s">
        <v>537</v>
      </c>
      <c r="X456" t="s">
        <v>538</v>
      </c>
      <c r="Y456" t="s">
        <v>539</v>
      </c>
      <c r="AA456">
        <v>455</v>
      </c>
    </row>
    <row r="457" spans="1:27" x14ac:dyDescent="0.35">
      <c r="A457" s="115">
        <v>45795.548704791669</v>
      </c>
      <c r="B457" s="115">
        <v>45795.549251585653</v>
      </c>
      <c r="C457" s="115">
        <v>45795</v>
      </c>
      <c r="D457" t="s">
        <v>1514</v>
      </c>
      <c r="E457" t="s">
        <v>244</v>
      </c>
      <c r="I457" t="s">
        <v>245</v>
      </c>
      <c r="J457" t="s">
        <v>2172</v>
      </c>
      <c r="K457">
        <v>2</v>
      </c>
      <c r="L457">
        <v>14000</v>
      </c>
      <c r="M457">
        <v>28000</v>
      </c>
      <c r="N457" t="s">
        <v>1076</v>
      </c>
      <c r="O457" t="s">
        <v>1269</v>
      </c>
      <c r="P457" t="s">
        <v>2283</v>
      </c>
      <c r="Q457" s="116" t="s">
        <v>2284</v>
      </c>
      <c r="R457">
        <v>481031290</v>
      </c>
      <c r="S457" t="s">
        <v>2285</v>
      </c>
      <c r="T457" s="115">
        <v>45795.424386574072</v>
      </c>
      <c r="W457" t="s">
        <v>537</v>
      </c>
      <c r="X457" t="s">
        <v>538</v>
      </c>
      <c r="Y457" t="s">
        <v>539</v>
      </c>
      <c r="AA457">
        <v>456</v>
      </c>
    </row>
    <row r="458" spans="1:27" x14ac:dyDescent="0.35">
      <c r="A458" s="115">
        <v>45797.798541435193</v>
      </c>
      <c r="B458" s="115">
        <v>45797.799259363434</v>
      </c>
      <c r="C458" s="115">
        <v>45796</v>
      </c>
      <c r="D458" t="s">
        <v>1514</v>
      </c>
      <c r="E458" t="s">
        <v>244</v>
      </c>
      <c r="I458" t="s">
        <v>245</v>
      </c>
      <c r="J458" t="s">
        <v>2172</v>
      </c>
      <c r="K458">
        <v>2</v>
      </c>
      <c r="L458">
        <v>14000</v>
      </c>
      <c r="M458">
        <v>28000</v>
      </c>
      <c r="N458" t="s">
        <v>1076</v>
      </c>
      <c r="O458" t="s">
        <v>1269</v>
      </c>
      <c r="P458" t="s">
        <v>2286</v>
      </c>
      <c r="Q458" s="116" t="s">
        <v>2287</v>
      </c>
      <c r="R458">
        <v>482303625</v>
      </c>
      <c r="S458" t="s">
        <v>2288</v>
      </c>
      <c r="T458" s="115">
        <v>45797.674386574072</v>
      </c>
      <c r="W458" t="s">
        <v>537</v>
      </c>
      <c r="X458" t="s">
        <v>538</v>
      </c>
      <c r="Y458" t="s">
        <v>539</v>
      </c>
      <c r="AA458">
        <v>457</v>
      </c>
    </row>
    <row r="459" spans="1:27" x14ac:dyDescent="0.35">
      <c r="A459" s="115">
        <v>45798.945361886566</v>
      </c>
      <c r="B459" s="115">
        <v>45798.946280636577</v>
      </c>
      <c r="C459" s="115">
        <v>45798</v>
      </c>
      <c r="D459" t="s">
        <v>1514</v>
      </c>
      <c r="E459" t="s">
        <v>244</v>
      </c>
      <c r="I459" t="s">
        <v>245</v>
      </c>
      <c r="J459" t="s">
        <v>2172</v>
      </c>
      <c r="K459">
        <v>25</v>
      </c>
      <c r="L459">
        <v>14000</v>
      </c>
      <c r="M459">
        <v>350000</v>
      </c>
      <c r="N459" t="s">
        <v>1527</v>
      </c>
      <c r="O459" t="s">
        <v>1288</v>
      </c>
      <c r="P459" t="s">
        <v>2289</v>
      </c>
      <c r="Q459" s="116" t="s">
        <v>2290</v>
      </c>
      <c r="R459">
        <v>483069379</v>
      </c>
      <c r="S459" t="s">
        <v>2291</v>
      </c>
      <c r="T459" s="115">
        <v>45798.821412037039</v>
      </c>
      <c r="W459" t="s">
        <v>537</v>
      </c>
      <c r="X459" t="s">
        <v>538</v>
      </c>
      <c r="Y459" t="s">
        <v>539</v>
      </c>
      <c r="AA459">
        <v>458</v>
      </c>
    </row>
    <row r="460" spans="1:27" x14ac:dyDescent="0.35">
      <c r="A460" s="115">
        <v>45799.827981562499</v>
      </c>
      <c r="B460" s="115">
        <v>45799.829112280087</v>
      </c>
      <c r="C460" s="115">
        <v>45799</v>
      </c>
      <c r="D460" t="s">
        <v>1514</v>
      </c>
      <c r="E460" t="s">
        <v>244</v>
      </c>
      <c r="I460" t="s">
        <v>245</v>
      </c>
      <c r="J460" t="s">
        <v>2172</v>
      </c>
      <c r="K460">
        <v>2</v>
      </c>
      <c r="L460">
        <v>14000</v>
      </c>
      <c r="M460">
        <v>28000</v>
      </c>
      <c r="N460" t="s">
        <v>1076</v>
      </c>
      <c r="O460" t="s">
        <v>1269</v>
      </c>
      <c r="P460" t="s">
        <v>2292</v>
      </c>
      <c r="Q460" s="116" t="s">
        <v>2293</v>
      </c>
      <c r="R460">
        <v>483753713</v>
      </c>
      <c r="S460" t="s">
        <v>2294</v>
      </c>
      <c r="T460" s="115">
        <v>45799.70685185185</v>
      </c>
      <c r="W460" t="s">
        <v>537</v>
      </c>
      <c r="X460" t="s">
        <v>538</v>
      </c>
      <c r="Y460" t="s">
        <v>539</v>
      </c>
      <c r="AA460">
        <v>459</v>
      </c>
    </row>
    <row r="461" spans="1:27" x14ac:dyDescent="0.35">
      <c r="A461" s="115">
        <v>45799.829153275467</v>
      </c>
      <c r="B461" s="115">
        <v>45799.829787974537</v>
      </c>
      <c r="C461" s="115">
        <v>45799</v>
      </c>
      <c r="D461" t="s">
        <v>1514</v>
      </c>
      <c r="E461" t="s">
        <v>244</v>
      </c>
      <c r="I461" t="s">
        <v>245</v>
      </c>
      <c r="J461" t="s">
        <v>2172</v>
      </c>
      <c r="K461">
        <v>2</v>
      </c>
      <c r="L461">
        <v>14000</v>
      </c>
      <c r="M461">
        <v>28000</v>
      </c>
      <c r="N461" t="s">
        <v>1076</v>
      </c>
      <c r="O461" t="s">
        <v>2173</v>
      </c>
      <c r="P461" t="s">
        <v>2295</v>
      </c>
      <c r="Q461" s="116" t="s">
        <v>2296</v>
      </c>
      <c r="R461">
        <v>483753743</v>
      </c>
      <c r="S461" t="s">
        <v>2297</v>
      </c>
      <c r="T461" s="115">
        <v>45799.706863425927</v>
      </c>
      <c r="W461" t="s">
        <v>537</v>
      </c>
      <c r="X461" t="s">
        <v>538</v>
      </c>
      <c r="Y461" t="s">
        <v>539</v>
      </c>
      <c r="AA461">
        <v>460</v>
      </c>
    </row>
    <row r="462" spans="1:27" x14ac:dyDescent="0.35">
      <c r="A462" s="115">
        <v>45799.82983278935</v>
      </c>
      <c r="B462" s="115">
        <v>45799.830600648151</v>
      </c>
      <c r="C462" s="115">
        <v>45799</v>
      </c>
      <c r="D462" t="s">
        <v>1514</v>
      </c>
      <c r="E462" t="s">
        <v>244</v>
      </c>
      <c r="I462" t="s">
        <v>245</v>
      </c>
      <c r="J462" t="s">
        <v>2172</v>
      </c>
      <c r="K462">
        <v>1</v>
      </c>
      <c r="L462">
        <v>14000</v>
      </c>
      <c r="M462">
        <v>14000</v>
      </c>
      <c r="N462" t="s">
        <v>1216</v>
      </c>
      <c r="O462" t="s">
        <v>2298</v>
      </c>
      <c r="P462" t="s">
        <v>2299</v>
      </c>
      <c r="Q462" s="116" t="s">
        <v>2300</v>
      </c>
      <c r="R462">
        <v>483753760</v>
      </c>
      <c r="S462" t="s">
        <v>2301</v>
      </c>
      <c r="T462" s="115">
        <v>45799.706875000003</v>
      </c>
      <c r="W462" t="s">
        <v>537</v>
      </c>
      <c r="X462" t="s">
        <v>538</v>
      </c>
      <c r="Y462" t="s">
        <v>539</v>
      </c>
      <c r="AA462">
        <v>461</v>
      </c>
    </row>
    <row r="463" spans="1:27" x14ac:dyDescent="0.35">
      <c r="A463" s="115">
        <v>45800.840187569447</v>
      </c>
      <c r="B463" s="115">
        <v>45800.841111944443</v>
      </c>
      <c r="C463" s="115">
        <v>45800</v>
      </c>
      <c r="D463" t="s">
        <v>1514</v>
      </c>
      <c r="E463" t="s">
        <v>249</v>
      </c>
      <c r="H463" t="s">
        <v>250</v>
      </c>
      <c r="J463" t="s">
        <v>565</v>
      </c>
      <c r="K463">
        <v>50</v>
      </c>
      <c r="L463">
        <v>1600</v>
      </c>
      <c r="M463" s="128">
        <v>80000</v>
      </c>
      <c r="N463" t="s">
        <v>2302</v>
      </c>
      <c r="O463" t="s">
        <v>1306</v>
      </c>
      <c r="P463" t="s">
        <v>2303</v>
      </c>
      <c r="Q463" s="116" t="s">
        <v>2304</v>
      </c>
      <c r="R463">
        <v>484605801</v>
      </c>
      <c r="S463" t="s">
        <v>2305</v>
      </c>
      <c r="T463" s="115">
        <v>45800.720393518517</v>
      </c>
      <c r="W463" t="s">
        <v>537</v>
      </c>
      <c r="X463" t="s">
        <v>538</v>
      </c>
      <c r="Y463" t="s">
        <v>539</v>
      </c>
      <c r="AA463">
        <v>462</v>
      </c>
    </row>
    <row r="464" spans="1:27" x14ac:dyDescent="0.35">
      <c r="A464" s="115">
        <v>45800.841149699067</v>
      </c>
      <c r="B464" s="115">
        <v>45800.842083645832</v>
      </c>
      <c r="C464" s="115">
        <v>45800</v>
      </c>
      <c r="D464" t="s">
        <v>1514</v>
      </c>
      <c r="E464" t="s">
        <v>249</v>
      </c>
      <c r="H464" t="s">
        <v>250</v>
      </c>
      <c r="J464" t="s">
        <v>1592</v>
      </c>
      <c r="K464">
        <v>13</v>
      </c>
      <c r="L464">
        <v>4500</v>
      </c>
      <c r="M464" s="128">
        <v>58500</v>
      </c>
      <c r="N464" t="s">
        <v>2306</v>
      </c>
      <c r="O464" t="s">
        <v>1306</v>
      </c>
      <c r="P464" t="s">
        <v>2307</v>
      </c>
      <c r="Q464" s="116" t="s">
        <v>2308</v>
      </c>
      <c r="R464">
        <v>484605827</v>
      </c>
      <c r="S464" t="s">
        <v>2309</v>
      </c>
      <c r="T464" s="115">
        <v>45800.720405092587</v>
      </c>
      <c r="W464" t="s">
        <v>537</v>
      </c>
      <c r="X464" t="s">
        <v>538</v>
      </c>
      <c r="Y464" t="s">
        <v>539</v>
      </c>
      <c r="AA464">
        <v>463</v>
      </c>
    </row>
    <row r="465" spans="1:27" x14ac:dyDescent="0.35">
      <c r="A465" s="115">
        <v>45800.842133101847</v>
      </c>
      <c r="B465" s="115">
        <v>45800.843331469907</v>
      </c>
      <c r="C465" s="115">
        <v>45800</v>
      </c>
      <c r="D465" t="s">
        <v>1514</v>
      </c>
      <c r="E465" t="s">
        <v>558</v>
      </c>
      <c r="G465" t="s">
        <v>262</v>
      </c>
      <c r="J465" t="s">
        <v>2258</v>
      </c>
      <c r="K465">
        <v>1</v>
      </c>
      <c r="L465">
        <v>5000</v>
      </c>
      <c r="M465" s="128">
        <v>5000</v>
      </c>
      <c r="N465" t="s">
        <v>926</v>
      </c>
      <c r="O465" t="s">
        <v>1306</v>
      </c>
      <c r="P465" t="s">
        <v>2310</v>
      </c>
      <c r="Q465" s="116" t="s">
        <v>2311</v>
      </c>
      <c r="R465">
        <v>484605848</v>
      </c>
      <c r="S465" t="s">
        <v>2312</v>
      </c>
      <c r="T465" s="115">
        <v>45800.72042824074</v>
      </c>
      <c r="W465" t="s">
        <v>537</v>
      </c>
      <c r="X465" t="s">
        <v>538</v>
      </c>
      <c r="Y465" t="s">
        <v>539</v>
      </c>
      <c r="AA465">
        <v>464</v>
      </c>
    </row>
    <row r="466" spans="1:27" x14ac:dyDescent="0.35">
      <c r="A466" s="115">
        <v>45800.843397627323</v>
      </c>
      <c r="B466" s="115">
        <v>45800.843921643522</v>
      </c>
      <c r="C466" s="115">
        <v>45800</v>
      </c>
      <c r="D466" t="s">
        <v>1514</v>
      </c>
      <c r="E466" t="s">
        <v>244</v>
      </c>
      <c r="I466" t="s">
        <v>245</v>
      </c>
      <c r="J466" t="s">
        <v>2172</v>
      </c>
      <c r="K466">
        <v>2</v>
      </c>
      <c r="L466">
        <v>14000</v>
      </c>
      <c r="M466">
        <v>28000</v>
      </c>
      <c r="N466" t="s">
        <v>1076</v>
      </c>
      <c r="O466" t="s">
        <v>1269</v>
      </c>
      <c r="P466" t="s">
        <v>2313</v>
      </c>
      <c r="Q466" s="116" t="s">
        <v>2314</v>
      </c>
      <c r="R466">
        <v>484605868</v>
      </c>
      <c r="S466" t="s">
        <v>2315</v>
      </c>
      <c r="T466" s="115">
        <v>45800.720439814817</v>
      </c>
      <c r="W466" t="s">
        <v>537</v>
      </c>
      <c r="X466" t="s">
        <v>538</v>
      </c>
      <c r="Y466" t="s">
        <v>539</v>
      </c>
      <c r="AA466">
        <v>465</v>
      </c>
    </row>
    <row r="467" spans="1:27" x14ac:dyDescent="0.35">
      <c r="A467" s="115">
        <v>45800.843955162039</v>
      </c>
      <c r="B467" s="115">
        <v>45800.844546168977</v>
      </c>
      <c r="C467" s="115">
        <v>45800</v>
      </c>
      <c r="D467" t="s">
        <v>1514</v>
      </c>
      <c r="E467" t="s">
        <v>244</v>
      </c>
      <c r="I467" t="s">
        <v>245</v>
      </c>
      <c r="J467" t="s">
        <v>2172</v>
      </c>
      <c r="K467">
        <v>1</v>
      </c>
      <c r="L467">
        <v>14000</v>
      </c>
      <c r="M467">
        <v>14000</v>
      </c>
      <c r="N467" t="s">
        <v>1216</v>
      </c>
      <c r="O467" t="s">
        <v>2173</v>
      </c>
      <c r="P467" t="s">
        <v>2316</v>
      </c>
      <c r="Q467" s="116" t="s">
        <v>2317</v>
      </c>
      <c r="R467">
        <v>484605900</v>
      </c>
      <c r="S467" t="s">
        <v>2318</v>
      </c>
      <c r="T467" s="115">
        <v>45800.720462962963</v>
      </c>
      <c r="W467" t="s">
        <v>537</v>
      </c>
      <c r="X467" t="s">
        <v>538</v>
      </c>
      <c r="Y467" t="s">
        <v>539</v>
      </c>
      <c r="AA467">
        <v>466</v>
      </c>
    </row>
    <row r="468" spans="1:27" x14ac:dyDescent="0.35">
      <c r="A468" s="115">
        <v>45800.844581666657</v>
      </c>
      <c r="B468" s="115">
        <v>45800.845237986112</v>
      </c>
      <c r="C468" s="115">
        <v>45800</v>
      </c>
      <c r="D468" t="s">
        <v>1514</v>
      </c>
      <c r="E468" t="s">
        <v>244</v>
      </c>
      <c r="I468" t="s">
        <v>245</v>
      </c>
      <c r="J468" t="s">
        <v>2172</v>
      </c>
      <c r="K468">
        <v>1</v>
      </c>
      <c r="L468">
        <v>14000</v>
      </c>
      <c r="M468">
        <v>14000</v>
      </c>
      <c r="N468" t="s">
        <v>1216</v>
      </c>
      <c r="O468" t="s">
        <v>2298</v>
      </c>
      <c r="P468" t="s">
        <v>2319</v>
      </c>
      <c r="Q468" s="116" t="s">
        <v>2320</v>
      </c>
      <c r="R468">
        <v>484605922</v>
      </c>
      <c r="S468" t="s">
        <v>2321</v>
      </c>
      <c r="T468" s="115">
        <v>45800.72047453704</v>
      </c>
      <c r="W468" t="s">
        <v>537</v>
      </c>
      <c r="X468" t="s">
        <v>538</v>
      </c>
      <c r="Y468" t="s">
        <v>539</v>
      </c>
      <c r="AA468">
        <v>467</v>
      </c>
    </row>
    <row r="469" spans="1:27" x14ac:dyDescent="0.35">
      <c r="A469" s="115">
        <v>45801.43388222222</v>
      </c>
      <c r="B469" s="115">
        <v>45801.434543437499</v>
      </c>
      <c r="C469" s="115">
        <v>45801</v>
      </c>
      <c r="D469" t="s">
        <v>1514</v>
      </c>
      <c r="E469" t="s">
        <v>244</v>
      </c>
      <c r="I469" t="s">
        <v>245</v>
      </c>
      <c r="J469" t="s">
        <v>2172</v>
      </c>
      <c r="K469">
        <v>10</v>
      </c>
      <c r="L469">
        <v>14000</v>
      </c>
      <c r="M469">
        <v>140000</v>
      </c>
      <c r="N469" t="s">
        <v>939</v>
      </c>
      <c r="O469" t="s">
        <v>2173</v>
      </c>
      <c r="P469" t="s">
        <v>2322</v>
      </c>
      <c r="Q469" s="116" t="s">
        <v>2323</v>
      </c>
      <c r="R469">
        <v>484861895</v>
      </c>
      <c r="S469" t="s">
        <v>2324</v>
      </c>
      <c r="T469" s="115">
        <v>45801.310555555552</v>
      </c>
      <c r="W469" t="s">
        <v>537</v>
      </c>
      <c r="X469" t="s">
        <v>538</v>
      </c>
      <c r="Y469" t="s">
        <v>539</v>
      </c>
      <c r="AA469">
        <v>468</v>
      </c>
    </row>
    <row r="470" spans="1:27" x14ac:dyDescent="0.35">
      <c r="A470" s="115">
        <v>45801.434592442129</v>
      </c>
      <c r="B470" s="115">
        <v>45801.435312337962</v>
      </c>
      <c r="C470" s="115">
        <v>45801</v>
      </c>
      <c r="D470" t="s">
        <v>1514</v>
      </c>
      <c r="E470" t="s">
        <v>244</v>
      </c>
      <c r="I470" t="s">
        <v>245</v>
      </c>
      <c r="J470" t="s">
        <v>2172</v>
      </c>
      <c r="K470">
        <v>45</v>
      </c>
      <c r="L470">
        <v>14000</v>
      </c>
      <c r="M470">
        <v>630000</v>
      </c>
      <c r="N470" t="s">
        <v>2325</v>
      </c>
      <c r="O470" t="s">
        <v>1288</v>
      </c>
      <c r="P470" t="s">
        <v>2326</v>
      </c>
      <c r="Q470" s="116" t="s">
        <v>2327</v>
      </c>
      <c r="R470">
        <v>484861905</v>
      </c>
      <c r="S470" t="s">
        <v>2328</v>
      </c>
      <c r="T470" s="115">
        <v>45801.310567129629</v>
      </c>
      <c r="W470" t="s">
        <v>537</v>
      </c>
      <c r="X470" t="s">
        <v>538</v>
      </c>
      <c r="Y470" t="s">
        <v>539</v>
      </c>
      <c r="AA470">
        <v>469</v>
      </c>
    </row>
    <row r="471" spans="1:27" hidden="1" x14ac:dyDescent="0.35">
      <c r="A471" s="115">
        <v>45801.43567997685</v>
      </c>
      <c r="B471" s="115">
        <v>45801.437045995372</v>
      </c>
      <c r="C471" s="115">
        <v>45801</v>
      </c>
      <c r="D471" t="s">
        <v>1168</v>
      </c>
      <c r="E471" t="s">
        <v>244</v>
      </c>
      <c r="I471" t="s">
        <v>245</v>
      </c>
      <c r="J471" t="s">
        <v>2172</v>
      </c>
      <c r="K471">
        <v>1</v>
      </c>
      <c r="L471">
        <v>15000</v>
      </c>
      <c r="M471">
        <v>15000</v>
      </c>
      <c r="N471" t="s">
        <v>617</v>
      </c>
      <c r="O471" t="s">
        <v>1812</v>
      </c>
      <c r="P471" t="s">
        <v>2329</v>
      </c>
      <c r="Q471" s="116" t="s">
        <v>2330</v>
      </c>
      <c r="R471">
        <v>484862832</v>
      </c>
      <c r="S471" t="s">
        <v>2331</v>
      </c>
      <c r="T471" s="115">
        <v>45801.31212962963</v>
      </c>
      <c r="W471" t="s">
        <v>537</v>
      </c>
      <c r="X471" t="s">
        <v>538</v>
      </c>
      <c r="Y471" t="s">
        <v>539</v>
      </c>
      <c r="AA471">
        <v>470</v>
      </c>
    </row>
    <row r="472" spans="1:27" x14ac:dyDescent="0.35">
      <c r="A472" s="115">
        <v>45801.83300997685</v>
      </c>
      <c r="B472" s="115">
        <v>45801.833549270843</v>
      </c>
      <c r="C472" s="115">
        <v>45801</v>
      </c>
      <c r="D472" t="s">
        <v>1514</v>
      </c>
      <c r="E472" t="s">
        <v>244</v>
      </c>
      <c r="I472" t="s">
        <v>245</v>
      </c>
      <c r="J472" t="s">
        <v>2172</v>
      </c>
      <c r="K472">
        <v>2</v>
      </c>
      <c r="L472">
        <v>14000</v>
      </c>
      <c r="M472">
        <v>28000</v>
      </c>
      <c r="N472" t="s">
        <v>1076</v>
      </c>
      <c r="O472" t="s">
        <v>1269</v>
      </c>
      <c r="P472" t="s">
        <v>2332</v>
      </c>
      <c r="Q472" s="116" t="s">
        <v>2333</v>
      </c>
      <c r="R472">
        <v>485297873</v>
      </c>
      <c r="S472" t="s">
        <v>2334</v>
      </c>
      <c r="T472" s="115">
        <v>45801.709444444437</v>
      </c>
      <c r="W472" t="s">
        <v>537</v>
      </c>
      <c r="X472" t="s">
        <v>538</v>
      </c>
      <c r="Y472" t="s">
        <v>539</v>
      </c>
      <c r="AA472">
        <v>471</v>
      </c>
    </row>
    <row r="473" spans="1:27" x14ac:dyDescent="0.35">
      <c r="A473" s="115">
        <v>45801.833582581021</v>
      </c>
      <c r="B473" s="115">
        <v>45801.834328865742</v>
      </c>
      <c r="C473" s="115">
        <v>45801</v>
      </c>
      <c r="D473" t="s">
        <v>1514</v>
      </c>
      <c r="E473" t="s">
        <v>244</v>
      </c>
      <c r="I473" t="s">
        <v>245</v>
      </c>
      <c r="J473" t="s">
        <v>2172</v>
      </c>
      <c r="K473">
        <v>1</v>
      </c>
      <c r="L473">
        <v>15000</v>
      </c>
      <c r="M473">
        <v>15000</v>
      </c>
      <c r="N473" t="s">
        <v>617</v>
      </c>
      <c r="O473" t="s">
        <v>2335</v>
      </c>
      <c r="P473" t="s">
        <v>2336</v>
      </c>
      <c r="Q473" s="116" t="s">
        <v>2337</v>
      </c>
      <c r="R473">
        <v>485297916</v>
      </c>
      <c r="S473" t="s">
        <v>2338</v>
      </c>
      <c r="T473" s="115">
        <v>45801.709456018521</v>
      </c>
      <c r="W473" t="s">
        <v>537</v>
      </c>
      <c r="X473" t="s">
        <v>538</v>
      </c>
      <c r="Y473" t="s">
        <v>539</v>
      </c>
      <c r="AA473">
        <v>472</v>
      </c>
    </row>
    <row r="474" spans="1:27" x14ac:dyDescent="0.35">
      <c r="A474" s="115">
        <v>45802.639290023151</v>
      </c>
      <c r="B474" s="115">
        <v>45802.640559224543</v>
      </c>
      <c r="C474" s="115">
        <v>45802</v>
      </c>
      <c r="D474" t="s">
        <v>1514</v>
      </c>
      <c r="E474" t="s">
        <v>244</v>
      </c>
      <c r="I474" t="s">
        <v>245</v>
      </c>
      <c r="J474" t="s">
        <v>2172</v>
      </c>
      <c r="K474">
        <v>1</v>
      </c>
      <c r="L474">
        <v>14000</v>
      </c>
      <c r="M474">
        <v>14000</v>
      </c>
      <c r="N474" t="s">
        <v>1216</v>
      </c>
      <c r="O474" t="s">
        <v>2188</v>
      </c>
      <c r="P474" t="s">
        <v>2339</v>
      </c>
      <c r="Q474" s="116" t="s">
        <v>2340</v>
      </c>
      <c r="R474">
        <v>485652930</v>
      </c>
      <c r="S474" t="s">
        <v>2341</v>
      </c>
      <c r="T474" s="115">
        <v>45802.529953703714</v>
      </c>
      <c r="W474" t="s">
        <v>537</v>
      </c>
      <c r="X474" t="s">
        <v>538</v>
      </c>
      <c r="Y474" t="s">
        <v>539</v>
      </c>
      <c r="AA474">
        <v>473</v>
      </c>
    </row>
    <row r="475" spans="1:27" x14ac:dyDescent="0.35">
      <c r="A475" s="115">
        <v>45802.640610810187</v>
      </c>
      <c r="B475" s="115">
        <v>45802.641692893521</v>
      </c>
      <c r="C475" s="115">
        <v>45802</v>
      </c>
      <c r="D475" t="s">
        <v>1514</v>
      </c>
      <c r="E475" t="s">
        <v>244</v>
      </c>
      <c r="I475" t="s">
        <v>245</v>
      </c>
      <c r="J475" t="s">
        <v>2172</v>
      </c>
      <c r="K475">
        <v>20</v>
      </c>
      <c r="L475">
        <v>14000</v>
      </c>
      <c r="M475">
        <v>280000</v>
      </c>
      <c r="N475" t="s">
        <v>660</v>
      </c>
      <c r="O475" t="s">
        <v>1288</v>
      </c>
      <c r="P475" t="s">
        <v>2342</v>
      </c>
      <c r="Q475" s="116" t="s">
        <v>2343</v>
      </c>
      <c r="R475">
        <v>485652946</v>
      </c>
      <c r="S475" t="s">
        <v>2344</v>
      </c>
      <c r="T475" s="115">
        <v>45802.529976851853</v>
      </c>
      <c r="W475" t="s">
        <v>537</v>
      </c>
      <c r="X475" t="s">
        <v>538</v>
      </c>
      <c r="Y475" t="s">
        <v>539</v>
      </c>
      <c r="AA475">
        <v>474</v>
      </c>
    </row>
    <row r="476" spans="1:27" x14ac:dyDescent="0.35">
      <c r="A476" s="115">
        <v>45803.86003541667</v>
      </c>
      <c r="B476" s="115">
        <v>45803.860701516212</v>
      </c>
      <c r="C476" s="115">
        <v>45803</v>
      </c>
      <c r="D476" t="s">
        <v>1514</v>
      </c>
      <c r="E476" t="s">
        <v>244</v>
      </c>
      <c r="I476" t="s">
        <v>245</v>
      </c>
      <c r="J476" t="s">
        <v>2172</v>
      </c>
      <c r="K476">
        <v>2</v>
      </c>
      <c r="L476">
        <v>14000</v>
      </c>
      <c r="M476">
        <v>28000</v>
      </c>
      <c r="N476" t="s">
        <v>1076</v>
      </c>
      <c r="O476" t="s">
        <v>1269</v>
      </c>
      <c r="P476" t="s">
        <v>2345</v>
      </c>
      <c r="Q476" s="116" t="s">
        <v>2346</v>
      </c>
      <c r="R476">
        <v>486612564</v>
      </c>
      <c r="S476" t="s">
        <v>2347</v>
      </c>
      <c r="T476" s="115">
        <v>45803.738321759258</v>
      </c>
      <c r="W476" t="s">
        <v>537</v>
      </c>
      <c r="X476" t="s">
        <v>538</v>
      </c>
      <c r="Y476" t="s">
        <v>539</v>
      </c>
      <c r="AA476">
        <v>475</v>
      </c>
    </row>
    <row r="477" spans="1:27" x14ac:dyDescent="0.35">
      <c r="A477" s="115">
        <v>45803.860742164346</v>
      </c>
      <c r="B477" s="115">
        <v>45803.861725763891</v>
      </c>
      <c r="C477" s="115">
        <v>45803</v>
      </c>
      <c r="D477" t="s">
        <v>1514</v>
      </c>
      <c r="E477" t="s">
        <v>244</v>
      </c>
      <c r="I477" t="s">
        <v>245</v>
      </c>
      <c r="J477" t="s">
        <v>2172</v>
      </c>
      <c r="K477">
        <v>4</v>
      </c>
      <c r="L477">
        <v>14000</v>
      </c>
      <c r="M477">
        <v>56000</v>
      </c>
      <c r="N477" t="s">
        <v>1065</v>
      </c>
      <c r="O477" t="s">
        <v>2348</v>
      </c>
      <c r="P477" t="s">
        <v>2349</v>
      </c>
      <c r="Q477" s="116" t="s">
        <v>2350</v>
      </c>
      <c r="R477">
        <v>486612574</v>
      </c>
      <c r="S477" t="s">
        <v>2351</v>
      </c>
      <c r="T477" s="115">
        <v>45803.738344907397</v>
      </c>
      <c r="W477" t="s">
        <v>537</v>
      </c>
      <c r="X477" t="s">
        <v>538</v>
      </c>
      <c r="Y477" t="s">
        <v>539</v>
      </c>
      <c r="AA477">
        <v>476</v>
      </c>
    </row>
    <row r="478" spans="1:27" hidden="1" x14ac:dyDescent="0.35">
      <c r="A478" s="115">
        <v>45803.861770659722</v>
      </c>
      <c r="B478" s="115">
        <v>45803.862566157397</v>
      </c>
      <c r="C478" s="115">
        <v>45803</v>
      </c>
      <c r="D478" t="s">
        <v>1168</v>
      </c>
      <c r="E478" t="s">
        <v>244</v>
      </c>
      <c r="I478" t="s">
        <v>245</v>
      </c>
      <c r="J478" t="s">
        <v>2172</v>
      </c>
      <c r="K478">
        <v>1</v>
      </c>
      <c r="L478">
        <v>15000</v>
      </c>
      <c r="M478">
        <v>15000</v>
      </c>
      <c r="N478" t="s">
        <v>617</v>
      </c>
      <c r="O478" t="s">
        <v>2348</v>
      </c>
      <c r="P478" t="s">
        <v>2352</v>
      </c>
      <c r="Q478" s="116" t="s">
        <v>2353</v>
      </c>
      <c r="R478">
        <v>486612584</v>
      </c>
      <c r="S478" t="s">
        <v>2354</v>
      </c>
      <c r="T478" s="115">
        <v>45803.738356481481</v>
      </c>
      <c r="W478" t="s">
        <v>537</v>
      </c>
      <c r="X478" t="s">
        <v>538</v>
      </c>
      <c r="Y478" t="s">
        <v>539</v>
      </c>
      <c r="AA478">
        <v>477</v>
      </c>
    </row>
    <row r="479" spans="1:27" x14ac:dyDescent="0.35">
      <c r="A479" s="115">
        <v>45805.41666357639</v>
      </c>
      <c r="B479" s="115">
        <v>45805.417505370373</v>
      </c>
      <c r="C479" s="115">
        <v>45804</v>
      </c>
      <c r="D479" t="s">
        <v>1514</v>
      </c>
      <c r="E479" t="s">
        <v>244</v>
      </c>
      <c r="I479" t="s">
        <v>245</v>
      </c>
      <c r="J479" t="s">
        <v>2172</v>
      </c>
      <c r="K479">
        <v>2</v>
      </c>
      <c r="L479">
        <v>14000</v>
      </c>
      <c r="M479">
        <v>28000</v>
      </c>
      <c r="N479" t="s">
        <v>1076</v>
      </c>
      <c r="O479" t="s">
        <v>1269</v>
      </c>
      <c r="P479" t="s">
        <v>2355</v>
      </c>
      <c r="Q479" s="116" t="s">
        <v>2356</v>
      </c>
      <c r="R479">
        <v>487624635</v>
      </c>
      <c r="S479" t="s">
        <v>2357</v>
      </c>
      <c r="T479" s="115">
        <v>45805.292615740742</v>
      </c>
      <c r="W479" t="s">
        <v>537</v>
      </c>
      <c r="X479" t="s">
        <v>538</v>
      </c>
      <c r="Y479" t="s">
        <v>539</v>
      </c>
      <c r="AA479">
        <v>478</v>
      </c>
    </row>
    <row r="480" spans="1:27" x14ac:dyDescent="0.35">
      <c r="A480" s="115">
        <v>45806.840270196757</v>
      </c>
      <c r="B480" s="115">
        <v>45806.84121042824</v>
      </c>
      <c r="C480" s="115">
        <v>45805</v>
      </c>
      <c r="D480" t="s">
        <v>1514</v>
      </c>
      <c r="E480" t="s">
        <v>244</v>
      </c>
      <c r="I480" t="s">
        <v>245</v>
      </c>
      <c r="J480" t="s">
        <v>2172</v>
      </c>
      <c r="K480">
        <v>2</v>
      </c>
      <c r="L480">
        <v>14000</v>
      </c>
      <c r="M480">
        <v>28000</v>
      </c>
      <c r="N480" t="s">
        <v>1076</v>
      </c>
      <c r="O480" t="s">
        <v>1269</v>
      </c>
      <c r="P480" t="s">
        <v>2358</v>
      </c>
      <c r="Q480" s="116" t="s">
        <v>2359</v>
      </c>
      <c r="R480">
        <v>488945799</v>
      </c>
      <c r="S480" t="s">
        <v>2360</v>
      </c>
      <c r="T480" s="115">
        <v>45806.719247685192</v>
      </c>
      <c r="W480" t="s">
        <v>537</v>
      </c>
      <c r="X480" t="s">
        <v>538</v>
      </c>
      <c r="Y480" t="s">
        <v>539</v>
      </c>
      <c r="AA480">
        <v>479</v>
      </c>
    </row>
    <row r="481" spans="1:27" x14ac:dyDescent="0.35">
      <c r="A481" s="115">
        <v>45806.841324594912</v>
      </c>
      <c r="B481" s="115">
        <v>45806.842138460648</v>
      </c>
      <c r="C481" s="115">
        <v>45806</v>
      </c>
      <c r="D481" t="s">
        <v>1514</v>
      </c>
      <c r="E481" t="s">
        <v>244</v>
      </c>
      <c r="I481" t="s">
        <v>245</v>
      </c>
      <c r="J481" t="s">
        <v>2172</v>
      </c>
      <c r="K481">
        <v>1</v>
      </c>
      <c r="L481">
        <v>14000</v>
      </c>
      <c r="M481">
        <v>14000</v>
      </c>
      <c r="N481" t="s">
        <v>1216</v>
      </c>
      <c r="O481" t="s">
        <v>2188</v>
      </c>
      <c r="P481" t="s">
        <v>2361</v>
      </c>
      <c r="Q481" s="116" t="s">
        <v>2362</v>
      </c>
      <c r="R481">
        <v>488945819</v>
      </c>
      <c r="S481" t="s">
        <v>2363</v>
      </c>
      <c r="T481" s="115">
        <v>45806.719259259262</v>
      </c>
      <c r="W481" t="s">
        <v>537</v>
      </c>
      <c r="X481" t="s">
        <v>538</v>
      </c>
      <c r="Y481" t="s">
        <v>539</v>
      </c>
      <c r="AA481">
        <v>480</v>
      </c>
    </row>
    <row r="482" spans="1:27" x14ac:dyDescent="0.35">
      <c r="A482" s="115">
        <v>45806.842184780093</v>
      </c>
      <c r="B482" s="115">
        <v>45806.843093148149</v>
      </c>
      <c r="C482" s="115">
        <v>45806</v>
      </c>
      <c r="D482" t="s">
        <v>1514</v>
      </c>
      <c r="E482" t="s">
        <v>244</v>
      </c>
      <c r="I482" t="s">
        <v>245</v>
      </c>
      <c r="J482" t="s">
        <v>2172</v>
      </c>
      <c r="K482">
        <v>1</v>
      </c>
      <c r="L482">
        <v>14000</v>
      </c>
      <c r="M482">
        <v>14000</v>
      </c>
      <c r="N482" t="s">
        <v>1216</v>
      </c>
      <c r="O482" t="s">
        <v>2364</v>
      </c>
      <c r="P482" t="s">
        <v>2365</v>
      </c>
      <c r="Q482" s="116" t="s">
        <v>2366</v>
      </c>
      <c r="R482">
        <v>488945844</v>
      </c>
      <c r="S482" t="s">
        <v>2367</v>
      </c>
      <c r="T482" s="115">
        <v>45806.719282407408</v>
      </c>
      <c r="W482" t="s">
        <v>537</v>
      </c>
      <c r="X482" t="s">
        <v>538</v>
      </c>
      <c r="Y482" t="s">
        <v>539</v>
      </c>
      <c r="AA482">
        <v>481</v>
      </c>
    </row>
    <row r="483" spans="1:27" x14ac:dyDescent="0.35">
      <c r="A483" s="115">
        <v>45806.843141805562</v>
      </c>
      <c r="B483" s="115">
        <v>45806.843949155103</v>
      </c>
      <c r="C483" s="115">
        <v>45806</v>
      </c>
      <c r="D483" t="s">
        <v>1514</v>
      </c>
      <c r="E483" t="s">
        <v>244</v>
      </c>
      <c r="I483" t="s">
        <v>245</v>
      </c>
      <c r="J483" t="s">
        <v>2172</v>
      </c>
      <c r="K483">
        <v>2</v>
      </c>
      <c r="L483">
        <v>14000</v>
      </c>
      <c r="M483">
        <v>28000</v>
      </c>
      <c r="N483" t="s">
        <v>1076</v>
      </c>
      <c r="O483" t="s">
        <v>1269</v>
      </c>
      <c r="P483" t="s">
        <v>2368</v>
      </c>
      <c r="Q483" s="116" t="s">
        <v>2369</v>
      </c>
      <c r="R483">
        <v>488945863</v>
      </c>
      <c r="S483" t="s">
        <v>2370</v>
      </c>
      <c r="T483" s="115">
        <v>45806.719293981478</v>
      </c>
      <c r="W483" t="s">
        <v>537</v>
      </c>
      <c r="X483" t="s">
        <v>538</v>
      </c>
      <c r="Y483" t="s">
        <v>539</v>
      </c>
      <c r="AA483">
        <v>482</v>
      </c>
    </row>
  </sheetData>
  <autoFilter ref="A1:AA483" xr:uid="{F039340B-89F1-48D5-94E1-728FE118704B}">
    <filterColumn colId="2">
      <filters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teTimeGrouping="month"/>
      </filters>
    </filterColumn>
    <filterColumn colId="3">
      <filters>
        <filter val="Batch 9"/>
      </filters>
    </filterColumn>
  </autoFilter>
  <hyperlinks>
    <hyperlink ref="Q2" r:id="rId1" xr:uid="{2ECA6739-8F4F-4C2F-8AC9-4592A4A604C3}"/>
    <hyperlink ref="Q3" r:id="rId2" xr:uid="{7746CC51-36CE-45F6-A479-9980F47C1457}"/>
    <hyperlink ref="Q4" r:id="rId3" xr:uid="{7F336C4F-B0F6-4224-8FA2-A1C61020669D}"/>
    <hyperlink ref="Q5" r:id="rId4" xr:uid="{C7D55DD6-30FC-421E-A451-B38CC020DAE0}"/>
    <hyperlink ref="Q6" r:id="rId5" xr:uid="{A9492519-F98C-4EEA-8A08-83097099F080}"/>
    <hyperlink ref="Q7" r:id="rId6" xr:uid="{C6D55E98-51C4-4EC7-9BD7-F562EBB7B777}"/>
    <hyperlink ref="Q8" r:id="rId7" xr:uid="{8682DC48-A784-4330-8BD5-59E3087FF67C}"/>
    <hyperlink ref="Q9" r:id="rId8" xr:uid="{CDF67ADD-8E74-4B32-9F9C-61EACAD7A6A9}"/>
    <hyperlink ref="Q10" r:id="rId9" xr:uid="{BB0B308B-6AC4-4824-8A13-9A861F797273}"/>
    <hyperlink ref="Q11" r:id="rId10" xr:uid="{825C0A2D-35EB-43EA-AF1A-C40C2E4185D5}"/>
    <hyperlink ref="Q12" r:id="rId11" xr:uid="{DECD04AD-ECFA-4693-AE61-29ABDC41ABCA}"/>
    <hyperlink ref="Q13" r:id="rId12" xr:uid="{AA3B2DA5-BCD6-41F5-8BD4-938488FD41D5}"/>
    <hyperlink ref="Q14" r:id="rId13" xr:uid="{CDE59ABB-4FE9-4091-84BB-AA628D2487D9}"/>
    <hyperlink ref="Q15" r:id="rId14" xr:uid="{20C60DCA-C069-48D5-9D21-40D85A3E17BA}"/>
    <hyperlink ref="Q16" r:id="rId15" xr:uid="{EB164885-123C-44A0-8011-89E0797014D8}"/>
    <hyperlink ref="Q17" r:id="rId16" xr:uid="{59430170-8899-48C0-BFCB-DE1930105E32}"/>
    <hyperlink ref="Q18" r:id="rId17" xr:uid="{06719FEC-5ADC-46EF-84FF-FF747686AD36}"/>
    <hyperlink ref="Q19" r:id="rId18" xr:uid="{B76F9E1C-452A-441C-8DF9-A820402D2E3F}"/>
    <hyperlink ref="Q20" r:id="rId19" xr:uid="{2CA6BB65-D716-4A6A-815F-11C371FCE1E4}"/>
    <hyperlink ref="Q21" r:id="rId20" xr:uid="{397434C5-585C-4A69-BDF2-381D61F5A2DC}"/>
    <hyperlink ref="Q22" r:id="rId21" xr:uid="{7865EEA2-525F-4C8A-903C-33045BD840C8}"/>
    <hyperlink ref="Q23" r:id="rId22" xr:uid="{5AD9731E-9335-49CE-9BB1-3E7147DECB45}"/>
    <hyperlink ref="Q24" r:id="rId23" xr:uid="{CEA479A4-4895-47D9-81E4-E40F79AFF352}"/>
    <hyperlink ref="Q25" r:id="rId24" xr:uid="{0501A1DD-25D1-4BDE-B75C-4C2061069761}"/>
    <hyperlink ref="Q26" r:id="rId25" xr:uid="{2278ECD2-5152-4C8D-8F54-27BB278E2AB2}"/>
    <hyperlink ref="Q27" r:id="rId26" xr:uid="{476B6FB0-60CA-4339-B13B-681FA6B84566}"/>
    <hyperlink ref="Q28" r:id="rId27" xr:uid="{62B41324-1CB0-4F0E-B8D3-BBAB9D7CDFD2}"/>
    <hyperlink ref="Q29" r:id="rId28" xr:uid="{C4B08464-99C5-4EA9-A205-7189F8A8780C}"/>
    <hyperlink ref="Q30" r:id="rId29" xr:uid="{31120F41-8CF9-4B60-A88E-ACDD8C92910B}"/>
    <hyperlink ref="Q31" r:id="rId30" xr:uid="{DE7B7071-73A7-4C68-BA49-7E5914217AFA}"/>
    <hyperlink ref="Q32" r:id="rId31" xr:uid="{891D7C3E-2FC9-464F-AB14-AD7147AC9D40}"/>
    <hyperlink ref="Q33" r:id="rId32" xr:uid="{627F286E-3440-465D-89C3-4B8D61B10564}"/>
    <hyperlink ref="Q34" r:id="rId33" xr:uid="{653E516A-ABDB-40D0-8082-234918E01A92}"/>
    <hyperlink ref="Q35" r:id="rId34" xr:uid="{44742336-C624-47F3-AF6E-0B606A2EA6C9}"/>
    <hyperlink ref="Q36" r:id="rId35" xr:uid="{71CC960A-75D1-48BA-9D08-877D9AEA0BBE}"/>
    <hyperlink ref="Q37" r:id="rId36" xr:uid="{64B24C89-E8FF-466E-9CCB-7F319725663D}"/>
    <hyperlink ref="Q38" r:id="rId37" xr:uid="{D13A0251-F821-4D67-948F-BC87F0A88999}"/>
    <hyperlink ref="Q39" r:id="rId38" xr:uid="{DB297937-CB03-45BD-B737-7D6B9A52A0CD}"/>
    <hyperlink ref="Q40" r:id="rId39" xr:uid="{86AD926C-A8B5-4611-95DD-B9B39E5C53E6}"/>
    <hyperlink ref="Q41" r:id="rId40" xr:uid="{3E2CBAF0-B268-49ED-B530-A481F6B7DEC7}"/>
    <hyperlink ref="Q42" r:id="rId41" xr:uid="{BC6EF972-84B6-4199-9449-765A56A32E63}"/>
    <hyperlink ref="Q43" r:id="rId42" xr:uid="{8D713D16-F96A-4CF3-87C4-4464098831BA}"/>
    <hyperlink ref="Q44" r:id="rId43" xr:uid="{81005791-B3F1-4129-A0BD-7FB7439DE73C}"/>
    <hyperlink ref="Q45" r:id="rId44" xr:uid="{CCE51D74-B217-47F1-9CAB-7F1110403AF7}"/>
    <hyperlink ref="Q46" r:id="rId45" xr:uid="{CA4B3A4C-3154-4E65-B2CA-5D60CE252BB6}"/>
    <hyperlink ref="Q47" r:id="rId46" xr:uid="{8AD61CDF-E59F-4601-A2B1-8C98E42695FE}"/>
    <hyperlink ref="Q48" r:id="rId47" xr:uid="{31E57BA0-705D-40E6-B616-8A753DB04C9B}"/>
    <hyperlink ref="Q49" r:id="rId48" xr:uid="{478655A3-D018-4BBA-ABE1-5E8E8EAF4989}"/>
    <hyperlink ref="Q50" r:id="rId49" xr:uid="{0C0CF103-1953-462E-8EEF-B343E160BC1B}"/>
    <hyperlink ref="Q51" r:id="rId50" xr:uid="{FDB04E99-82DE-4B49-8EFA-ABE22C2A55EC}"/>
    <hyperlink ref="Q52" r:id="rId51" xr:uid="{743B8258-F257-4E5E-A46F-9BA61BCD1DE9}"/>
    <hyperlink ref="Q53" r:id="rId52" xr:uid="{CC06C6D4-BC86-426F-B3B0-4A20F628377B}"/>
    <hyperlink ref="Q54" r:id="rId53" xr:uid="{52167809-CFDD-4C1D-B381-23BC3BAD4875}"/>
    <hyperlink ref="Q55" r:id="rId54" xr:uid="{C85CE85F-2CEA-4367-B3C6-7C9E0A08CA24}"/>
    <hyperlink ref="Q56" r:id="rId55" xr:uid="{8E908492-32F5-4854-877A-6FB2DB64EBE3}"/>
    <hyperlink ref="Q57" r:id="rId56" xr:uid="{FDCD526C-8695-4C5B-975E-8C9F0290BED4}"/>
    <hyperlink ref="Q58" r:id="rId57" xr:uid="{52049A52-BA31-4F3C-B344-BFFBCA454204}"/>
    <hyperlink ref="Q59" r:id="rId58" xr:uid="{9E29D1C6-8345-47CF-A9C9-E1DCB9BA36B1}"/>
    <hyperlink ref="Q60" r:id="rId59" xr:uid="{A5BC31D5-1BFC-4A84-8CED-8E66DB5CDDA3}"/>
    <hyperlink ref="Q61" r:id="rId60" xr:uid="{4AD8EC65-E05B-4169-8728-FBB86032581F}"/>
    <hyperlink ref="Q62" r:id="rId61" xr:uid="{7244C8DF-8A83-4C69-9671-1CCF5C796732}"/>
    <hyperlink ref="Q63" r:id="rId62" xr:uid="{DCEF5F65-51D1-4219-8A8F-295E23132F0F}"/>
    <hyperlink ref="Q64" r:id="rId63" xr:uid="{60420AE7-4413-4E75-BCC6-BAE6A4BF54BC}"/>
    <hyperlink ref="Q65" r:id="rId64" xr:uid="{9FD5DEB8-987C-4CA7-838A-C28F369ABA92}"/>
    <hyperlink ref="Q66" r:id="rId65" xr:uid="{59063C6A-8A80-4C15-934B-5ABE63D3E7AD}"/>
    <hyperlink ref="Q67" r:id="rId66" xr:uid="{EE9356C3-2169-482C-9068-1254352BB4ED}"/>
    <hyperlink ref="Q68" r:id="rId67" xr:uid="{273C9AFE-AA1B-4032-8DBA-ED2003789B44}"/>
    <hyperlink ref="Q69" r:id="rId68" xr:uid="{2EB7F751-6239-4610-AB9A-48A1959E8F93}"/>
    <hyperlink ref="Q70" r:id="rId69" xr:uid="{9B8F9654-1115-4DF2-80C7-34475F9E5999}"/>
    <hyperlink ref="Q71" r:id="rId70" xr:uid="{8A0AD07F-6526-4ED7-A97E-F5F299315978}"/>
    <hyperlink ref="Q72" r:id="rId71" xr:uid="{A5F3FF93-75D4-4971-955D-83063365BC71}"/>
    <hyperlink ref="Q73" r:id="rId72" xr:uid="{CD871B30-6633-42E1-BC2F-0D24C60E12B6}"/>
    <hyperlink ref="Q74" r:id="rId73" xr:uid="{9E945CF7-A4E5-42B7-A7D7-35149E356CE5}"/>
    <hyperlink ref="Q75" r:id="rId74" xr:uid="{5D99E98F-4CD2-480F-8789-C60AF33653DF}"/>
    <hyperlink ref="Q76" r:id="rId75" xr:uid="{0834F58D-12B1-4191-8B6B-A8A46FC71183}"/>
    <hyperlink ref="Q77" r:id="rId76" xr:uid="{4A5373AC-23E4-406D-8E0F-E53A9BA2FFD0}"/>
    <hyperlink ref="Q78" r:id="rId77" xr:uid="{F611FC89-6BE4-4D11-BA08-E98C90C81B41}"/>
    <hyperlink ref="Q79" r:id="rId78" xr:uid="{4E68A3E3-4A53-480C-B8DD-93F86109507E}"/>
    <hyperlink ref="Q80" r:id="rId79" xr:uid="{123ADE1D-DB46-42EA-AF03-0CAEC810B9FE}"/>
    <hyperlink ref="Q81" r:id="rId80" xr:uid="{6CD805B8-DACA-4BE0-9914-C78B62ADD892}"/>
    <hyperlink ref="Q82" r:id="rId81" xr:uid="{3C597253-098C-4367-A5AB-56D052BA9DC7}"/>
    <hyperlink ref="Q83" r:id="rId82" xr:uid="{A5F2FE6F-3D0D-4011-A28F-08DB1FA4C2E5}"/>
    <hyperlink ref="Q84" r:id="rId83" xr:uid="{73F8F60D-1DC0-4C68-ABEF-47E3F879560D}"/>
    <hyperlink ref="Q85" r:id="rId84" xr:uid="{12975500-E739-4236-A1CB-5DBCBDB32708}"/>
    <hyperlink ref="Q86" r:id="rId85" xr:uid="{EA7D50E8-75BF-4AE8-82C1-A28E7065C082}"/>
    <hyperlink ref="Q87" r:id="rId86" xr:uid="{58170A80-F6E9-49EF-A1DB-33F35CC364CC}"/>
    <hyperlink ref="Q88" r:id="rId87" xr:uid="{3DE2A929-D90A-4B2D-9791-729F8D20EE7E}"/>
    <hyperlink ref="Q89" r:id="rId88" xr:uid="{1AAFB233-CD91-491B-BDCC-CC54766CD920}"/>
    <hyperlink ref="Q90" r:id="rId89" xr:uid="{766793D0-C0FB-4ABB-98B4-C35835A007D6}"/>
    <hyperlink ref="Q91" r:id="rId90" xr:uid="{6DF2D4D7-989F-47EA-9B7F-44F647BF326A}"/>
    <hyperlink ref="Q92" r:id="rId91" xr:uid="{395EC478-373A-4048-808B-12848BEF01B0}"/>
    <hyperlink ref="Q93" r:id="rId92" xr:uid="{F2AE50CA-4436-4821-AE80-8FE96F1E398A}"/>
    <hyperlink ref="Q94" r:id="rId93" xr:uid="{1CACF6E9-26E3-4BB3-9A06-69B94F04F3C1}"/>
    <hyperlink ref="Q95" r:id="rId94" xr:uid="{2C9BB818-3341-4D23-B864-EC77DA7F85DD}"/>
    <hyperlink ref="Q96" r:id="rId95" xr:uid="{B8D53913-58A0-4912-A6AD-1C23B7EE070E}"/>
    <hyperlink ref="Q97" r:id="rId96" xr:uid="{600B52FD-C12A-4A02-9DFA-8BCCCF6BB037}"/>
    <hyperlink ref="Q98" r:id="rId97" xr:uid="{1F91C1B0-D3A8-4925-B9E4-1F74E1637114}"/>
    <hyperlink ref="Q99" r:id="rId98" xr:uid="{66B6FE85-8CC7-47E0-A78D-DF88F5E995A0}"/>
    <hyperlink ref="Q100" r:id="rId99" xr:uid="{33834E13-F7C3-4A1F-9BF7-4D13898DFF22}"/>
    <hyperlink ref="Q101" r:id="rId100" xr:uid="{4A992000-5F46-4DAA-84E2-885AF01A955F}"/>
    <hyperlink ref="Q102" r:id="rId101" xr:uid="{4C94E2BB-4E72-4233-AE9F-7FD6105CB23C}"/>
    <hyperlink ref="Q103" r:id="rId102" xr:uid="{EF87FAE1-8CD3-43FB-ABCE-BD66DF47D6C4}"/>
    <hyperlink ref="Q104" r:id="rId103" xr:uid="{2C03021E-5ABA-4100-BC47-98E1B508EDDF}"/>
    <hyperlink ref="Q105" r:id="rId104" xr:uid="{82F7C668-98AA-4DD7-8102-06CFEFFE5108}"/>
    <hyperlink ref="Q106" r:id="rId105" xr:uid="{6AD4D14F-BF63-4923-98DD-CCD8284BCC14}"/>
    <hyperlink ref="Q107" r:id="rId106" xr:uid="{1952FB2A-2854-4479-A90E-9AE90301F5F1}"/>
    <hyperlink ref="Q108" r:id="rId107" xr:uid="{9446043C-F302-44BF-AAF3-65E1FA260F95}"/>
    <hyperlink ref="Q109" r:id="rId108" xr:uid="{2A613494-2DB8-441F-9D0C-A0AC75E6BF04}"/>
    <hyperlink ref="Q110" r:id="rId109" xr:uid="{8E9B15F5-C525-41E1-B4ED-4049B856F46F}"/>
    <hyperlink ref="Q111" r:id="rId110" xr:uid="{0143BFB6-9120-483F-9E00-85086558B19A}"/>
    <hyperlink ref="Q112" r:id="rId111" xr:uid="{F8F28C85-7B79-43D0-9758-FDBC32616552}"/>
    <hyperlink ref="Q113" r:id="rId112" xr:uid="{FB7F60C6-7EBE-44D3-B940-C118AF449141}"/>
    <hyperlink ref="Q114" r:id="rId113" xr:uid="{B6108C93-3376-428B-901C-0527C31740DF}"/>
    <hyperlink ref="Q115" r:id="rId114" xr:uid="{55F45208-01DB-4CD9-9BAC-0421158CADD2}"/>
    <hyperlink ref="Q116" r:id="rId115" xr:uid="{4E22A105-F32E-466B-873C-233106D66B67}"/>
    <hyperlink ref="Q117" r:id="rId116" xr:uid="{68E1134C-54BA-414D-8B8E-A0D15C7419D4}"/>
    <hyperlink ref="Q118" r:id="rId117" xr:uid="{AF9C4362-E69B-40BC-8AD2-30D726827CAD}"/>
    <hyperlink ref="Q119" r:id="rId118" xr:uid="{DC727782-E23A-487E-BA96-B1AB862B4153}"/>
    <hyperlink ref="Q120" r:id="rId119" xr:uid="{7C84E1F0-3745-469D-88EE-91E53F032165}"/>
    <hyperlink ref="Q121" r:id="rId120" xr:uid="{6701B5F8-845D-4939-B7A8-1DB526D52F0E}"/>
    <hyperlink ref="Q122" r:id="rId121" xr:uid="{5C87120E-CBC2-46B7-A7CA-5849E348C6BE}"/>
    <hyperlink ref="Q123" r:id="rId122" xr:uid="{3DE1AB53-6853-45F9-AE9C-51B9E94A5382}"/>
    <hyperlink ref="Q124" r:id="rId123" xr:uid="{15973AF3-B752-4DE1-A8A0-410AFF639FCC}"/>
    <hyperlink ref="Q125" r:id="rId124" xr:uid="{070E6C38-C7BA-4E22-8ACE-46C0C28E384F}"/>
    <hyperlink ref="Q126" r:id="rId125" xr:uid="{666EFDD2-0217-4C83-896E-C9CA84019407}"/>
    <hyperlink ref="Q127" r:id="rId126" xr:uid="{C1CF5DC9-FFF9-4500-983A-2FCE5B789DBE}"/>
    <hyperlink ref="Q128" r:id="rId127" xr:uid="{3E13DB57-35C3-43C4-8B65-2EB8D90A46A4}"/>
    <hyperlink ref="Q129" r:id="rId128" xr:uid="{72A6865B-4656-4363-802E-142AFD987E07}"/>
    <hyperlink ref="Q130" r:id="rId129" xr:uid="{1F7E008E-F093-474A-A631-2088A8494FB7}"/>
    <hyperlink ref="Q131" r:id="rId130" xr:uid="{9BF05292-67DF-47CF-986C-F95B1A26034A}"/>
    <hyperlink ref="Q132" r:id="rId131" xr:uid="{962AB407-38E9-4D9A-97D9-98C36CE0E319}"/>
    <hyperlink ref="Q133" r:id="rId132" xr:uid="{84EE23B2-B3CC-4DFE-AD1C-29470D1E5281}"/>
    <hyperlink ref="Q134" r:id="rId133" xr:uid="{189FCF00-7BDB-47BA-9865-79196A786C57}"/>
    <hyperlink ref="Q135" r:id="rId134" xr:uid="{AF0E3A5A-78D5-4B59-ACFE-068A20085AEF}"/>
    <hyperlink ref="Q136" r:id="rId135" xr:uid="{E8B60732-54C0-4E89-8AFE-02485060B366}"/>
    <hyperlink ref="Q137" r:id="rId136" xr:uid="{19688677-ED10-4122-A8CB-C884AFADC0BD}"/>
    <hyperlink ref="Q138" r:id="rId137" xr:uid="{84C711FD-65CD-45EE-BE9E-54B72CDE54C6}"/>
    <hyperlink ref="Q139" r:id="rId138" xr:uid="{12C8D050-7681-4E4B-A894-E0A42E9FB4FE}"/>
    <hyperlink ref="Q140" r:id="rId139" xr:uid="{6FC233A4-7D6B-4747-9E1B-1F69D9F16FDB}"/>
    <hyperlink ref="Q141" r:id="rId140" xr:uid="{042475B8-3448-4EBB-8B5E-56ABC5E79347}"/>
    <hyperlink ref="Q142" r:id="rId141" xr:uid="{1E92A59B-79B9-4FB1-ADC5-88B63AE1F2D4}"/>
    <hyperlink ref="Q143" r:id="rId142" xr:uid="{2ADDA318-0829-4FEB-B637-624FECC6F702}"/>
    <hyperlink ref="Q144" r:id="rId143" xr:uid="{DCB8F46C-7E8A-4660-90DC-43A96447335E}"/>
    <hyperlink ref="Q145" r:id="rId144" xr:uid="{EB546D91-02FD-496A-B195-EF117EB42FCB}"/>
    <hyperlink ref="Q146" r:id="rId145" xr:uid="{000BA35C-B0E5-4488-B94F-7FF4D00DBA17}"/>
    <hyperlink ref="Q147" r:id="rId146" xr:uid="{DFB508CB-3857-4929-9613-1F3C31449F91}"/>
    <hyperlink ref="Q148" r:id="rId147" xr:uid="{407BA021-C7A1-4294-BFC3-C7B942E27AF2}"/>
    <hyperlink ref="Q149" r:id="rId148" xr:uid="{F3222F19-30FC-4D35-B6AE-F17925CF13B5}"/>
    <hyperlink ref="Q150" r:id="rId149" xr:uid="{047E0FB2-AF91-49E2-9A1A-8B57589C899D}"/>
    <hyperlink ref="Q151" r:id="rId150" xr:uid="{42B93733-7E0C-45AC-839F-EA4B3F8828FE}"/>
    <hyperlink ref="Q152" r:id="rId151" xr:uid="{D2320958-A27C-4A57-997B-895DD026E832}"/>
    <hyperlink ref="Q153" r:id="rId152" xr:uid="{FF74AE65-853A-4D71-8F8D-4D38B77AB328}"/>
    <hyperlink ref="Q154" r:id="rId153" xr:uid="{3C8B1DF9-C22E-4A9A-9913-4FF6DD766FC7}"/>
    <hyperlink ref="Q155" r:id="rId154" xr:uid="{D44F9E80-56AF-4513-B985-EAEEDB5601B5}"/>
    <hyperlink ref="Q156" r:id="rId155" xr:uid="{8CAB737E-ACFE-4CDA-9EDC-0447A40A47FB}"/>
    <hyperlink ref="Q157" r:id="rId156" xr:uid="{00A2ADFF-32F8-484F-9DCE-D3CDB1FDDC47}"/>
    <hyperlink ref="Q158" r:id="rId157" xr:uid="{B70EF1F9-CB3A-44AB-B031-D7ACF05139F5}"/>
    <hyperlink ref="Q159" r:id="rId158" xr:uid="{1F64E7A2-7B3E-4325-B0C9-1FCFA16C0FA1}"/>
    <hyperlink ref="Q160" r:id="rId159" xr:uid="{0852CFDF-1D7A-48E8-814E-1D422A032E9E}"/>
    <hyperlink ref="Q161" r:id="rId160" xr:uid="{6B0C4F23-2087-497B-9E7C-850BB7254454}"/>
    <hyperlink ref="Q162" r:id="rId161" xr:uid="{BC4EB8AF-6F53-4C3B-A630-15F374B01132}"/>
    <hyperlink ref="Q163" r:id="rId162" xr:uid="{76E73436-879D-448D-9394-3B20748C28E6}"/>
    <hyperlink ref="Q164" r:id="rId163" xr:uid="{A089E4FE-D9F9-43A8-B686-BF2906F5A05F}"/>
    <hyperlink ref="Q165" r:id="rId164" xr:uid="{09F38A91-E55C-4387-8EC3-EC5665BF3D53}"/>
    <hyperlink ref="Q166" r:id="rId165" xr:uid="{42DBDB5E-469A-4470-BEA6-714F7A9C2263}"/>
    <hyperlink ref="Q167" r:id="rId166" xr:uid="{9C7108BE-8707-4BC8-BA71-F3C51B2E2BC1}"/>
    <hyperlink ref="Q168" r:id="rId167" xr:uid="{72153E8B-6988-4319-A97C-B89AEE1971A4}"/>
    <hyperlink ref="Q169" r:id="rId168" xr:uid="{BE74784B-4F18-442F-A3A0-92A78BB6DE92}"/>
    <hyperlink ref="Q170" r:id="rId169" xr:uid="{64D4FCA8-EAE3-4B28-8130-35FAAAD798F2}"/>
    <hyperlink ref="Q171" r:id="rId170" xr:uid="{E8D119AD-3C7E-41C1-82A3-AD2C007A7426}"/>
    <hyperlink ref="Q172" r:id="rId171" xr:uid="{29D7DDDA-E6DC-4530-8823-11C0AAA4C82A}"/>
    <hyperlink ref="Q173" r:id="rId172" xr:uid="{32C39440-A472-4579-A375-919B64E1CF71}"/>
    <hyperlink ref="Q174" r:id="rId173" xr:uid="{D012991D-33C3-4FB2-98FC-CD347575C906}"/>
    <hyperlink ref="Q175" r:id="rId174" xr:uid="{C7A6A860-12D6-49F5-B2C1-0F7C6EF30377}"/>
    <hyperlink ref="Q176" r:id="rId175" xr:uid="{108B16F9-6D9C-408F-BA41-0FA3AB53A2DC}"/>
    <hyperlink ref="Q177" r:id="rId176" xr:uid="{9A271660-33E6-4B85-8B60-E1583EA97931}"/>
    <hyperlink ref="Q178" r:id="rId177" xr:uid="{40630273-9490-4F3A-9CAF-11DF9D6B8378}"/>
    <hyperlink ref="Q179" r:id="rId178" xr:uid="{57EA99DB-3301-47B6-9EF9-7D2CAC6FF258}"/>
    <hyperlink ref="Q180" r:id="rId179" xr:uid="{A09AA07B-BCE8-4D12-8188-A4453F46B0CC}"/>
    <hyperlink ref="Q181" r:id="rId180" xr:uid="{C87865B1-5542-4418-9278-5480633FB0A6}"/>
    <hyperlink ref="Q182" r:id="rId181" xr:uid="{00D16708-A3B5-4DA2-892D-F2D4EDBADB03}"/>
    <hyperlink ref="Q183" r:id="rId182" xr:uid="{F94CB3A0-D636-4ED8-88EA-6832AC327E10}"/>
    <hyperlink ref="Q184" r:id="rId183" xr:uid="{1D590DBB-F489-40A6-AF32-C66DC7D6F958}"/>
    <hyperlink ref="Q185" r:id="rId184" xr:uid="{75B18585-40AC-4357-89E2-1B535628A07F}"/>
    <hyperlink ref="Q186" r:id="rId185" xr:uid="{F48281B0-2169-4F7B-BBB5-A236FDF6065A}"/>
    <hyperlink ref="Q187" r:id="rId186" xr:uid="{4F1E64E2-D598-498D-9CEF-88AA5D1017A6}"/>
    <hyperlink ref="Q188" r:id="rId187" xr:uid="{1F423116-61F5-4841-BDB6-B62595F7240E}"/>
    <hyperlink ref="Q189" r:id="rId188" xr:uid="{F8B39FEA-45CD-49E3-AC8F-ADD63688CF18}"/>
    <hyperlink ref="Q190" r:id="rId189" xr:uid="{B42DE5FE-1E82-4799-A018-6E000345A905}"/>
    <hyperlink ref="Q191" r:id="rId190" xr:uid="{64789AD7-0974-4765-8370-08F7C8799B35}"/>
    <hyperlink ref="Q192" r:id="rId191" xr:uid="{08A15339-BA97-49BC-BED4-63CD5A32C7C6}"/>
    <hyperlink ref="Q193" r:id="rId192" xr:uid="{68A60CA3-EF85-49D2-8705-54AD77156393}"/>
    <hyperlink ref="Q194" r:id="rId193" xr:uid="{0F760862-69AB-4BE1-81D4-4272F0BF49F9}"/>
    <hyperlink ref="Q195" r:id="rId194" xr:uid="{E304C7EB-42AE-408B-B75C-5D196C377E36}"/>
    <hyperlink ref="Q196" r:id="rId195" xr:uid="{A9363523-B0E9-4B28-9C03-1431C671D5B9}"/>
    <hyperlink ref="Q197" r:id="rId196" xr:uid="{3343AC0D-E293-4C71-8B8F-F3142B299ACF}"/>
    <hyperlink ref="Q198" r:id="rId197" xr:uid="{99E6F9E3-3CC1-4DDA-9EEC-8FEB344769D5}"/>
    <hyperlink ref="Q199" r:id="rId198" xr:uid="{0386E19C-A0AC-4044-BA14-3BA0E1FA409A}"/>
    <hyperlink ref="Q200" r:id="rId199" xr:uid="{8E9E58D9-9932-4A75-93B7-9AE751789008}"/>
    <hyperlink ref="Q201" r:id="rId200" xr:uid="{9B68550B-A1E0-407C-AEAD-07BCC1BBD5FF}"/>
    <hyperlink ref="Q202" r:id="rId201" xr:uid="{C888BE0D-FCE3-4ECD-ACBC-3FEFADF12789}"/>
    <hyperlink ref="Q203" r:id="rId202" xr:uid="{9EDC950E-F7EE-4E96-A752-B22C38891EAB}"/>
    <hyperlink ref="Q204" r:id="rId203" xr:uid="{B142165F-A606-4F38-AB01-FE0F60A31969}"/>
    <hyperlink ref="Q205" r:id="rId204" xr:uid="{CC1AE4B9-E59A-4276-9868-353F77020CD3}"/>
    <hyperlink ref="Q206" r:id="rId205" xr:uid="{187A6141-4013-4C7E-A6BF-97D923AC220C}"/>
    <hyperlink ref="Q207" r:id="rId206" xr:uid="{83138B2D-C5B5-4E62-B330-6B848F597F27}"/>
    <hyperlink ref="Q208" r:id="rId207" xr:uid="{1C62C08C-9945-4AE6-B327-1E944F8AEAEF}"/>
    <hyperlink ref="Q209" r:id="rId208" xr:uid="{6C0E4C66-1C42-4E18-9231-A7BD771A8D70}"/>
    <hyperlink ref="Q210" r:id="rId209" xr:uid="{BDA3FE9C-8ECC-459E-B320-63450EC3B626}"/>
    <hyperlink ref="Q211" r:id="rId210" xr:uid="{5AE36F59-EEB8-4FDC-BC27-40F8138CADFB}"/>
    <hyperlink ref="Q212" r:id="rId211" xr:uid="{31C47D29-62F7-4118-B2BE-99CE26D6331C}"/>
    <hyperlink ref="Q213" r:id="rId212" xr:uid="{C73688CA-C623-4E7D-BA8F-7CB0738B8EDE}"/>
    <hyperlink ref="Q214" r:id="rId213" xr:uid="{FFFD43C2-BFFF-4505-BDE0-16CF586C7958}"/>
    <hyperlink ref="Q215" r:id="rId214" xr:uid="{CD11566A-F52D-4AE9-9BE8-A53A4A2C6AD7}"/>
    <hyperlink ref="Q216" r:id="rId215" xr:uid="{A928922B-B633-448B-943D-69E0885F37FF}"/>
    <hyperlink ref="Q217" r:id="rId216" xr:uid="{6CE2CB14-220A-4F06-9182-7F109CD3ADD3}"/>
    <hyperlink ref="Q218" r:id="rId217" xr:uid="{3E647715-AD6B-4308-B012-3343C080DF37}"/>
    <hyperlink ref="Q219" r:id="rId218" xr:uid="{39907091-5A91-4C5D-A1D1-F663A5090387}"/>
    <hyperlink ref="Q220" r:id="rId219" xr:uid="{29E0999B-76F9-4305-AAB4-76C96693D852}"/>
    <hyperlink ref="Q221" r:id="rId220" xr:uid="{CE013E55-961B-446A-9AAC-314BFD895BB4}"/>
    <hyperlink ref="Q222" r:id="rId221" xr:uid="{53568583-CA4F-4194-A9EB-6A6FE00CDE1C}"/>
    <hyperlink ref="Q223" r:id="rId222" xr:uid="{00E8B24D-190A-4539-8C54-B82879E08929}"/>
    <hyperlink ref="Q224" r:id="rId223" xr:uid="{194E3559-C3DC-4603-A50D-4E16F4E95867}"/>
    <hyperlink ref="Q225" r:id="rId224" xr:uid="{448DE35F-9DF8-4846-BB32-66D7DA75446F}"/>
    <hyperlink ref="Q226" r:id="rId225" xr:uid="{05AD1AAF-6E50-4CBB-BAC5-E01A4935914F}"/>
    <hyperlink ref="Q227" r:id="rId226" xr:uid="{8B216C07-235B-4827-9ABE-5497E06F3CEF}"/>
    <hyperlink ref="Q228" r:id="rId227" xr:uid="{CD9A3C62-6045-433D-B108-E29AD95B0477}"/>
    <hyperlink ref="Q229" r:id="rId228" xr:uid="{E317B90E-F4E5-4E44-A448-47B98DC963FE}"/>
    <hyperlink ref="Q230" r:id="rId229" xr:uid="{07F5A911-F070-44A2-9EA5-3E95D55AA2A2}"/>
    <hyperlink ref="Q231" r:id="rId230" xr:uid="{4358E2D4-B483-4B5A-90E9-54AC14E2D447}"/>
    <hyperlink ref="Q232" r:id="rId231" xr:uid="{3B4C9A78-53FA-4550-B577-6D1B91CAF765}"/>
    <hyperlink ref="Q233" r:id="rId232" xr:uid="{5FD4765C-2D34-4625-9129-7E84740F32D1}"/>
    <hyperlink ref="Q234" r:id="rId233" xr:uid="{8BC88DB1-803C-4A34-840E-CC96ACDABC82}"/>
    <hyperlink ref="Q235" r:id="rId234" xr:uid="{7A6098D3-CCEA-4AC8-BD9D-3974AC1ECFD3}"/>
    <hyperlink ref="Q236" r:id="rId235" xr:uid="{BE0D8B59-0D16-4E87-86C3-6D6D973A6994}"/>
    <hyperlink ref="Q237" r:id="rId236" xr:uid="{1E61F823-4CC6-4709-BBAA-2ABBB8FB28B4}"/>
    <hyperlink ref="Q238" r:id="rId237" xr:uid="{16EA3F7F-1822-429C-83B3-58BA79C83E16}"/>
    <hyperlink ref="Q239" r:id="rId238" xr:uid="{74AF232D-7579-4260-AC25-4A5584F1EB6C}"/>
    <hyperlink ref="Q240" r:id="rId239" xr:uid="{87F55B02-81A2-433E-8F4E-0F0572404D22}"/>
    <hyperlink ref="Q241" r:id="rId240" xr:uid="{767B3588-33A8-4DA9-8970-8DE6E27863C5}"/>
    <hyperlink ref="Q242" r:id="rId241" xr:uid="{4ECA4E32-5DAB-4C9E-AB6C-0F2D3BEF829F}"/>
    <hyperlink ref="Q243" r:id="rId242" xr:uid="{37BD4EE2-A562-4757-B8E4-01900D61774A}"/>
    <hyperlink ref="Q244" r:id="rId243" xr:uid="{7C04C14D-32EF-4003-A405-DD97737E0CED}"/>
    <hyperlink ref="Q245" r:id="rId244" xr:uid="{3BFD253E-AC0C-4760-923F-0F5BAB861F20}"/>
    <hyperlink ref="Q246" r:id="rId245" xr:uid="{3029BF86-1CA9-4F97-A612-9E720BA60A8A}"/>
    <hyperlink ref="Q247" r:id="rId246" xr:uid="{A7BC8041-80FD-4DAC-8BE5-811BBC8FC11B}"/>
    <hyperlink ref="Q248" r:id="rId247" xr:uid="{6B430F38-3B66-4362-8CE5-EDCA145A7E1E}"/>
    <hyperlink ref="Q249" r:id="rId248" xr:uid="{B7E0A583-69CF-4BAF-BB6C-B51607949FF0}"/>
    <hyperlink ref="Q250" r:id="rId249" xr:uid="{3D938001-C5EB-44A9-8CC3-3096FB8118CE}"/>
    <hyperlink ref="Q251" r:id="rId250" xr:uid="{C070C051-26C2-4EBF-B519-B7EB2539E2A9}"/>
    <hyperlink ref="Q252" r:id="rId251" xr:uid="{1480E781-4526-42B8-B68C-DCBFCF1CDFFC}"/>
    <hyperlink ref="Q253" r:id="rId252" xr:uid="{2F2434DE-9F37-456C-9ED3-35A0BE2C035B}"/>
    <hyperlink ref="Q254" r:id="rId253" xr:uid="{04D372DE-4682-443C-AD71-E182F9754273}"/>
    <hyperlink ref="Q255" r:id="rId254" xr:uid="{CD18CBB0-0B50-47E3-ABE0-77C13777E08C}"/>
    <hyperlink ref="Q256" r:id="rId255" xr:uid="{BD77B37A-5F9A-4A51-82EE-09CBC45F74B2}"/>
    <hyperlink ref="Q257" r:id="rId256" xr:uid="{716DA20A-4BA1-4801-9513-1F79A36AAEE8}"/>
    <hyperlink ref="Q258" r:id="rId257" xr:uid="{2F744DAC-1C21-44D3-BE95-78838DC3B696}"/>
    <hyperlink ref="Q259" r:id="rId258" xr:uid="{9DB42905-4C2E-496A-A8B1-A089E15ADB1F}"/>
    <hyperlink ref="Q260" r:id="rId259" xr:uid="{6245F732-09A0-45C2-97BA-5C388CDC3C48}"/>
    <hyperlink ref="Q261" r:id="rId260" xr:uid="{61D7924F-2515-4FD3-8FFB-CA1CEA841513}"/>
    <hyperlink ref="Q262" r:id="rId261" xr:uid="{6590014E-0FD3-45F2-B3D0-D181034D69A8}"/>
    <hyperlink ref="Q263" r:id="rId262" xr:uid="{6A53BE06-6AD3-47D6-B331-2BDD68B84E9C}"/>
    <hyperlink ref="Q264" r:id="rId263" xr:uid="{1B8A7FC2-46D8-4843-A6D2-7465BD307824}"/>
    <hyperlink ref="Q265" r:id="rId264" xr:uid="{395DA54D-913C-429E-BB53-EE158002A0D2}"/>
    <hyperlink ref="Q266" r:id="rId265" xr:uid="{AFA22EFF-2E6A-45F7-AB6A-4BE0D8843DE5}"/>
    <hyperlink ref="Q267" r:id="rId266" xr:uid="{40628A7C-49C6-4780-8C4A-C8A544FA794E}"/>
    <hyperlink ref="Q268" r:id="rId267" xr:uid="{BB1164A5-9893-430D-82C0-734B30C38833}"/>
    <hyperlink ref="Q269" r:id="rId268" xr:uid="{CC1E8612-CBC8-490C-A576-C9ED212A19BC}"/>
    <hyperlink ref="Q270" r:id="rId269" xr:uid="{D1B51478-92DC-4693-8490-F491295C08B7}"/>
    <hyperlink ref="Q271" r:id="rId270" xr:uid="{A9F94FCD-4F15-4715-9DF9-4DFD60AF1245}"/>
    <hyperlink ref="Q272" r:id="rId271" xr:uid="{0A54BC25-FF28-42DF-A89E-8C47F7906001}"/>
    <hyperlink ref="Q273" r:id="rId272" xr:uid="{94B40773-924F-403D-88FA-FAC5A2FEE2D2}"/>
    <hyperlink ref="Q274" r:id="rId273" xr:uid="{4E78A7BC-EEC2-4019-87E1-B803A743C5BC}"/>
    <hyperlink ref="Q275" r:id="rId274" xr:uid="{048AA105-E3B1-4CAB-9BFE-60F8F965704D}"/>
    <hyperlink ref="Q276" r:id="rId275" xr:uid="{4ECDFAB2-A011-4312-9AC8-E5A2E136D48F}"/>
    <hyperlink ref="Q277" r:id="rId276" xr:uid="{F47CABEF-9062-4ADC-B8D0-48AB41E01D4C}"/>
    <hyperlink ref="Q278" r:id="rId277" xr:uid="{94E6D103-CE1D-4BF4-A280-243E4A38B6FB}"/>
    <hyperlink ref="Q279" r:id="rId278" xr:uid="{828EA935-41A4-40DC-9FDA-16A7FBB31E59}"/>
    <hyperlink ref="Q280" r:id="rId279" xr:uid="{D48AEB4F-00CD-4234-871B-CBEFA2B83032}"/>
    <hyperlink ref="Q281" r:id="rId280" xr:uid="{D6573848-38B9-44A8-9E51-7AE69C306BB2}"/>
    <hyperlink ref="Q282" r:id="rId281" xr:uid="{26E4F9CD-8DA9-4068-B1A3-07BDA3988831}"/>
    <hyperlink ref="Q283" r:id="rId282" xr:uid="{F7D77F93-1119-4E96-9E12-48A54CC53037}"/>
    <hyperlink ref="Q284" r:id="rId283" xr:uid="{A6AEA13F-FE9C-4C23-963B-9C4AF49EDB36}"/>
    <hyperlink ref="Q285" r:id="rId284" xr:uid="{097E809E-6484-4962-8A91-D165C8C25DAF}"/>
    <hyperlink ref="Q286" r:id="rId285" xr:uid="{4709DE6B-3045-403C-B76B-31CEE947A58C}"/>
    <hyperlink ref="Q287" r:id="rId286" xr:uid="{6293B1A3-16E8-412F-AD5A-77B55CAE9BE1}"/>
    <hyperlink ref="Q288" r:id="rId287" xr:uid="{3814443D-A8E6-4AD8-AB5E-9236C202BFC0}"/>
    <hyperlink ref="Q289" r:id="rId288" xr:uid="{252482A8-6D1F-4652-A154-AD9AF706F291}"/>
    <hyperlink ref="Q290" r:id="rId289" xr:uid="{8A47ED99-62D8-494A-905F-3AC777038B78}"/>
    <hyperlink ref="Q291" r:id="rId290" xr:uid="{25F3B767-511F-4E09-8CB0-A4DDF65F2C31}"/>
    <hyperlink ref="Q292" r:id="rId291" xr:uid="{ED5EC41D-4261-4D73-9570-0746AA7062D6}"/>
    <hyperlink ref="Q293" r:id="rId292" xr:uid="{7CE81AFB-7528-4894-A2F6-EE3FE0746B52}"/>
    <hyperlink ref="Q294" r:id="rId293" xr:uid="{3BE37590-1192-4C70-9A10-C5037E3A951C}"/>
    <hyperlink ref="Q295" r:id="rId294" xr:uid="{D7478C3F-C547-461B-A90E-8B7A93BD22C8}"/>
    <hyperlink ref="Q296" r:id="rId295" xr:uid="{7CD72DBD-09AE-4FDC-93A2-C0414D5B2441}"/>
    <hyperlink ref="Q297" r:id="rId296" xr:uid="{9D35FAA5-1679-4030-9D0B-42AD401FD539}"/>
    <hyperlink ref="Q298" r:id="rId297" xr:uid="{425D55B4-51D7-40EB-97B4-6BC49EDE0D95}"/>
    <hyperlink ref="Q299" r:id="rId298" xr:uid="{506394E9-24F1-477C-84EF-9A74E279E2D4}"/>
    <hyperlink ref="Q300" r:id="rId299" xr:uid="{B2BF06B1-E65F-491D-BD76-ED0EDC596502}"/>
    <hyperlink ref="Q301" r:id="rId300" xr:uid="{C40EBAE4-2D4C-4E31-83D0-6913F82E3F49}"/>
    <hyperlink ref="Q302" r:id="rId301" xr:uid="{4CEB89B9-FFC9-43EE-B451-38CD55455237}"/>
    <hyperlink ref="Q303" r:id="rId302" xr:uid="{4090CC56-DC2E-4909-B4F8-3A8CC016B9FD}"/>
    <hyperlink ref="Q304" r:id="rId303" xr:uid="{52038DDF-CFD5-4672-AF7C-64683FFD42CF}"/>
    <hyperlink ref="Q305" r:id="rId304" xr:uid="{2E3F973B-7C18-4724-8897-F9DD07EF1B20}"/>
    <hyperlink ref="Q306" r:id="rId305" xr:uid="{66AF5F63-5104-47EF-9B78-CB5BC86DCC5D}"/>
    <hyperlink ref="Q307" r:id="rId306" xr:uid="{702951C7-D607-4D48-B002-532C8C67A9DD}"/>
    <hyperlink ref="Q308" r:id="rId307" xr:uid="{1D91336C-DFBF-4025-A419-7CEA78FA89BE}"/>
    <hyperlink ref="Q309" r:id="rId308" xr:uid="{63BF22B6-6F72-4317-88B6-00B13304CDE3}"/>
    <hyperlink ref="Q310" r:id="rId309" xr:uid="{EA3BB8D9-9472-4BD9-8651-74FEC18CE875}"/>
    <hyperlink ref="Q311" r:id="rId310" xr:uid="{4F202D73-3974-4579-B6A5-7EA363DDC661}"/>
    <hyperlink ref="Q312" r:id="rId311" xr:uid="{9CC22241-114B-43B8-A9AC-160F03E50A45}"/>
    <hyperlink ref="Q313" r:id="rId312" xr:uid="{85BF1893-23F8-4F24-B2D9-E340D38216B3}"/>
    <hyperlink ref="Q314" r:id="rId313" xr:uid="{132B89F6-035F-4AEF-BAF4-5199C1CA3C60}"/>
    <hyperlink ref="Q315" r:id="rId314" xr:uid="{7F9BFAB9-B658-4417-95A3-37C7E04FCB68}"/>
    <hyperlink ref="Q316" r:id="rId315" xr:uid="{4A39E4F2-6D15-41A9-8303-ADBABA4F7A70}"/>
    <hyperlink ref="Q317" r:id="rId316" xr:uid="{142E6BF7-E10A-44A9-96C9-081138D948DD}"/>
    <hyperlink ref="Q318" r:id="rId317" xr:uid="{3D1DD65C-E6B8-40BF-B376-89EC5B3C9CB3}"/>
    <hyperlink ref="Q319" r:id="rId318" xr:uid="{53E1881D-9249-49D5-AB4A-F8C446714E53}"/>
    <hyperlink ref="Q320" r:id="rId319" xr:uid="{698F889D-74F1-4480-A643-2B98E8BA9173}"/>
    <hyperlink ref="Q321" r:id="rId320" xr:uid="{CED0CF95-9877-4A68-ABB9-DF2B66628AE5}"/>
    <hyperlink ref="Q322" r:id="rId321" xr:uid="{B000D2F2-2D70-4C96-98CE-184FBAC8D1DA}"/>
    <hyperlink ref="Q323" r:id="rId322" xr:uid="{7F1005FE-5CAA-4743-BD86-F57C0C5F23F0}"/>
    <hyperlink ref="Q324" r:id="rId323" xr:uid="{FD259538-E385-46ED-A4F6-206ADE890A50}"/>
    <hyperlink ref="Q325" r:id="rId324" xr:uid="{9520EC7E-C6CE-4D5A-9E88-F153426C91BB}"/>
    <hyperlink ref="Q326" r:id="rId325" xr:uid="{91B4EF59-91BA-4C59-AB53-31731AAD18B3}"/>
    <hyperlink ref="Q327" r:id="rId326" xr:uid="{D306EE07-04A4-48B7-8460-919F54B5D6EB}"/>
    <hyperlink ref="Q328" r:id="rId327" xr:uid="{DC2431AB-C270-43CF-85ED-5E4A89A71DF2}"/>
    <hyperlink ref="Q329" r:id="rId328" xr:uid="{61AB8BAC-3781-4421-8BB8-DF1F08226C50}"/>
    <hyperlink ref="Q330" r:id="rId329" xr:uid="{12F65064-4CE6-4BDF-B826-EAD9100214D6}"/>
    <hyperlink ref="Q331" r:id="rId330" xr:uid="{B8042C40-6AF9-4C3A-89D8-3206F9BCBB98}"/>
    <hyperlink ref="Q332" r:id="rId331" xr:uid="{37F29FA7-ABC7-4157-8EC3-F5793B038355}"/>
    <hyperlink ref="Q333" r:id="rId332" xr:uid="{569E3BC2-BBE4-4AA6-95B3-6F723FCBD04D}"/>
    <hyperlink ref="Q334" r:id="rId333" xr:uid="{5B5C7657-A520-4676-B5AD-43D1DFEE77A5}"/>
    <hyperlink ref="Q335" r:id="rId334" xr:uid="{41341D67-BF9D-4B4A-877B-51DE3B6018C6}"/>
    <hyperlink ref="Q336" r:id="rId335" xr:uid="{079D520B-3A89-4700-BC17-D42C5FFC6AFF}"/>
    <hyperlink ref="Q337" r:id="rId336" xr:uid="{DD3558B1-9AFB-4E39-A8D5-011BFDAB9AF8}"/>
    <hyperlink ref="Q338" r:id="rId337" xr:uid="{273E7BBF-A2B7-44FD-B87C-C109901F16C7}"/>
    <hyperlink ref="Q339" r:id="rId338" xr:uid="{01F32CB1-44CD-4AD5-9A1E-9E574CDDA0FD}"/>
    <hyperlink ref="Q340" r:id="rId339" xr:uid="{09906A31-B2AE-4C18-8470-1C5136D39886}"/>
    <hyperlink ref="Q341" r:id="rId340" xr:uid="{B8530D71-594B-4043-A933-B404725D8FC8}"/>
    <hyperlink ref="Q342" r:id="rId341" xr:uid="{6F0971E9-A266-49AA-98FF-E58FB298AB02}"/>
    <hyperlink ref="Q343" r:id="rId342" xr:uid="{46C047B3-A0A0-477E-9F33-924547E23EF5}"/>
    <hyperlink ref="Q344" r:id="rId343" xr:uid="{C7AD54DE-C621-4AD2-9FE2-647C60A03DCC}"/>
    <hyperlink ref="Q345" r:id="rId344" xr:uid="{7F60DF11-FA5D-4033-8499-DD0D17FD8C32}"/>
    <hyperlink ref="Q346" r:id="rId345" xr:uid="{1E338095-9916-4C72-A4AE-8102813AB5BA}"/>
    <hyperlink ref="Q347" r:id="rId346" xr:uid="{7AD941A0-8AAD-4CA0-8F59-F48657FEEF2D}"/>
    <hyperlink ref="Q348" r:id="rId347" xr:uid="{3A0C72B9-5900-4243-8F7F-89013BD23DE7}"/>
    <hyperlink ref="Q349" r:id="rId348" xr:uid="{CC64725B-237C-4185-9E0A-91AA74F6EC0A}"/>
    <hyperlink ref="Q350" r:id="rId349" xr:uid="{CA126042-2834-405B-95E9-80B9C398EE3C}"/>
    <hyperlink ref="Q351" r:id="rId350" xr:uid="{E353A256-04BB-4BEF-A614-44E4BAB4BB57}"/>
    <hyperlink ref="Q352" r:id="rId351" xr:uid="{5330AE6A-A7F3-4F10-A81C-2E97667A0C32}"/>
    <hyperlink ref="Q353" r:id="rId352" xr:uid="{60B52A83-B745-4275-966C-CD8F3FACD0F1}"/>
    <hyperlink ref="Q354" r:id="rId353" xr:uid="{E4A29756-C858-4660-9086-9E5CF2D5AD15}"/>
    <hyperlink ref="Q355" r:id="rId354" xr:uid="{1F598418-F050-465F-BBE9-9AD662D6DA0B}"/>
    <hyperlink ref="Q356" r:id="rId355" xr:uid="{9E6F6C88-584E-45D6-AE09-3C0B659E87B1}"/>
    <hyperlink ref="Q357" r:id="rId356" xr:uid="{CFEBC26A-B075-434F-90BE-7336AC9C7979}"/>
    <hyperlink ref="Q358" r:id="rId357" xr:uid="{3C9FCB04-F924-48CD-A86E-D99EA5E87AC6}"/>
    <hyperlink ref="Q359" r:id="rId358" xr:uid="{010BB895-AB24-4FAF-AD7F-0A1E3AA6FE9E}"/>
    <hyperlink ref="Q360" r:id="rId359" xr:uid="{8CDC58C0-2561-413E-8773-0AFA5A01712A}"/>
    <hyperlink ref="Q361" r:id="rId360" xr:uid="{08BA3601-A60B-4B20-87EF-D84D357DBFDC}"/>
    <hyperlink ref="Q362" r:id="rId361" xr:uid="{97CCEC54-5D6A-4D21-817F-E2138959BABF}"/>
    <hyperlink ref="Q363" r:id="rId362" xr:uid="{07375940-C380-4E03-B05C-0252F59F60D4}"/>
    <hyperlink ref="Q364" r:id="rId363" xr:uid="{DBDF4917-FB0D-479E-8BF9-EC8B7606482D}"/>
    <hyperlink ref="Q365" r:id="rId364" xr:uid="{C647FFC6-8496-4799-BD1B-1FBFC1F77C3B}"/>
    <hyperlink ref="Q366" r:id="rId365" xr:uid="{8EE49734-82C7-43BD-B795-C21563834865}"/>
    <hyperlink ref="Q367" r:id="rId366" xr:uid="{28F51E83-201C-47F2-8B55-44EF81B3ABD0}"/>
    <hyperlink ref="Q368" r:id="rId367" xr:uid="{366F8D9A-47B3-47E8-9CD5-7A23C557D1B6}"/>
    <hyperlink ref="Q369" r:id="rId368" xr:uid="{F3D99328-A332-4A69-B030-8040C136BE08}"/>
    <hyperlink ref="Q370" r:id="rId369" xr:uid="{9B2E3D71-035D-4775-BA45-6DEA0B7382A0}"/>
    <hyperlink ref="Q371" r:id="rId370" xr:uid="{293D0767-3868-4E5E-B28C-2DB38F391293}"/>
    <hyperlink ref="Q372" r:id="rId371" xr:uid="{50209447-DEDC-410A-AEFF-B0AE32677EC5}"/>
    <hyperlink ref="Q373" r:id="rId372" xr:uid="{15CF8760-BF78-46E9-8BA5-CEE0B493FDA3}"/>
    <hyperlink ref="Q374" r:id="rId373" xr:uid="{6AF26811-A30C-4C07-BDCD-1755233CDCD8}"/>
    <hyperlink ref="Q375" r:id="rId374" xr:uid="{6C2D71BC-6240-42A5-A0BE-46A6CC011718}"/>
    <hyperlink ref="Q376" r:id="rId375" xr:uid="{264142A9-8B6A-409E-9AC9-74FFC57055C4}"/>
    <hyperlink ref="Q377" r:id="rId376" xr:uid="{DA947433-13C9-4DAC-AA51-9B045504550B}"/>
    <hyperlink ref="Q378" r:id="rId377" xr:uid="{0835A88C-AA1D-4D8D-86DA-2F36509912CB}"/>
    <hyperlink ref="Q379" r:id="rId378" xr:uid="{7256C62F-ED44-4A4B-8093-8602E0F7A98B}"/>
    <hyperlink ref="Q380" r:id="rId379" xr:uid="{5AE2425D-8D47-4EFC-926B-D35732C2E9DE}"/>
    <hyperlink ref="Q381" r:id="rId380" xr:uid="{14D5B149-E7CB-47A1-8F25-C9CE4160A18E}"/>
    <hyperlink ref="Q382" r:id="rId381" xr:uid="{7DBD5C9B-E1E5-4D85-9DB4-5BC31770401E}"/>
    <hyperlink ref="Q383" r:id="rId382" xr:uid="{F01797E4-3291-46F5-B61A-508B6212FD87}"/>
    <hyperlink ref="Q384" r:id="rId383" xr:uid="{93370DD1-9E15-4992-B27B-CCB14A89E107}"/>
    <hyperlink ref="Q385" r:id="rId384" xr:uid="{BE9F95A8-D802-4EB0-AB2E-9C1947A6F0DF}"/>
    <hyperlink ref="Q386" r:id="rId385" xr:uid="{2F54A325-F3B8-4D90-96B4-119B597F8762}"/>
    <hyperlink ref="Q387" r:id="rId386" xr:uid="{114E158C-DC37-49FF-96CA-62EB80D30325}"/>
    <hyperlink ref="Q388" r:id="rId387" xr:uid="{DCF51B22-E3A8-468F-9BF3-E706DC41DB74}"/>
    <hyperlink ref="Q389" r:id="rId388" xr:uid="{5A6D2759-6752-4998-A5CD-93A24FE358A6}"/>
    <hyperlink ref="Q390" r:id="rId389" xr:uid="{B5E0DACC-415D-4AF9-BB14-48F85846E63F}"/>
    <hyperlink ref="Q391" r:id="rId390" xr:uid="{466E5C80-A5F0-44DC-8C54-14FD586FC449}"/>
    <hyperlink ref="Q392" r:id="rId391" xr:uid="{F829C605-7814-4E24-AED7-9BEC451C88BB}"/>
    <hyperlink ref="Q393" r:id="rId392" xr:uid="{EC6A0B6F-528F-4302-87AC-46AC2468C01C}"/>
    <hyperlink ref="Q394" r:id="rId393" xr:uid="{7A62A18C-95E5-4BA3-8443-092BDA1CB4F0}"/>
    <hyperlink ref="Q395" r:id="rId394" xr:uid="{85EAB881-C0B7-4530-99C3-D30FA16DAD7D}"/>
    <hyperlink ref="Q396" r:id="rId395" xr:uid="{C50D1A17-380E-45BC-85FD-3FD1213AED31}"/>
    <hyperlink ref="Q397" r:id="rId396" xr:uid="{E8FDEF00-718F-473F-A169-ED74F069995A}"/>
    <hyperlink ref="Q398" r:id="rId397" xr:uid="{A8E675C2-4991-4089-A2B9-8BF9552D8770}"/>
    <hyperlink ref="Q399" r:id="rId398" xr:uid="{35E16F86-B2C8-4672-874D-2FCEB5882CB9}"/>
    <hyperlink ref="Q400" r:id="rId399" xr:uid="{E336C4BF-EE4A-4C4B-BCCD-24DA2FFE2703}"/>
    <hyperlink ref="Q401" r:id="rId400" xr:uid="{07DF03FA-7C67-442F-B937-C95ADF1266DE}"/>
    <hyperlink ref="Q402" r:id="rId401" xr:uid="{F96D238C-1746-414F-BABC-D5A421C6DC36}"/>
    <hyperlink ref="Q403" r:id="rId402" xr:uid="{DA02558D-0377-4B27-B669-FAAB11397EF5}"/>
    <hyperlink ref="Q404" r:id="rId403" xr:uid="{E23EB128-252E-4A37-AE8A-8F61591E8F44}"/>
    <hyperlink ref="Q405" r:id="rId404" xr:uid="{D851383B-0DD4-4BED-AF37-91401E879D2B}"/>
    <hyperlink ref="Q406" r:id="rId405" xr:uid="{5B2AA973-DE3D-4E6E-A97E-71F253CE8781}"/>
    <hyperlink ref="Q407" r:id="rId406" xr:uid="{6694914A-94CA-479A-B9B8-599258529342}"/>
    <hyperlink ref="Q408" r:id="rId407" xr:uid="{702F91FB-6D8C-4A00-8E52-C6125DF1C850}"/>
    <hyperlink ref="Q409" r:id="rId408" xr:uid="{4DC50610-4018-436B-B8B5-6409282A8824}"/>
    <hyperlink ref="Q410" r:id="rId409" xr:uid="{D548850C-1ED0-4826-A5F3-CAC5EA4AAE36}"/>
    <hyperlink ref="Q411" r:id="rId410" xr:uid="{B75E113F-C379-48DF-B802-363878A716D6}"/>
    <hyperlink ref="Q412" r:id="rId411" xr:uid="{70ECCC25-E5F0-4B79-B797-47665F658B75}"/>
    <hyperlink ref="Q413" r:id="rId412" xr:uid="{D2803E75-01DD-41C6-830C-FE11BDCD158E}"/>
    <hyperlink ref="Q414" r:id="rId413" xr:uid="{989770AD-0360-4CC3-A3A0-781A461BA834}"/>
    <hyperlink ref="Q415" r:id="rId414" xr:uid="{2F4ABCB0-1CE4-422C-B0A3-5D8BDFCFBB0C}"/>
    <hyperlink ref="Q416" r:id="rId415" xr:uid="{B57CB1CA-D971-49B7-B341-C43CAE28F52F}"/>
    <hyperlink ref="Q417" r:id="rId416" xr:uid="{3CA4BA96-CE43-41C7-BFF8-F43EAC689D97}"/>
    <hyperlink ref="Q418" r:id="rId417" xr:uid="{E3630D3D-C3AE-46AB-B883-96721784179A}"/>
    <hyperlink ref="Q419" r:id="rId418" xr:uid="{D8D01B12-FF9B-4DA7-8B6B-6E5F2E1CB95E}"/>
    <hyperlink ref="Q420" r:id="rId419" xr:uid="{B4F41063-0DD6-40C3-9EBD-77CAAA5660CA}"/>
    <hyperlink ref="Q421" r:id="rId420" xr:uid="{347E2ADF-11A5-41AB-A6B1-7E70063F3415}"/>
    <hyperlink ref="Q422" r:id="rId421" xr:uid="{975D6F80-5663-4A26-BF70-2AADB2390783}"/>
    <hyperlink ref="Q423" r:id="rId422" xr:uid="{AE2846BF-9099-450F-81B6-A8518596891C}"/>
    <hyperlink ref="Q424" r:id="rId423" xr:uid="{F9AEC08D-A636-4365-B473-8D49106C3D99}"/>
    <hyperlink ref="Q425" r:id="rId424" xr:uid="{E4D162F1-53E4-414F-9E05-40F7E974DA40}"/>
    <hyperlink ref="Q426" r:id="rId425" xr:uid="{25417E42-3E00-4A4C-92D7-C7A8DA326A04}"/>
    <hyperlink ref="Q427" r:id="rId426" xr:uid="{1EC99E3B-DE4B-4FA5-9274-6DE087934F22}"/>
    <hyperlink ref="Q428" r:id="rId427" xr:uid="{832EE260-5C2D-4C14-B964-0C15C85AB76E}"/>
    <hyperlink ref="Q429" r:id="rId428" xr:uid="{8BE10862-519C-4ACE-ADB5-7BD35036B547}"/>
    <hyperlink ref="Q430" r:id="rId429" xr:uid="{AB2E331D-2960-4CF4-A50E-9B17635D801E}"/>
    <hyperlink ref="Q431" r:id="rId430" xr:uid="{349BDB4D-E705-4676-AA21-0AF449C07994}"/>
    <hyperlink ref="Q432" r:id="rId431" xr:uid="{3F69F20B-6427-406C-8044-EC20FF059287}"/>
    <hyperlink ref="Q433" r:id="rId432" xr:uid="{68E9628E-52B9-4938-8900-0D8FD37A127A}"/>
    <hyperlink ref="Q434" r:id="rId433" xr:uid="{113B8F52-059F-494F-B6A4-14B704ED0AC5}"/>
    <hyperlink ref="Q435" r:id="rId434" xr:uid="{3B05113A-A8CD-4702-AE59-198807549323}"/>
    <hyperlink ref="Q436" r:id="rId435" xr:uid="{384C8A93-71E6-4CD5-A398-0F5D21C877B8}"/>
    <hyperlink ref="Q437" r:id="rId436" xr:uid="{679688B1-C7DB-49AB-B943-A3EDC96F45DF}"/>
    <hyperlink ref="Q438" r:id="rId437" xr:uid="{FC4DB798-4BA9-4757-9D67-A7919410F478}"/>
    <hyperlink ref="Q439" r:id="rId438" xr:uid="{5D8E0E5A-9FF9-4178-B804-FBBD17FEE5DC}"/>
    <hyperlink ref="Q440" r:id="rId439" xr:uid="{16049285-699F-41B3-A649-3E7494FD4901}"/>
    <hyperlink ref="Q441" r:id="rId440" xr:uid="{622FF0CA-764F-4629-A3E2-6EC5392FCC9D}"/>
    <hyperlink ref="Q442" r:id="rId441" xr:uid="{9D34529A-F72A-4452-AFFC-AF771D268A14}"/>
    <hyperlink ref="Q443" r:id="rId442" xr:uid="{CC2AE6F2-4822-4006-9192-F4D20C300F98}"/>
    <hyperlink ref="Q444" r:id="rId443" xr:uid="{34C1688B-F6E3-4DB5-B335-2799C3C63461}"/>
    <hyperlink ref="Q445" r:id="rId444" xr:uid="{DED57FEF-837A-4F15-98A1-16F4949CC73C}"/>
    <hyperlink ref="Q446" r:id="rId445" xr:uid="{A1D6386B-D0F3-43A8-AC37-6C58057DD051}"/>
    <hyperlink ref="Q447" r:id="rId446" xr:uid="{0B975726-428A-4693-921C-94E74308985E}"/>
    <hyperlink ref="Q448" r:id="rId447" xr:uid="{F4EC9A7A-7AF3-46C6-8FFB-4FF7248DDF78}"/>
    <hyperlink ref="Q449" r:id="rId448" xr:uid="{A9176620-7F3A-44A2-9A82-DF0F1CB74B67}"/>
    <hyperlink ref="Q450" r:id="rId449" xr:uid="{EA1B005A-9055-4A99-8357-3432BB66C845}"/>
    <hyperlink ref="Q451" r:id="rId450" xr:uid="{5A4BBB97-9025-42DF-BA90-73576C2DB08E}"/>
    <hyperlink ref="Q452" r:id="rId451" xr:uid="{41B34082-8200-4263-A49E-96993AB9BDA7}"/>
    <hyperlink ref="Q453" r:id="rId452" xr:uid="{252146D9-2A18-4455-B4F3-3819752ECA60}"/>
    <hyperlink ref="Q454" r:id="rId453" xr:uid="{E7472375-EA6D-47F0-9EE8-75D007CA6735}"/>
    <hyperlink ref="Q455" r:id="rId454" xr:uid="{1BEF806F-A60F-4B7F-94B4-49D94CD5D4EC}"/>
    <hyperlink ref="Q456" r:id="rId455" xr:uid="{14648267-6EA8-4FF7-A7DF-57674CF08D66}"/>
    <hyperlink ref="Q457" r:id="rId456" xr:uid="{C7970F2C-F17D-4517-8F14-1472AAB65450}"/>
    <hyperlink ref="Q458" r:id="rId457" xr:uid="{97954D30-115D-4087-82A2-28F98A91C593}"/>
    <hyperlink ref="Q459" r:id="rId458" xr:uid="{D0DB18D5-BC45-4523-AA28-7B9268CF6FD0}"/>
    <hyperlink ref="Q460" r:id="rId459" xr:uid="{40EF71C4-5ACA-4532-B2D2-88275F4C5DA8}"/>
    <hyperlink ref="Q461" r:id="rId460" xr:uid="{18EC5C89-2E52-4596-A162-AF21DA0D2D2F}"/>
    <hyperlink ref="Q462" r:id="rId461" xr:uid="{E6EC8E65-4308-4380-9181-9E136D931104}"/>
    <hyperlink ref="Q463" r:id="rId462" xr:uid="{E980DA25-723C-43E2-8C04-96359A52949C}"/>
    <hyperlink ref="Q464" r:id="rId463" xr:uid="{08F48CE4-96A7-49E5-A594-1DE2A191B5EB}"/>
    <hyperlink ref="Q465" r:id="rId464" xr:uid="{0ACEF8C4-C343-4389-B48F-84BA60E89990}"/>
    <hyperlink ref="Q466" r:id="rId465" xr:uid="{A75FD309-95D5-4D71-910E-9FE6321FA898}"/>
    <hyperlink ref="Q467" r:id="rId466" xr:uid="{9152CBE6-864F-4DAF-9334-8A35E7C71DA1}"/>
    <hyperlink ref="Q468" r:id="rId467" xr:uid="{4F13B877-87C1-4342-AE42-376403EA34E7}"/>
    <hyperlink ref="Q469" r:id="rId468" xr:uid="{CBCF32BD-6D49-406F-AEF1-9D277E8C94DB}"/>
    <hyperlink ref="Q470" r:id="rId469" xr:uid="{1DFEC34B-2800-40DB-BD4F-BBB47A1B7F00}"/>
    <hyperlink ref="Q471" r:id="rId470" xr:uid="{59A78907-762B-41F6-B9A8-768AD0D3DD31}"/>
    <hyperlink ref="Q472" r:id="rId471" xr:uid="{E9330F1D-31F9-4239-8D2D-3FABF4684FC7}"/>
    <hyperlink ref="Q473" r:id="rId472" xr:uid="{0BFEA490-2FCC-4B05-A167-BCF06CA6036C}"/>
    <hyperlink ref="Q474" r:id="rId473" xr:uid="{BD47A004-1C22-4B10-A2AD-BB621B486FBF}"/>
    <hyperlink ref="Q475" r:id="rId474" xr:uid="{D30D834A-C859-4AF3-9123-D4F83B8154FE}"/>
    <hyperlink ref="Q476" r:id="rId475" xr:uid="{4010BA6E-DDBD-4A79-BFCA-957664DBD149}"/>
    <hyperlink ref="Q477" r:id="rId476" xr:uid="{3C2F1903-31C6-423E-BD81-E8C3DF10D60B}"/>
    <hyperlink ref="Q478" r:id="rId477" xr:uid="{14138CCE-21F8-46E2-8A48-6B51794C28F8}"/>
    <hyperlink ref="Q479" r:id="rId478" xr:uid="{B0FD1753-1B54-4DF3-9424-43B61BF41AC5}"/>
    <hyperlink ref="Q480" r:id="rId479" xr:uid="{0996738B-C3EB-4A7F-97A0-73958E331095}"/>
    <hyperlink ref="Q481" r:id="rId480" xr:uid="{FE31524F-8FBA-4D37-953D-41D7AFD24AEC}"/>
    <hyperlink ref="Q482" r:id="rId481" xr:uid="{65ABAABD-4F77-4C9B-9DF3-C59F7C41DB86}"/>
    <hyperlink ref="Q483" r:id="rId482" xr:uid="{EE1AC75D-867E-4FBA-9979-37D0D918CF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20250131 to 20250213</vt:lpstr>
      <vt:lpstr>20250131 to 20250220</vt:lpstr>
      <vt:lpstr>Pivot as at 20250302</vt:lpstr>
      <vt:lpstr>20250128 to 20250302</vt:lpstr>
      <vt:lpstr>20250128 to 20250312</vt:lpstr>
      <vt:lpstr>20250128 to 20250323</vt:lpstr>
      <vt:lpstr>20250128 to 20250402</vt:lpstr>
      <vt:lpstr>20250128 to 20250427 </vt:lpstr>
      <vt:lpstr>20250128 to 20250531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Joseph_PR_20M - 27M</vt:lpstr>
      <vt:lpstr>Nico_PR_16M to Sale</vt:lpstr>
      <vt:lpstr>Nico_PR_25Mar to 8Apr</vt:lpstr>
      <vt:lpstr>Joseph_PR_27Mar - 10Apr</vt:lpstr>
      <vt:lpstr>Nico_PR_13Apr to 27Apr</vt:lpstr>
      <vt:lpstr>Joseph_PR_7Apr - 12Apr</vt:lpstr>
      <vt:lpstr>Joseph_PR_17Apr - 25AprPlus</vt:lpstr>
      <vt:lpstr>Joseph_PR_12Apr - 17Apr</vt:lpstr>
      <vt:lpstr>Nico_PR_25Apr - 2May</vt:lpstr>
      <vt:lpstr>Joseph_PR_21Apr - 28Apr</vt:lpstr>
      <vt:lpstr>Nico_PR_01May - 7May</vt:lpstr>
      <vt:lpstr>Joseph_PR_4May - 13May</vt:lpstr>
      <vt:lpstr>Joseph_10May to 14May</vt:lpstr>
      <vt:lpstr>Joseph_14May - 17May</vt:lpstr>
      <vt:lpstr>Joseph_17May</vt:lpstr>
      <vt:lpstr>Joseph_23May</vt:lpstr>
      <vt:lpstr>Template</vt:lpstr>
      <vt:lpstr>&lt;&lt;&lt; Budget Forecasts</vt:lpstr>
      <vt:lpstr>Detailed Financials &gt;&gt;</vt:lpstr>
      <vt:lpstr>Model</vt:lpstr>
      <vt:lpstr>PnL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2025-06-01T20:29:10Z</dcterms:modified>
</cp:coreProperties>
</file>