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pardo/Documents/GitHub/Proyectos/project1/Resources/"/>
    </mc:Choice>
  </mc:AlternateContent>
  <xr:revisionPtr revIDLastSave="0" documentId="13_ncr:1_{0118C50E-A54D-4242-A8A6-9EA9E44308B2}" xr6:coauthVersionLast="36" xr6:coauthVersionMax="36" xr10:uidLastSave="{00000000-0000-0000-0000-000000000000}"/>
  <bookViews>
    <workbookView xWindow="240" yWindow="460" windowWidth="28040" windowHeight="16560" xr2:uid="{BA902FB9-D4C7-2F4D-9757-8F3E667B564F}"/>
  </bookViews>
  <sheets>
    <sheet name="Gant" sheetId="1" r:id="rId1"/>
    <sheet name="Resource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 s="1"/>
  <c r="C46" i="1"/>
  <c r="C41" i="1"/>
  <c r="C27" i="1"/>
  <c r="C24" i="1"/>
  <c r="C5" i="1"/>
  <c r="C17" i="1"/>
  <c r="C16" i="1" s="1"/>
  <c r="C15" i="1" l="1"/>
  <c r="C4" i="1" s="1"/>
</calcChain>
</file>

<file path=xl/sharedStrings.xml><?xml version="1.0" encoding="utf-8"?>
<sst xmlns="http://schemas.openxmlformats.org/spreadsheetml/2006/main" count="180" uniqueCount="119">
  <si>
    <t>Actividad</t>
  </si>
  <si>
    <t>Responsable</t>
  </si>
  <si>
    <t>Definición del proyecto</t>
  </si>
  <si>
    <t>Todes</t>
  </si>
  <si>
    <t>Avance</t>
  </si>
  <si>
    <t>Definir nombre del proyecto</t>
  </si>
  <si>
    <t>Definir preguntas de investigación</t>
  </si>
  <si>
    <t>Definir alcance del proyecto</t>
  </si>
  <si>
    <t>Project framework</t>
  </si>
  <si>
    <t>Diana</t>
  </si>
  <si>
    <t>Project development</t>
  </si>
  <si>
    <t>Definir data sets principales</t>
  </si>
  <si>
    <t>Crear repositorio</t>
  </si>
  <si>
    <t>Blanca</t>
  </si>
  <si>
    <t>Administradora del repositorio</t>
  </si>
  <si>
    <t>Ricardo</t>
  </si>
  <si>
    <t>Compartir variables de datasets</t>
  </si>
  <si>
    <t>Ecobici</t>
  </si>
  <si>
    <t>Argentina</t>
  </si>
  <si>
    <t>Nueva York</t>
  </si>
  <si>
    <t>Datasets</t>
  </si>
  <si>
    <t>Año o periodo</t>
  </si>
  <si>
    <t>Periodicidad de datos</t>
  </si>
  <si>
    <t>No. De registros</t>
  </si>
  <si>
    <t>Conteo ciclistas CDMX</t>
  </si>
  <si>
    <t>API</t>
  </si>
  <si>
    <t>Estaciones</t>
  </si>
  <si>
    <t>INEGI</t>
  </si>
  <si>
    <t>Análisis de bibliografía y fuentes</t>
  </si>
  <si>
    <t>Revisión de artículos y compartir</t>
  </si>
  <si>
    <t>Registro de API</t>
  </si>
  <si>
    <t>Lizet</t>
  </si>
  <si>
    <t>Lizett</t>
  </si>
  <si>
    <t>Martha</t>
  </si>
  <si>
    <t>Indicadores(itdp)</t>
  </si>
  <si>
    <t>Definir dataset final</t>
  </si>
  <si>
    <t>Análisis de datos</t>
  </si>
  <si>
    <t>Revisión de productos finales</t>
  </si>
  <si>
    <t>Limpieza de la base</t>
  </si>
  <si>
    <t>Describir pasos para la limpieza</t>
  </si>
  <si>
    <t>Gráficos</t>
  </si>
  <si>
    <t>Tablas</t>
  </si>
  <si>
    <t>Texto de conclusiones</t>
  </si>
  <si>
    <t>Mapas</t>
  </si>
  <si>
    <t>Presentación de entregables finales</t>
  </si>
  <si>
    <t>Presentación (ppt)</t>
  </si>
  <si>
    <t>Preparación de notebook</t>
  </si>
  <si>
    <t>Varies</t>
  </si>
  <si>
    <t>Preparación de documento formal</t>
  </si>
  <si>
    <t>Presentación ante grupo</t>
  </si>
  <si>
    <t>PROYECTO 1</t>
  </si>
  <si>
    <t>TODES</t>
  </si>
  <si>
    <t>DATA ANALYSIS BOOTCAMP</t>
  </si>
  <si>
    <t>ESTACIONES</t>
  </si>
  <si>
    <t>ARGENTINA</t>
  </si>
  <si>
    <t>ID</t>
  </si>
  <si>
    <t>Nombre</t>
  </si>
  <si>
    <t>Dirección</t>
  </si>
  <si>
    <t>Número</t>
  </si>
  <si>
    <t>Código postal</t>
  </si>
  <si>
    <t>districtCode</t>
  </si>
  <si>
    <t>Colonia</t>
  </si>
  <si>
    <t>altitude</t>
  </si>
  <si>
    <t>nearbyStations/0</t>
  </si>
  <si>
    <t>location/lat</t>
  </si>
  <si>
    <t>location/lon</t>
  </si>
  <si>
    <t>Tipo de estación</t>
  </si>
  <si>
    <t>nearbyStations/1</t>
  </si>
  <si>
    <t>nearbyStations/2</t>
  </si>
  <si>
    <t>nearbyStations/3</t>
  </si>
  <si>
    <t>nearbyStations/4</t>
  </si>
  <si>
    <t>nearbyStations/5</t>
  </si>
  <si>
    <t>punto_geo</t>
  </si>
  <si>
    <t>al 12 de noviembre de 2018</t>
  </si>
  <si>
    <t>no aplica</t>
  </si>
  <si>
    <t>Variable</t>
  </si>
  <si>
    <t>Tipo</t>
  </si>
  <si>
    <t>2010-2018</t>
  </si>
  <si>
    <t>Anual</t>
  </si>
  <si>
    <t>Int</t>
  </si>
  <si>
    <t>Str</t>
  </si>
  <si>
    <t>str</t>
  </si>
  <si>
    <t>int</t>
  </si>
  <si>
    <t>float</t>
  </si>
  <si>
    <t>Recorridos</t>
  </si>
  <si>
    <t>Usuarios</t>
  </si>
  <si>
    <t>2015-2018</t>
  </si>
  <si>
    <t>usuario_id</t>
  </si>
  <si>
    <t>usuario_sexo</t>
  </si>
  <si>
    <t>fecha_alta</t>
  </si>
  <si>
    <t>hora_alta</t>
  </si>
  <si>
    <t>bici_id_usuario</t>
  </si>
  <si>
    <t>bici_Fecha_hora_retiro</t>
  </si>
  <si>
    <t>bici_tiempo_uso</t>
  </si>
  <si>
    <t>bici_nombre_estacion_origen</t>
  </si>
  <si>
    <t>bici_estacion_origen</t>
  </si>
  <si>
    <t>bici_nombre_estacion_destino</t>
  </si>
  <si>
    <t>bici_estacion_destino</t>
  </si>
  <si>
    <t>bici_sexo</t>
  </si>
  <si>
    <t>bici_edad</t>
  </si>
  <si>
    <t>COMENTARIOS</t>
  </si>
  <si>
    <t>Agrupar mapa por delegaciones</t>
  </si>
  <si>
    <t>En JSON. Muy bien!! Lo ocupamos para las conclusiones y para apoyar resultados</t>
  </si>
  <si>
    <t>Disponibilidad y estatus/registros históricos</t>
  </si>
  <si>
    <t>Mensualmente</t>
  </si>
  <si>
    <t>¿complementa la red de transporte?=falta información</t>
  </si>
  <si>
    <t>Viajes por cada tipo de pase 255,590</t>
  </si>
  <si>
    <t>Bicicletas por cada 1,000 habitantes, complementa la red de transporte público?, disponibilidad en horarios críticos, requisitos accesibles/Densidad de población comparada</t>
  </si>
  <si>
    <t>Estaciones vs INEGI</t>
  </si>
  <si>
    <t>Disponibilidad</t>
  </si>
  <si>
    <t>Plotter Concentración de Unidades Econ vs Estaciones</t>
  </si>
  <si>
    <t>Unidades económicas</t>
  </si>
  <si>
    <t>Gráficos de accesibildad</t>
  </si>
  <si>
    <t>Distribución de edades-ECOBICI Mx y Argt</t>
  </si>
  <si>
    <t>Estaciones Mx y Argt</t>
  </si>
  <si>
    <t>Estudio ciclistas trayectos</t>
  </si>
  <si>
    <t>Lizet y Ricardo</t>
  </si>
  <si>
    <t>Transporte público vs estaciones</t>
  </si>
  <si>
    <t>Unidades económicas vs 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</si>
</sst>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D2A7-A8BF-EE44-8506-4E92CB43EDB9}">
  <dimension ref="A1:R50"/>
  <sheetViews>
    <sheetView tabSelected="1" workbookViewId="0">
      <selection activeCell="B41" sqref="B41"/>
    </sheetView>
  </sheetViews>
  <sheetFormatPr baseColWidth="10" defaultRowHeight="16" x14ac:dyDescent="0.2"/>
  <cols>
    <col min="1" max="1" width="42.6640625" customWidth="1"/>
    <col min="3" max="3" width="10.83203125" style="1"/>
    <col min="4" max="8" width="3.1640625" bestFit="1" customWidth="1"/>
    <col min="9" max="13" width="2.5" style="5" customWidth="1"/>
    <col min="14" max="14" width="2.5" style="9" customWidth="1"/>
    <col min="15" max="15" width="95.5" customWidth="1"/>
    <col min="17" max="17" width="26.6640625" bestFit="1" customWidth="1"/>
  </cols>
  <sheetData>
    <row r="1" spans="1:18" x14ac:dyDescent="0.2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 t="s">
        <v>100</v>
      </c>
    </row>
    <row r="3" spans="1:18" x14ac:dyDescent="0.2">
      <c r="A3" t="s">
        <v>0</v>
      </c>
      <c r="B3" t="s">
        <v>1</v>
      </c>
      <c r="C3" s="1" t="s">
        <v>4</v>
      </c>
      <c r="D3">
        <v>27</v>
      </c>
      <c r="E3">
        <v>28</v>
      </c>
      <c r="F3">
        <v>29</v>
      </c>
      <c r="G3">
        <v>30</v>
      </c>
      <c r="H3">
        <v>31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9">
        <v>6</v>
      </c>
      <c r="Q3" t="s">
        <v>14</v>
      </c>
      <c r="R3" t="s">
        <v>13</v>
      </c>
    </row>
    <row r="4" spans="1:18" x14ac:dyDescent="0.2">
      <c r="A4" t="s">
        <v>50</v>
      </c>
      <c r="B4" t="s">
        <v>51</v>
      </c>
      <c r="C4" s="1">
        <f>(C5*0.2)+(C12*0.1)+(C15*0.7)</f>
        <v>0.4391025641025641</v>
      </c>
      <c r="Q4" t="s">
        <v>30</v>
      </c>
      <c r="R4" t="s">
        <v>15</v>
      </c>
    </row>
    <row r="5" spans="1:18" x14ac:dyDescent="0.2">
      <c r="A5" t="s">
        <v>8</v>
      </c>
      <c r="B5" t="s">
        <v>3</v>
      </c>
      <c r="C5" s="1">
        <f>AVERAGE(C6:C11)</f>
        <v>1</v>
      </c>
      <c r="D5" s="3"/>
      <c r="E5" s="3"/>
      <c r="F5" s="3"/>
      <c r="G5" s="3"/>
    </row>
    <row r="6" spans="1:18" x14ac:dyDescent="0.2">
      <c r="A6" s="2" t="s">
        <v>2</v>
      </c>
      <c r="B6" t="s">
        <v>3</v>
      </c>
      <c r="C6" s="1">
        <v>1</v>
      </c>
      <c r="D6" s="11"/>
    </row>
    <row r="7" spans="1:18" x14ac:dyDescent="0.2">
      <c r="A7" s="2" t="s">
        <v>12</v>
      </c>
      <c r="B7" t="s">
        <v>13</v>
      </c>
      <c r="C7" s="1">
        <v>1</v>
      </c>
      <c r="D7" s="11"/>
    </row>
    <row r="8" spans="1:18" x14ac:dyDescent="0.2">
      <c r="A8" s="2" t="s">
        <v>5</v>
      </c>
      <c r="B8" t="s">
        <v>9</v>
      </c>
      <c r="C8" s="1">
        <v>1</v>
      </c>
      <c r="G8" s="11"/>
      <c r="H8" s="5"/>
    </row>
    <row r="9" spans="1:18" x14ac:dyDescent="0.2">
      <c r="A9" s="2" t="s">
        <v>6</v>
      </c>
      <c r="B9" t="s">
        <v>3</v>
      </c>
      <c r="C9" s="1">
        <v>1</v>
      </c>
      <c r="G9" s="11"/>
    </row>
    <row r="10" spans="1:18" x14ac:dyDescent="0.2">
      <c r="A10" s="2" t="s">
        <v>7</v>
      </c>
      <c r="B10" t="s">
        <v>3</v>
      </c>
      <c r="C10" s="1">
        <v>1</v>
      </c>
      <c r="G10" s="11"/>
    </row>
    <row r="11" spans="1:18" x14ac:dyDescent="0.2">
      <c r="A11" s="2" t="s">
        <v>11</v>
      </c>
      <c r="B11" t="s">
        <v>3</v>
      </c>
      <c r="C11" s="1">
        <v>1</v>
      </c>
      <c r="G11" s="11"/>
    </row>
    <row r="12" spans="1:18" x14ac:dyDescent="0.2">
      <c r="A12" t="s">
        <v>28</v>
      </c>
      <c r="C12" s="1">
        <f>AVERAGE(C13)</f>
        <v>1</v>
      </c>
      <c r="G12" s="3"/>
      <c r="H12" s="3"/>
      <c r="I12" s="10"/>
      <c r="J12" s="10"/>
      <c r="K12" s="10"/>
    </row>
    <row r="13" spans="1:18" x14ac:dyDescent="0.2">
      <c r="A13" s="2" t="s">
        <v>29</v>
      </c>
      <c r="C13" s="1">
        <f>AVERAGE(C14)</f>
        <v>1</v>
      </c>
      <c r="H13" s="11"/>
      <c r="I13" s="12"/>
      <c r="J13" s="12"/>
      <c r="K13" s="12"/>
      <c r="O13" t="s">
        <v>105</v>
      </c>
    </row>
    <row r="14" spans="1:18" x14ac:dyDescent="0.2">
      <c r="A14" s="7" t="s">
        <v>34</v>
      </c>
      <c r="B14" t="s">
        <v>31</v>
      </c>
      <c r="C14" s="1">
        <v>1</v>
      </c>
      <c r="D14" s="13"/>
      <c r="E14" s="13"/>
      <c r="F14" s="13"/>
      <c r="G14" s="13"/>
      <c r="H14" s="14"/>
      <c r="I14" s="15"/>
      <c r="O14" t="s">
        <v>107</v>
      </c>
    </row>
    <row r="15" spans="1:18" x14ac:dyDescent="0.2">
      <c r="A15" s="4" t="s">
        <v>10</v>
      </c>
      <c r="C15" s="1">
        <f>AVERAGE(C16,C24,C27,C41,C46,C50)</f>
        <v>0.19871794871794871</v>
      </c>
      <c r="G15" s="3"/>
      <c r="H15" s="10"/>
      <c r="I15" s="10"/>
      <c r="J15" s="3"/>
      <c r="K15" s="10"/>
      <c r="L15" s="10"/>
    </row>
    <row r="16" spans="1:18" x14ac:dyDescent="0.2">
      <c r="A16" s="2" t="s">
        <v>16</v>
      </c>
      <c r="B16" t="s">
        <v>3</v>
      </c>
      <c r="C16" s="1">
        <f>AVERAGE(C17,C21:C23)</f>
        <v>1</v>
      </c>
      <c r="G16" s="11"/>
      <c r="H16" s="12"/>
    </row>
    <row r="17" spans="1:15" x14ac:dyDescent="0.2">
      <c r="A17" s="7" t="s">
        <v>17</v>
      </c>
      <c r="B17" t="s">
        <v>47</v>
      </c>
      <c r="C17" s="1">
        <f>AVERAGE(C18:C20)</f>
        <v>1</v>
      </c>
      <c r="G17" s="14"/>
      <c r="H17" s="14"/>
    </row>
    <row r="18" spans="1:15" x14ac:dyDescent="0.2">
      <c r="A18" s="8" t="s">
        <v>25</v>
      </c>
      <c r="B18" t="s">
        <v>33</v>
      </c>
      <c r="C18" s="1">
        <v>1</v>
      </c>
      <c r="G18" s="14"/>
      <c r="H18" s="14"/>
      <c r="O18" t="s">
        <v>103</v>
      </c>
    </row>
    <row r="19" spans="1:15" x14ac:dyDescent="0.2">
      <c r="A19" s="8" t="s">
        <v>24</v>
      </c>
      <c r="B19" t="s">
        <v>13</v>
      </c>
      <c r="C19" s="1">
        <v>1</v>
      </c>
      <c r="G19" s="14"/>
      <c r="H19" s="14"/>
      <c r="O19" t="s">
        <v>102</v>
      </c>
    </row>
    <row r="20" spans="1:15" x14ac:dyDescent="0.2">
      <c r="A20" s="8" t="s">
        <v>26</v>
      </c>
      <c r="B20" t="s">
        <v>9</v>
      </c>
      <c r="C20" s="1">
        <v>1</v>
      </c>
      <c r="G20" s="14"/>
      <c r="H20" s="14"/>
      <c r="O20" t="s">
        <v>101</v>
      </c>
    </row>
    <row r="21" spans="1:15" x14ac:dyDescent="0.2">
      <c r="A21" s="7" t="s">
        <v>18</v>
      </c>
      <c r="B21" t="s">
        <v>9</v>
      </c>
      <c r="C21" s="1">
        <v>1</v>
      </c>
      <c r="G21" s="14"/>
      <c r="H21" s="14"/>
    </row>
    <row r="22" spans="1:15" x14ac:dyDescent="0.2">
      <c r="A22" s="7" t="s">
        <v>19</v>
      </c>
      <c r="B22" t="s">
        <v>32</v>
      </c>
      <c r="C22" s="1">
        <v>1</v>
      </c>
      <c r="G22" s="14"/>
      <c r="H22" s="14"/>
      <c r="O22" t="s">
        <v>106</v>
      </c>
    </row>
    <row r="23" spans="1:15" x14ac:dyDescent="0.2">
      <c r="A23" s="7" t="s">
        <v>27</v>
      </c>
      <c r="B23" t="s">
        <v>13</v>
      </c>
      <c r="C23" s="1">
        <v>1</v>
      </c>
      <c r="G23" s="14"/>
      <c r="H23" s="14"/>
    </row>
    <row r="24" spans="1:15" x14ac:dyDescent="0.2">
      <c r="A24" s="2" t="s">
        <v>35</v>
      </c>
      <c r="B24" t="s">
        <v>3</v>
      </c>
      <c r="C24" s="1">
        <f>AVERAGE(C25:C26)</f>
        <v>0</v>
      </c>
      <c r="I24" s="10"/>
      <c r="O24" t="s">
        <v>108</v>
      </c>
    </row>
    <row r="25" spans="1:15" x14ac:dyDescent="0.2">
      <c r="A25" s="6" t="s">
        <v>38</v>
      </c>
      <c r="B25" t="s">
        <v>3</v>
      </c>
      <c r="C25" s="1">
        <v>0</v>
      </c>
      <c r="I25" s="12"/>
      <c r="O25" t="s">
        <v>109</v>
      </c>
    </row>
    <row r="26" spans="1:15" x14ac:dyDescent="0.2">
      <c r="A26" s="6" t="s">
        <v>39</v>
      </c>
      <c r="B26" t="s">
        <v>9</v>
      </c>
      <c r="C26" s="1">
        <v>0</v>
      </c>
      <c r="I26" s="12"/>
    </row>
    <row r="27" spans="1:15" x14ac:dyDescent="0.2">
      <c r="A27" s="2" t="s">
        <v>36</v>
      </c>
      <c r="B27" t="s">
        <v>3</v>
      </c>
      <c r="C27" s="1">
        <f>AVERAGE(C28:C40)</f>
        <v>0.19230769230769232</v>
      </c>
      <c r="I27" s="10"/>
      <c r="J27" s="10"/>
    </row>
    <row r="28" spans="1:15" x14ac:dyDescent="0.2">
      <c r="A28" s="7" t="s">
        <v>40</v>
      </c>
      <c r="C28" s="1">
        <v>0</v>
      </c>
      <c r="I28" s="12"/>
      <c r="J28" s="12"/>
    </row>
    <row r="29" spans="1:15" x14ac:dyDescent="0.2">
      <c r="A29" s="8" t="s">
        <v>110</v>
      </c>
      <c r="B29" t="s">
        <v>13</v>
      </c>
      <c r="C29" s="1">
        <v>0.5</v>
      </c>
      <c r="I29" s="12"/>
      <c r="J29" s="12"/>
    </row>
    <row r="30" spans="1:15" x14ac:dyDescent="0.2">
      <c r="A30" s="8" t="s">
        <v>112</v>
      </c>
      <c r="B30" t="s">
        <v>15</v>
      </c>
      <c r="C30" s="1">
        <v>0</v>
      </c>
      <c r="I30" s="12"/>
      <c r="J30" s="12"/>
    </row>
    <row r="31" spans="1:15" x14ac:dyDescent="0.2">
      <c r="A31" s="8" t="s">
        <v>113</v>
      </c>
      <c r="B31" t="s">
        <v>9</v>
      </c>
      <c r="C31" s="1">
        <v>0</v>
      </c>
      <c r="I31" s="12"/>
      <c r="J31" s="12"/>
    </row>
    <row r="32" spans="1:15" x14ac:dyDescent="0.2">
      <c r="A32" s="8" t="s">
        <v>115</v>
      </c>
      <c r="B32" t="s">
        <v>13</v>
      </c>
      <c r="C32" s="1">
        <v>1</v>
      </c>
      <c r="I32" s="12"/>
      <c r="J32" s="12"/>
    </row>
    <row r="33" spans="1:13" x14ac:dyDescent="0.2">
      <c r="A33" s="7" t="s">
        <v>41</v>
      </c>
      <c r="C33" s="1">
        <v>0</v>
      </c>
      <c r="I33" s="12"/>
      <c r="J33" s="12"/>
    </row>
    <row r="34" spans="1:13" x14ac:dyDescent="0.2">
      <c r="A34" s="8" t="s">
        <v>111</v>
      </c>
      <c r="B34" t="s">
        <v>13</v>
      </c>
      <c r="C34" s="1">
        <v>1</v>
      </c>
      <c r="I34" s="12"/>
      <c r="J34" s="12"/>
    </row>
    <row r="35" spans="1:13" x14ac:dyDescent="0.2">
      <c r="A35" s="8" t="s">
        <v>114</v>
      </c>
      <c r="B35" t="s">
        <v>9</v>
      </c>
      <c r="C35" s="1">
        <v>0</v>
      </c>
      <c r="I35" s="12"/>
      <c r="J35" s="12"/>
    </row>
    <row r="36" spans="1:13" x14ac:dyDescent="0.2">
      <c r="A36" s="7"/>
      <c r="C36" s="1">
        <v>0</v>
      </c>
      <c r="I36" s="12"/>
      <c r="J36" s="12"/>
    </row>
    <row r="37" spans="1:13" x14ac:dyDescent="0.2">
      <c r="A37" s="7" t="s">
        <v>43</v>
      </c>
      <c r="C37" s="1">
        <v>0</v>
      </c>
      <c r="I37" s="12"/>
      <c r="J37" s="12"/>
    </row>
    <row r="38" spans="1:13" x14ac:dyDescent="0.2">
      <c r="A38" s="8" t="s">
        <v>117</v>
      </c>
      <c r="B38" t="s">
        <v>13</v>
      </c>
      <c r="C38" s="1">
        <v>0</v>
      </c>
      <c r="I38" s="12"/>
      <c r="J38" s="12"/>
    </row>
    <row r="39" spans="1:13" x14ac:dyDescent="0.2">
      <c r="A39" s="8" t="s">
        <v>118</v>
      </c>
      <c r="B39" t="s">
        <v>13</v>
      </c>
      <c r="C39" s="1">
        <v>0</v>
      </c>
      <c r="I39" s="12"/>
      <c r="J39" s="12"/>
    </row>
    <row r="40" spans="1:13" x14ac:dyDescent="0.2">
      <c r="A40" s="7" t="s">
        <v>42</v>
      </c>
      <c r="B40" t="s">
        <v>3</v>
      </c>
      <c r="C40" s="1">
        <v>0</v>
      </c>
      <c r="I40" s="12"/>
      <c r="J40" s="12"/>
    </row>
    <row r="41" spans="1:13" x14ac:dyDescent="0.2">
      <c r="A41" s="2" t="s">
        <v>37</v>
      </c>
      <c r="C41" s="1">
        <f>AVERAGE(C42:C45)</f>
        <v>0</v>
      </c>
      <c r="J41" s="10"/>
      <c r="K41" s="10"/>
    </row>
    <row r="42" spans="1:13" x14ac:dyDescent="0.2">
      <c r="A42" s="7" t="s">
        <v>40</v>
      </c>
      <c r="C42" s="1">
        <v>0</v>
      </c>
      <c r="K42" s="12"/>
    </row>
    <row r="43" spans="1:13" x14ac:dyDescent="0.2">
      <c r="A43" s="7" t="s">
        <v>41</v>
      </c>
      <c r="C43" s="1">
        <v>0</v>
      </c>
      <c r="K43" s="12"/>
    </row>
    <row r="44" spans="1:13" x14ac:dyDescent="0.2">
      <c r="A44" s="7" t="s">
        <v>43</v>
      </c>
      <c r="C44" s="1">
        <v>0</v>
      </c>
      <c r="K44" s="12"/>
    </row>
    <row r="45" spans="1:13" x14ac:dyDescent="0.2">
      <c r="A45" s="7" t="s">
        <v>42</v>
      </c>
      <c r="C45" s="1">
        <v>0</v>
      </c>
      <c r="K45" s="12"/>
    </row>
    <row r="46" spans="1:13" x14ac:dyDescent="0.2">
      <c r="A46" s="2" t="s">
        <v>44</v>
      </c>
      <c r="B46" t="s">
        <v>31</v>
      </c>
      <c r="C46" s="1">
        <f>AVERAGE(C47:C49)</f>
        <v>0</v>
      </c>
      <c r="K46" s="10"/>
      <c r="L46" s="10"/>
      <c r="M46" s="10"/>
    </row>
    <row r="47" spans="1:13" x14ac:dyDescent="0.2">
      <c r="A47" s="7" t="s">
        <v>46</v>
      </c>
      <c r="B47" t="s">
        <v>9</v>
      </c>
      <c r="C47" s="1">
        <v>0</v>
      </c>
      <c r="H47" s="12"/>
      <c r="I47" s="12"/>
      <c r="J47" s="12"/>
      <c r="K47" s="12"/>
      <c r="L47" s="12"/>
    </row>
    <row r="48" spans="1:13" x14ac:dyDescent="0.2">
      <c r="A48" s="7" t="s">
        <v>45</v>
      </c>
      <c r="B48" t="s">
        <v>116</v>
      </c>
      <c r="C48" s="1">
        <v>0</v>
      </c>
      <c r="H48" s="12"/>
      <c r="I48" s="12"/>
      <c r="J48" s="12"/>
      <c r="K48" s="12"/>
      <c r="L48" s="12"/>
      <c r="M48" s="12"/>
    </row>
    <row r="49" spans="1:14" x14ac:dyDescent="0.2">
      <c r="A49" s="7" t="s">
        <v>48</v>
      </c>
      <c r="B49" t="s">
        <v>9</v>
      </c>
      <c r="C49" s="1">
        <v>0</v>
      </c>
      <c r="H49" s="12"/>
      <c r="I49" s="12"/>
      <c r="J49" s="12"/>
      <c r="K49" s="12"/>
      <c r="L49" s="12"/>
      <c r="M49" s="12"/>
    </row>
    <row r="50" spans="1:14" x14ac:dyDescent="0.2">
      <c r="A50" s="2" t="s">
        <v>49</v>
      </c>
      <c r="B50" t="s">
        <v>15</v>
      </c>
      <c r="C50" s="1">
        <v>0</v>
      </c>
      <c r="N50" s="10"/>
    </row>
  </sheetData>
  <mergeCells count="1">
    <mergeCell ref="A1:N1"/>
  </mergeCells>
  <conditionalFormatting sqref="C3:C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2138-C5B1-0344-90C4-19283EEC65CD}">
  <dimension ref="A1:F28"/>
  <sheetViews>
    <sheetView workbookViewId="0">
      <selection activeCell="B25" sqref="B25"/>
    </sheetView>
  </sheetViews>
  <sheetFormatPr baseColWidth="10" defaultRowHeight="16" x14ac:dyDescent="0.2"/>
  <cols>
    <col min="1" max="1" width="18.83203125" bestFit="1" customWidth="1"/>
    <col min="2" max="2" width="24.1640625" bestFit="1" customWidth="1"/>
    <col min="3" max="3" width="19.1640625" customWidth="1"/>
  </cols>
  <sheetData>
    <row r="1" spans="1:6" x14ac:dyDescent="0.2">
      <c r="C1" t="s">
        <v>54</v>
      </c>
    </row>
    <row r="2" spans="1:6" x14ac:dyDescent="0.2">
      <c r="B2" t="s">
        <v>53</v>
      </c>
      <c r="D2" t="s">
        <v>84</v>
      </c>
      <c r="F2" t="s">
        <v>85</v>
      </c>
    </row>
    <row r="3" spans="1:6" x14ac:dyDescent="0.2">
      <c r="A3" t="s">
        <v>20</v>
      </c>
      <c r="B3" t="s">
        <v>74</v>
      </c>
      <c r="C3" t="s">
        <v>20</v>
      </c>
      <c r="D3" t="s">
        <v>77</v>
      </c>
      <c r="E3" t="s">
        <v>20</v>
      </c>
      <c r="F3" t="s">
        <v>86</v>
      </c>
    </row>
    <row r="4" spans="1:6" x14ac:dyDescent="0.2">
      <c r="A4" t="s">
        <v>21</v>
      </c>
      <c r="B4" t="s">
        <v>73</v>
      </c>
      <c r="C4" t="s">
        <v>21</v>
      </c>
      <c r="D4" t="s">
        <v>104</v>
      </c>
      <c r="E4" t="s">
        <v>21</v>
      </c>
      <c r="F4">
        <v>2018</v>
      </c>
    </row>
    <row r="5" spans="1:6" x14ac:dyDescent="0.2">
      <c r="A5" t="s">
        <v>22</v>
      </c>
      <c r="B5" t="s">
        <v>74</v>
      </c>
      <c r="C5" t="s">
        <v>22</v>
      </c>
      <c r="E5" t="s">
        <v>22</v>
      </c>
      <c r="F5" t="s">
        <v>78</v>
      </c>
    </row>
    <row r="6" spans="1:6" x14ac:dyDescent="0.2">
      <c r="A6" t="s">
        <v>23</v>
      </c>
      <c r="B6">
        <v>480</v>
      </c>
      <c r="C6" t="s">
        <v>23</v>
      </c>
      <c r="E6" t="s">
        <v>23</v>
      </c>
      <c r="F6">
        <v>56183</v>
      </c>
    </row>
    <row r="10" spans="1:6" x14ac:dyDescent="0.2">
      <c r="A10" t="s">
        <v>75</v>
      </c>
      <c r="B10" t="s">
        <v>76</v>
      </c>
      <c r="C10" t="s">
        <v>75</v>
      </c>
      <c r="D10" t="s">
        <v>76</v>
      </c>
      <c r="E10" t="s">
        <v>75</v>
      </c>
      <c r="F10" t="s">
        <v>76</v>
      </c>
    </row>
    <row r="11" spans="1:6" x14ac:dyDescent="0.2">
      <c r="A11" t="s">
        <v>55</v>
      </c>
      <c r="B11" t="s">
        <v>79</v>
      </c>
      <c r="C11" t="s">
        <v>91</v>
      </c>
      <c r="E11" t="s">
        <v>87</v>
      </c>
      <c r="F11" t="s">
        <v>82</v>
      </c>
    </row>
    <row r="12" spans="1:6" x14ac:dyDescent="0.2">
      <c r="A12" t="s">
        <v>56</v>
      </c>
      <c r="B12" t="s">
        <v>80</v>
      </c>
      <c r="C12" t="s">
        <v>92</v>
      </c>
      <c r="E12" t="s">
        <v>88</v>
      </c>
      <c r="F12" t="s">
        <v>81</v>
      </c>
    </row>
    <row r="13" spans="1:6" x14ac:dyDescent="0.2">
      <c r="A13" t="s">
        <v>57</v>
      </c>
      <c r="B13" t="s">
        <v>80</v>
      </c>
      <c r="C13" t="s">
        <v>93</v>
      </c>
      <c r="E13" t="s">
        <v>89</v>
      </c>
      <c r="F13" t="s">
        <v>81</v>
      </c>
    </row>
    <row r="14" spans="1:6" x14ac:dyDescent="0.2">
      <c r="A14" t="s">
        <v>58</v>
      </c>
      <c r="B14" t="s">
        <v>81</v>
      </c>
      <c r="C14" t="s">
        <v>94</v>
      </c>
      <c r="E14" t="s">
        <v>90</v>
      </c>
      <c r="F14" t="s">
        <v>81</v>
      </c>
    </row>
    <row r="15" spans="1:6" x14ac:dyDescent="0.2">
      <c r="A15" t="s">
        <v>59</v>
      </c>
      <c r="B15" t="s">
        <v>81</v>
      </c>
      <c r="C15" t="s">
        <v>95</v>
      </c>
    </row>
    <row r="16" spans="1:6" x14ac:dyDescent="0.2">
      <c r="A16" t="s">
        <v>60</v>
      </c>
      <c r="B16" t="s">
        <v>81</v>
      </c>
      <c r="C16" t="s">
        <v>96</v>
      </c>
    </row>
    <row r="17" spans="1:3" x14ac:dyDescent="0.2">
      <c r="A17" t="s">
        <v>61</v>
      </c>
      <c r="B17" t="s">
        <v>81</v>
      </c>
      <c r="C17" t="s">
        <v>97</v>
      </c>
    </row>
    <row r="18" spans="1:3" x14ac:dyDescent="0.2">
      <c r="A18" t="s">
        <v>62</v>
      </c>
      <c r="B18" t="s">
        <v>81</v>
      </c>
      <c r="C18" t="s">
        <v>98</v>
      </c>
    </row>
    <row r="19" spans="1:3" x14ac:dyDescent="0.2">
      <c r="A19" t="s">
        <v>63</v>
      </c>
      <c r="B19" t="s">
        <v>82</v>
      </c>
      <c r="C19" t="s">
        <v>99</v>
      </c>
    </row>
    <row r="20" spans="1:3" x14ac:dyDescent="0.2">
      <c r="A20" t="s">
        <v>64</v>
      </c>
      <c r="B20" t="s">
        <v>83</v>
      </c>
    </row>
    <row r="21" spans="1:3" x14ac:dyDescent="0.2">
      <c r="A21" t="s">
        <v>65</v>
      </c>
      <c r="B21" t="s">
        <v>83</v>
      </c>
    </row>
    <row r="22" spans="1:3" x14ac:dyDescent="0.2">
      <c r="A22" t="s">
        <v>66</v>
      </c>
      <c r="B22" t="s">
        <v>81</v>
      </c>
    </row>
    <row r="23" spans="1:3" x14ac:dyDescent="0.2">
      <c r="A23" t="s">
        <v>67</v>
      </c>
      <c r="B23" t="s">
        <v>82</v>
      </c>
    </row>
    <row r="24" spans="1:3" x14ac:dyDescent="0.2">
      <c r="A24" t="s">
        <v>68</v>
      </c>
      <c r="B24" t="s">
        <v>82</v>
      </c>
    </row>
    <row r="25" spans="1:3" x14ac:dyDescent="0.2">
      <c r="A25" t="s">
        <v>69</v>
      </c>
      <c r="B25" t="s">
        <v>82</v>
      </c>
    </row>
    <row r="26" spans="1:3" x14ac:dyDescent="0.2">
      <c r="A26" t="s">
        <v>70</v>
      </c>
      <c r="B26" t="s">
        <v>82</v>
      </c>
    </row>
    <row r="27" spans="1:3" x14ac:dyDescent="0.2">
      <c r="A27" t="s">
        <v>71</v>
      </c>
      <c r="B27" t="s">
        <v>82</v>
      </c>
    </row>
    <row r="28" spans="1:3" x14ac:dyDescent="0.2">
      <c r="A28" t="s">
        <v>72</v>
      </c>
      <c r="B2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2019-03-30T18:04:33Z</dcterms:created>
  <dcterms:modified xsi:type="dcterms:W3CDTF">2019-04-02T03:43:57Z</dcterms:modified>
</cp:coreProperties>
</file>