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volking_op_1_januari_en_gemi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<sst xmlns="http://schemas.openxmlformats.org/spreadsheetml/2006/main" count="119" uniqueCount="119">
  <si>
    <t xml:space="preserve">Bevolking op 1 januari en gemiddeld; geslacht, leeftijd en regio</t>
  </si>
  <si>
    <t xml:space="preserve">Perioden: 2020</t>
  </si>
  <si>
    <t xml:space="preserve">Regio's: Nederland</t>
  </si>
  <si>
    <t xml:space="preserve">Onderwerp: |Bevolking op 1 januari</t>
  </si>
  <si>
    <t xml:space="preserve">Geslacht: Totaal mannen en vrouwen</t>
  </si>
  <si>
    <t xml:space="preserve">Burgerlijke staat: Totaal burgerlijke staat</t>
  </si>
  <si>
    <t xml:space="preserve">Leeftijd</t>
  </si>
  <si>
    <t xml:space="preserve">aantal</t>
  </si>
  <si>
    <t xml:space="preserve">verspreiding over categorien met max 200 personen in netlogo</t>
  </si>
  <si>
    <t xml:space="preserve">Totaal</t>
  </si>
  <si>
    <t xml:space="preserve">0 jaar</t>
  </si>
  <si>
    <t xml:space="preserve">1 jaar</t>
  </si>
  <si>
    <t xml:space="preserve">2 jaar</t>
  </si>
  <si>
    <t xml:space="preserve">3 jaar</t>
  </si>
  <si>
    <t xml:space="preserve">4 jaar</t>
  </si>
  <si>
    <t xml:space="preserve">5 jaar</t>
  </si>
  <si>
    <t xml:space="preserve">6 jaar</t>
  </si>
  <si>
    <t xml:space="preserve">7 jaar</t>
  </si>
  <si>
    <t xml:space="preserve">8 jaar</t>
  </si>
  <si>
    <t xml:space="preserve">9 jaar</t>
  </si>
  <si>
    <t xml:space="preserve">10 jaar</t>
  </si>
  <si>
    <t xml:space="preserve">11 jaar</t>
  </si>
  <si>
    <t xml:space="preserve">12 jaar</t>
  </si>
  <si>
    <t xml:space="preserve">13 jaar</t>
  </si>
  <si>
    <t xml:space="preserve">14 jaar</t>
  </si>
  <si>
    <t xml:space="preserve">15 jaar</t>
  </si>
  <si>
    <t xml:space="preserve">16 jaar</t>
  </si>
  <si>
    <t xml:space="preserve">17 jaar</t>
  </si>
  <si>
    <t xml:space="preserve">18 jaar</t>
  </si>
  <si>
    <t xml:space="preserve">19 jaar</t>
  </si>
  <si>
    <t xml:space="preserve">20 jaar</t>
  </si>
  <si>
    <t xml:space="preserve">21 jaar</t>
  </si>
  <si>
    <t xml:space="preserve">22 jaar</t>
  </si>
  <si>
    <t xml:space="preserve">23 jaar</t>
  </si>
  <si>
    <t xml:space="preserve">24 jaar</t>
  </si>
  <si>
    <t xml:space="preserve">25 jaar</t>
  </si>
  <si>
    <t xml:space="preserve">26 jaar</t>
  </si>
  <si>
    <t xml:space="preserve">27 jaar</t>
  </si>
  <si>
    <t xml:space="preserve">28 jaar</t>
  </si>
  <si>
    <t xml:space="preserve">29 jaar</t>
  </si>
  <si>
    <t xml:space="preserve">30 jaar</t>
  </si>
  <si>
    <t xml:space="preserve">31 jaar</t>
  </si>
  <si>
    <t xml:space="preserve">32 jaar</t>
  </si>
  <si>
    <t xml:space="preserve">33 jaar</t>
  </si>
  <si>
    <t xml:space="preserve">34 jaar</t>
  </si>
  <si>
    <t xml:space="preserve">35 jaar</t>
  </si>
  <si>
    <t xml:space="preserve">36 jaar</t>
  </si>
  <si>
    <t xml:space="preserve">37 jaar</t>
  </si>
  <si>
    <t xml:space="preserve">38 jaar</t>
  </si>
  <si>
    <t xml:space="preserve">39 jaar</t>
  </si>
  <si>
    <t xml:space="preserve">40 jaar</t>
  </si>
  <si>
    <t xml:space="preserve">41 jaar</t>
  </si>
  <si>
    <t xml:space="preserve">42 jaar</t>
  </si>
  <si>
    <t xml:space="preserve">43 jaar</t>
  </si>
  <si>
    <t xml:space="preserve">44 jaar</t>
  </si>
  <si>
    <t xml:space="preserve">45 jaar</t>
  </si>
  <si>
    <t xml:space="preserve">46 jaar</t>
  </si>
  <si>
    <t xml:space="preserve">47 jaar</t>
  </si>
  <si>
    <t xml:space="preserve">48 jaar</t>
  </si>
  <si>
    <t xml:space="preserve">49 jaar</t>
  </si>
  <si>
    <t xml:space="preserve">50 jaar</t>
  </si>
  <si>
    <t xml:space="preserve">51 jaar</t>
  </si>
  <si>
    <t xml:space="preserve">52 jaar</t>
  </si>
  <si>
    <t xml:space="preserve">53 jaar</t>
  </si>
  <si>
    <t xml:space="preserve">54 jaar</t>
  </si>
  <si>
    <t xml:space="preserve">55 jaar</t>
  </si>
  <si>
    <t xml:space="preserve">56 jaar</t>
  </si>
  <si>
    <t xml:space="preserve">57 jaar</t>
  </si>
  <si>
    <t xml:space="preserve">58 jaar</t>
  </si>
  <si>
    <t xml:space="preserve">59 jaar</t>
  </si>
  <si>
    <t xml:space="preserve">60 jaar</t>
  </si>
  <si>
    <t xml:space="preserve">61 jaar</t>
  </si>
  <si>
    <t xml:space="preserve">62 jaar</t>
  </si>
  <si>
    <t xml:space="preserve">63 jaar</t>
  </si>
  <si>
    <t xml:space="preserve">64 jaar</t>
  </si>
  <si>
    <t xml:space="preserve">65 jaar</t>
  </si>
  <si>
    <t xml:space="preserve">66 jaar</t>
  </si>
  <si>
    <t xml:space="preserve">67 jaar</t>
  </si>
  <si>
    <t xml:space="preserve">68 jaar</t>
  </si>
  <si>
    <t xml:space="preserve">69 jaar</t>
  </si>
  <si>
    <t xml:space="preserve">70 jaar</t>
  </si>
  <si>
    <t xml:space="preserve">71 jaar</t>
  </si>
  <si>
    <t xml:space="preserve">72 jaar</t>
  </si>
  <si>
    <t xml:space="preserve">73 jaar</t>
  </si>
  <si>
    <t xml:space="preserve">74 jaar</t>
  </si>
  <si>
    <t xml:space="preserve">75 jaar</t>
  </si>
  <si>
    <t xml:space="preserve">76 jaar</t>
  </si>
  <si>
    <t xml:space="preserve">77 jaar</t>
  </si>
  <si>
    <t xml:space="preserve">78 jaar</t>
  </si>
  <si>
    <t xml:space="preserve">79 jaar</t>
  </si>
  <si>
    <t xml:space="preserve">80 jaar</t>
  </si>
  <si>
    <t xml:space="preserve">81 jaar</t>
  </si>
  <si>
    <t xml:space="preserve">82 jaar</t>
  </si>
  <si>
    <t xml:space="preserve">83 jaar</t>
  </si>
  <si>
    <t xml:space="preserve">84 jaar</t>
  </si>
  <si>
    <t xml:space="preserve">85 jaar</t>
  </si>
  <si>
    <t xml:space="preserve">86 jaar</t>
  </si>
  <si>
    <t xml:space="preserve">87 jaar</t>
  </si>
  <si>
    <t xml:space="preserve">88 jaar</t>
  </si>
  <si>
    <t xml:space="preserve">89 jaar</t>
  </si>
  <si>
    <t xml:space="preserve">90 jaar</t>
  </si>
  <si>
    <t xml:space="preserve">91 jaar</t>
  </si>
  <si>
    <t xml:space="preserve">92 jaar</t>
  </si>
  <si>
    <t xml:space="preserve">93 jaar</t>
  </si>
  <si>
    <t xml:space="preserve">94 jaar</t>
  </si>
  <si>
    <t xml:space="preserve">95 jaar of ouder</t>
  </si>
  <si>
    <t xml:space="preserve">95 jaar</t>
  </si>
  <si>
    <t xml:space="preserve">96 jaar</t>
  </si>
  <si>
    <t xml:space="preserve">97 jaar</t>
  </si>
  <si>
    <t xml:space="preserve">98 jaar</t>
  </si>
  <si>
    <t xml:space="preserve">99 jaar</t>
  </si>
  <si>
    <t xml:space="preserve">100 jaar</t>
  </si>
  <si>
    <t xml:space="preserve">101 jaar</t>
  </si>
  <si>
    <t xml:space="preserve">102 jaar</t>
  </si>
  <si>
    <t xml:space="preserve">103 jaar</t>
  </si>
  <si>
    <t xml:space="preserve">104 jaar</t>
  </si>
  <si>
    <t xml:space="preserve">105 jaar of ouder</t>
  </si>
  <si>
    <t xml:space="preserve">Bron: CBS</t>
  </si>
  <si>
    <t xml:space="preserve">test pop size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</si>
</sst>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1" activeCellId="0" sqref="H1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1.86"/>
    <col collapsed="false" customWidth="true" hidden="false" outlineLevel="0" max="2" min="2" style="0" width="9.35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3</v>
      </c>
    </row>
    <row r="5" customFormat="false" ht="12.8" hidden="false" customHeight="false" outlineLevel="0" collapsed="false">
      <c r="A5" s="0" t="s">
        <v>4</v>
      </c>
    </row>
    <row r="6" customFormat="false" ht="12.8" hidden="false" customHeight="false" outlineLevel="0" collapsed="false">
      <c r="A6" s="0" t="s">
        <v>5</v>
      </c>
    </row>
    <row r="8" customFormat="false" ht="12.8" hidden="false" customHeight="false" outlineLevel="0" collapsed="false">
      <c r="A8" s="0" t="s">
        <v>6</v>
      </c>
      <c r="B8" s="0" t="s">
        <v>7</v>
      </c>
      <c r="E8" s="0" t="s">
        <v>8</v>
      </c>
    </row>
    <row r="9" customFormat="false" ht="12.8" hidden="false" customHeight="false" outlineLevel="0" collapsed="false">
      <c r="A9" s="0" t="s">
        <v>9</v>
      </c>
      <c r="B9" s="0" t="n">
        <v>17407585</v>
      </c>
      <c r="C9" s="0" t="n">
        <f aca="false">SUM(C10:C105)</f>
        <v>17407585</v>
      </c>
      <c r="E9" s="0" t="n">
        <f aca="false">C9/1000</f>
        <v>17407.585</v>
      </c>
    </row>
    <row r="10" customFormat="false" ht="12.8" hidden="false" customHeight="false" outlineLevel="0" collapsed="false">
      <c r="A10" s="0" t="s">
        <v>10</v>
      </c>
      <c r="B10" s="0" t="n">
        <v>169497</v>
      </c>
    </row>
    <row r="11" customFormat="false" ht="12.8" hidden="false" customHeight="false" outlineLevel="0" collapsed="false">
      <c r="A11" s="0" t="s">
        <v>11</v>
      </c>
      <c r="B11" s="0" t="n">
        <v>169918</v>
      </c>
    </row>
    <row r="12" customFormat="false" ht="12.8" hidden="false" customHeight="false" outlineLevel="0" collapsed="false">
      <c r="A12" s="0" t="s">
        <v>12</v>
      </c>
      <c r="B12" s="0" t="n">
        <v>171951</v>
      </c>
    </row>
    <row r="13" customFormat="false" ht="12.8" hidden="false" customHeight="false" outlineLevel="0" collapsed="false">
      <c r="A13" s="0" t="s">
        <v>13</v>
      </c>
      <c r="B13" s="0" t="n">
        <v>175319</v>
      </c>
    </row>
    <row r="14" customFormat="false" ht="12.8" hidden="false" customHeight="false" outlineLevel="0" collapsed="false">
      <c r="A14" s="0" t="s">
        <v>14</v>
      </c>
      <c r="B14" s="0" t="n">
        <v>174787</v>
      </c>
    </row>
    <row r="15" customFormat="false" ht="12.8" hidden="false" customHeight="false" outlineLevel="0" collapsed="false">
      <c r="A15" s="0" t="s">
        <v>15</v>
      </c>
      <c r="B15" s="0" t="n">
        <v>179581</v>
      </c>
    </row>
    <row r="16" customFormat="false" ht="12.8" hidden="false" customHeight="false" outlineLevel="0" collapsed="false">
      <c r="A16" s="0" t="s">
        <v>16</v>
      </c>
      <c r="B16" s="0" t="n">
        <v>176215</v>
      </c>
    </row>
    <row r="17" customFormat="false" ht="12.8" hidden="false" customHeight="false" outlineLevel="0" collapsed="false">
      <c r="A17" s="0" t="s">
        <v>17</v>
      </c>
      <c r="B17" s="0" t="n">
        <v>180969</v>
      </c>
    </row>
    <row r="18" customFormat="false" ht="12.8" hidden="false" customHeight="false" outlineLevel="0" collapsed="false">
      <c r="A18" s="0" t="s">
        <v>18</v>
      </c>
      <c r="B18" s="0" t="n">
        <v>184787</v>
      </c>
    </row>
    <row r="19" customFormat="false" ht="12.8" hidden="false" customHeight="false" outlineLevel="0" collapsed="false">
      <c r="A19" s="0" t="s">
        <v>19</v>
      </c>
      <c r="B19" s="0" t="n">
        <v>189871</v>
      </c>
      <c r="C19" s="0" t="n">
        <f aca="false">SUM(B10:B19)</f>
        <v>1772895</v>
      </c>
      <c r="E19" s="1" t="n">
        <f aca="false">C19/E9</f>
        <v>101.846120527345</v>
      </c>
      <c r="F19" s="0" t="n">
        <f aca="false">ROUND(E19,0)</f>
        <v>102</v>
      </c>
    </row>
    <row r="20" customFormat="false" ht="12.8" hidden="false" customHeight="false" outlineLevel="0" collapsed="false">
      <c r="A20" s="0" t="s">
        <v>20</v>
      </c>
      <c r="B20" s="0" t="n">
        <v>190581</v>
      </c>
    </row>
    <row r="21" customFormat="false" ht="12.8" hidden="false" customHeight="false" outlineLevel="0" collapsed="false">
      <c r="A21" s="0" t="s">
        <v>21</v>
      </c>
      <c r="B21" s="0" t="n">
        <v>191201</v>
      </c>
    </row>
    <row r="22" customFormat="false" ht="12.8" hidden="false" customHeight="false" outlineLevel="0" collapsed="false">
      <c r="A22" s="0" t="s">
        <v>22</v>
      </c>
      <c r="B22" s="0" t="n">
        <v>187633</v>
      </c>
    </row>
    <row r="23" customFormat="false" ht="12.8" hidden="false" customHeight="false" outlineLevel="0" collapsed="false">
      <c r="A23" s="0" t="s">
        <v>23</v>
      </c>
      <c r="B23" s="0" t="n">
        <v>190949</v>
      </c>
    </row>
    <row r="24" customFormat="false" ht="12.8" hidden="false" customHeight="false" outlineLevel="0" collapsed="false">
      <c r="A24" s="0" t="s">
        <v>24</v>
      </c>
      <c r="B24" s="0" t="n">
        <v>192840</v>
      </c>
    </row>
    <row r="25" customFormat="false" ht="12.8" hidden="false" customHeight="false" outlineLevel="0" collapsed="false">
      <c r="A25" s="0" t="s">
        <v>25</v>
      </c>
      <c r="B25" s="0" t="n">
        <v>198577</v>
      </c>
    </row>
    <row r="26" customFormat="false" ht="12.8" hidden="false" customHeight="false" outlineLevel="0" collapsed="false">
      <c r="A26" s="0" t="s">
        <v>26</v>
      </c>
      <c r="B26" s="0" t="n">
        <v>205420</v>
      </c>
    </row>
    <row r="27" customFormat="false" ht="12.8" hidden="false" customHeight="false" outlineLevel="0" collapsed="false">
      <c r="A27" s="0" t="s">
        <v>27</v>
      </c>
      <c r="B27" s="0" t="n">
        <v>207149</v>
      </c>
    </row>
    <row r="28" customFormat="false" ht="12.8" hidden="false" customHeight="false" outlineLevel="0" collapsed="false">
      <c r="A28" s="0" t="s">
        <v>28</v>
      </c>
      <c r="B28" s="0" t="n">
        <v>213523</v>
      </c>
    </row>
    <row r="29" customFormat="false" ht="12.8" hidden="false" customHeight="false" outlineLevel="0" collapsed="false">
      <c r="A29" s="0" t="s">
        <v>29</v>
      </c>
      <c r="B29" s="0" t="n">
        <v>224489</v>
      </c>
      <c r="C29" s="1" t="n">
        <f aca="false">SUM(B20:B29)</f>
        <v>2002362</v>
      </c>
      <c r="E29" s="1" t="n">
        <f aca="false">C29/E9</f>
        <v>115.028132851283</v>
      </c>
      <c r="F29" s="1" t="n">
        <f aca="false">ROUND(E29,0)</f>
        <v>115</v>
      </c>
    </row>
    <row r="30" customFormat="false" ht="12.8" hidden="false" customHeight="false" outlineLevel="0" collapsed="false">
      <c r="A30" s="0" t="s">
        <v>30</v>
      </c>
      <c r="B30" s="0" t="n">
        <v>222532</v>
      </c>
    </row>
    <row r="31" customFormat="false" ht="12.8" hidden="false" customHeight="false" outlineLevel="0" collapsed="false">
      <c r="A31" s="0" t="s">
        <v>31</v>
      </c>
      <c r="B31" s="0" t="n">
        <v>221651</v>
      </c>
    </row>
    <row r="32" customFormat="false" ht="12.8" hidden="false" customHeight="false" outlineLevel="0" collapsed="false">
      <c r="A32" s="0" t="s">
        <v>32</v>
      </c>
      <c r="B32" s="0" t="n">
        <v>216297</v>
      </c>
    </row>
    <row r="33" customFormat="false" ht="12.8" hidden="false" customHeight="false" outlineLevel="0" collapsed="false">
      <c r="A33" s="0" t="s">
        <v>33</v>
      </c>
      <c r="B33" s="0" t="n">
        <v>216448</v>
      </c>
    </row>
    <row r="34" customFormat="false" ht="12.8" hidden="false" customHeight="false" outlineLevel="0" collapsed="false">
      <c r="A34" s="0" t="s">
        <v>34</v>
      </c>
      <c r="B34" s="0" t="n">
        <v>217657</v>
      </c>
    </row>
    <row r="35" customFormat="false" ht="12.8" hidden="false" customHeight="false" outlineLevel="0" collapsed="false">
      <c r="A35" s="0" t="s">
        <v>35</v>
      </c>
      <c r="B35" s="0" t="n">
        <v>224513</v>
      </c>
    </row>
    <row r="36" customFormat="false" ht="12.8" hidden="false" customHeight="false" outlineLevel="0" collapsed="false">
      <c r="A36" s="0" t="s">
        <v>36</v>
      </c>
      <c r="B36" s="0" t="n">
        <v>224987</v>
      </c>
    </row>
    <row r="37" customFormat="false" ht="12.8" hidden="false" customHeight="false" outlineLevel="0" collapsed="false">
      <c r="A37" s="0" t="s">
        <v>37</v>
      </c>
      <c r="B37" s="0" t="n">
        <v>227651</v>
      </c>
    </row>
    <row r="38" customFormat="false" ht="12.8" hidden="false" customHeight="false" outlineLevel="0" collapsed="false">
      <c r="A38" s="0" t="s">
        <v>38</v>
      </c>
      <c r="B38" s="0" t="n">
        <v>230336</v>
      </c>
    </row>
    <row r="39" customFormat="false" ht="12.8" hidden="false" customHeight="false" outlineLevel="0" collapsed="false">
      <c r="A39" s="0" t="s">
        <v>39</v>
      </c>
      <c r="B39" s="0" t="n">
        <v>231478</v>
      </c>
      <c r="C39" s="1" t="n">
        <f aca="false">SUM(B30:B39)</f>
        <v>2233550</v>
      </c>
      <c r="E39" s="1" t="n">
        <f aca="false">C39/E9</f>
        <v>128.309010124035</v>
      </c>
      <c r="F39" s="1" t="n">
        <f aca="false">ROUND(E39,0)</f>
        <v>128</v>
      </c>
    </row>
    <row r="40" customFormat="false" ht="12.8" hidden="false" customHeight="false" outlineLevel="0" collapsed="false">
      <c r="A40" s="0" t="s">
        <v>40</v>
      </c>
      <c r="B40" s="0" t="n">
        <v>224067</v>
      </c>
    </row>
    <row r="41" customFormat="false" ht="12.8" hidden="false" customHeight="false" outlineLevel="0" collapsed="false">
      <c r="A41" s="0" t="s">
        <v>41</v>
      </c>
      <c r="B41" s="0" t="n">
        <v>221567</v>
      </c>
    </row>
    <row r="42" customFormat="false" ht="12.8" hidden="false" customHeight="false" outlineLevel="0" collapsed="false">
      <c r="A42" s="0" t="s">
        <v>42</v>
      </c>
      <c r="B42" s="0" t="n">
        <v>221012</v>
      </c>
    </row>
    <row r="43" customFormat="false" ht="12.8" hidden="false" customHeight="false" outlineLevel="0" collapsed="false">
      <c r="A43" s="0" t="s">
        <v>43</v>
      </c>
      <c r="B43" s="0" t="n">
        <v>220272</v>
      </c>
    </row>
    <row r="44" customFormat="false" ht="12.8" hidden="false" customHeight="false" outlineLevel="0" collapsed="false">
      <c r="A44" s="0" t="s">
        <v>44</v>
      </c>
      <c r="B44" s="0" t="n">
        <v>215185</v>
      </c>
    </row>
    <row r="45" customFormat="false" ht="12.8" hidden="false" customHeight="false" outlineLevel="0" collapsed="false">
      <c r="A45" s="0" t="s">
        <v>45</v>
      </c>
      <c r="B45" s="0" t="n">
        <v>211608</v>
      </c>
    </row>
    <row r="46" customFormat="false" ht="12.8" hidden="false" customHeight="false" outlineLevel="0" collapsed="false">
      <c r="A46" s="0" t="s">
        <v>46</v>
      </c>
      <c r="B46" s="0" t="n">
        <v>205694</v>
      </c>
    </row>
    <row r="47" customFormat="false" ht="12.8" hidden="false" customHeight="false" outlineLevel="0" collapsed="false">
      <c r="A47" s="0" t="s">
        <v>47</v>
      </c>
      <c r="B47" s="0" t="n">
        <v>206135</v>
      </c>
    </row>
    <row r="48" customFormat="false" ht="12.8" hidden="false" customHeight="false" outlineLevel="0" collapsed="false">
      <c r="A48" s="0" t="s">
        <v>48</v>
      </c>
      <c r="B48" s="0" t="n">
        <v>209787</v>
      </c>
    </row>
    <row r="49" customFormat="false" ht="12.8" hidden="false" customHeight="false" outlineLevel="0" collapsed="false">
      <c r="A49" s="0" t="s">
        <v>49</v>
      </c>
      <c r="B49" s="0" t="n">
        <v>212604</v>
      </c>
      <c r="C49" s="1" t="n">
        <f aca="false">SUM(B40:B49)</f>
        <v>2147931</v>
      </c>
      <c r="E49" s="1" t="n">
        <f aca="false">C49/E9</f>
        <v>123.390522005206</v>
      </c>
      <c r="F49" s="1" t="n">
        <f aca="false">ROUND(E49,0)</f>
        <v>123</v>
      </c>
    </row>
    <row r="50" customFormat="false" ht="12.8" hidden="false" customHeight="false" outlineLevel="0" collapsed="false">
      <c r="A50" s="0" t="s">
        <v>50</v>
      </c>
      <c r="B50" s="0" t="n">
        <v>205400</v>
      </c>
    </row>
    <row r="51" customFormat="false" ht="12.8" hidden="false" customHeight="false" outlineLevel="0" collapsed="false">
      <c r="A51" s="0" t="s">
        <v>51</v>
      </c>
      <c r="B51" s="0" t="n">
        <v>205351</v>
      </c>
    </row>
    <row r="52" customFormat="false" ht="12.8" hidden="false" customHeight="false" outlineLevel="0" collapsed="false">
      <c r="A52" s="0" t="s">
        <v>52</v>
      </c>
      <c r="B52" s="0" t="n">
        <v>202233</v>
      </c>
    </row>
    <row r="53" customFormat="false" ht="12.8" hidden="false" customHeight="false" outlineLevel="0" collapsed="false">
      <c r="A53" s="0" t="s">
        <v>53</v>
      </c>
      <c r="B53" s="0" t="n">
        <v>203832</v>
      </c>
    </row>
    <row r="54" customFormat="false" ht="12.8" hidden="false" customHeight="false" outlineLevel="0" collapsed="false">
      <c r="A54" s="0" t="s">
        <v>54</v>
      </c>
      <c r="B54" s="0" t="n">
        <v>205192</v>
      </c>
    </row>
    <row r="55" customFormat="false" ht="12.8" hidden="false" customHeight="false" outlineLevel="0" collapsed="false">
      <c r="A55" s="0" t="s">
        <v>55</v>
      </c>
      <c r="B55" s="0" t="n">
        <v>214175</v>
      </c>
    </row>
    <row r="56" customFormat="false" ht="12.8" hidden="false" customHeight="false" outlineLevel="0" collapsed="false">
      <c r="A56" s="0" t="s">
        <v>56</v>
      </c>
      <c r="B56" s="0" t="n">
        <v>221397</v>
      </c>
    </row>
    <row r="57" customFormat="false" ht="12.8" hidden="false" customHeight="false" outlineLevel="0" collapsed="false">
      <c r="A57" s="0" t="s">
        <v>57</v>
      </c>
      <c r="B57" s="0" t="n">
        <v>239141</v>
      </c>
    </row>
    <row r="58" customFormat="false" ht="12.8" hidden="false" customHeight="false" outlineLevel="0" collapsed="false">
      <c r="A58" s="0" t="s">
        <v>58</v>
      </c>
      <c r="B58" s="0" t="n">
        <v>250414</v>
      </c>
    </row>
    <row r="59" customFormat="false" ht="12.8" hidden="false" customHeight="false" outlineLevel="0" collapsed="false">
      <c r="A59" s="0" t="s">
        <v>59</v>
      </c>
      <c r="B59" s="0" t="n">
        <v>260941</v>
      </c>
      <c r="C59" s="1" t="n">
        <f aca="false">SUM(B50:B59)</f>
        <v>2208076</v>
      </c>
      <c r="E59" s="1" t="n">
        <f aca="false">C59/E9</f>
        <v>126.845625053676</v>
      </c>
      <c r="F59" s="1" t="n">
        <f aca="false">ROUND(E59,0)</f>
        <v>127</v>
      </c>
    </row>
    <row r="60" customFormat="false" ht="12.8" hidden="false" customHeight="false" outlineLevel="0" collapsed="false">
      <c r="A60" s="0" t="s">
        <v>60</v>
      </c>
      <c r="B60" s="0" t="n">
        <v>266187</v>
      </c>
    </row>
    <row r="61" customFormat="false" ht="12.8" hidden="false" customHeight="false" outlineLevel="0" collapsed="false">
      <c r="A61" s="0" t="s">
        <v>61</v>
      </c>
      <c r="B61" s="0" t="n">
        <v>254922</v>
      </c>
    </row>
    <row r="62" customFormat="false" ht="12.8" hidden="false" customHeight="false" outlineLevel="0" collapsed="false">
      <c r="A62" s="0" t="s">
        <v>62</v>
      </c>
      <c r="B62" s="0" t="n">
        <v>251934</v>
      </c>
    </row>
    <row r="63" customFormat="false" ht="12.8" hidden="false" customHeight="false" outlineLevel="0" collapsed="false">
      <c r="A63" s="0" t="s">
        <v>63</v>
      </c>
      <c r="B63" s="0" t="n">
        <v>252798</v>
      </c>
    </row>
    <row r="64" customFormat="false" ht="12.8" hidden="false" customHeight="false" outlineLevel="0" collapsed="false">
      <c r="A64" s="0" t="s">
        <v>64</v>
      </c>
      <c r="B64" s="0" t="n">
        <v>255985</v>
      </c>
    </row>
    <row r="65" customFormat="false" ht="12.8" hidden="false" customHeight="false" outlineLevel="0" collapsed="false">
      <c r="A65" s="0" t="s">
        <v>65</v>
      </c>
      <c r="B65" s="0" t="n">
        <v>259958</v>
      </c>
    </row>
    <row r="66" customFormat="false" ht="12.8" hidden="false" customHeight="false" outlineLevel="0" collapsed="false">
      <c r="A66" s="0" t="s">
        <v>66</v>
      </c>
      <c r="B66" s="0" t="n">
        <v>255085</v>
      </c>
    </row>
    <row r="67" customFormat="false" ht="12.8" hidden="false" customHeight="false" outlineLevel="0" collapsed="false">
      <c r="A67" s="0" t="s">
        <v>67</v>
      </c>
      <c r="B67" s="0" t="n">
        <v>249709</v>
      </c>
    </row>
    <row r="68" customFormat="false" ht="12.8" hidden="false" customHeight="false" outlineLevel="0" collapsed="false">
      <c r="A68" s="0" t="s">
        <v>68</v>
      </c>
      <c r="B68" s="0" t="n">
        <v>246676</v>
      </c>
    </row>
    <row r="69" customFormat="false" ht="12.8" hidden="false" customHeight="false" outlineLevel="0" collapsed="false">
      <c r="A69" s="0" t="s">
        <v>69</v>
      </c>
      <c r="B69" s="0" t="n">
        <v>239164</v>
      </c>
      <c r="C69" s="1" t="n">
        <f aca="false">SUM(B60:B69)</f>
        <v>2532418</v>
      </c>
      <c r="E69" s="1" t="n">
        <f aca="false">C69/E9</f>
        <v>145.477847731319</v>
      </c>
      <c r="F69" s="1" t="n">
        <f aca="false">ROUND(E69,0)</f>
        <v>145</v>
      </c>
    </row>
    <row r="70" customFormat="false" ht="12.8" hidden="false" customHeight="false" outlineLevel="0" collapsed="false">
      <c r="A70" s="0" t="s">
        <v>70</v>
      </c>
      <c r="B70" s="0" t="n">
        <v>236163</v>
      </c>
    </row>
    <row r="71" customFormat="false" ht="12.8" hidden="false" customHeight="false" outlineLevel="0" collapsed="false">
      <c r="A71" s="0" t="s">
        <v>71</v>
      </c>
      <c r="B71" s="0" t="n">
        <v>228921</v>
      </c>
    </row>
    <row r="72" customFormat="false" ht="12.8" hidden="false" customHeight="false" outlineLevel="0" collapsed="false">
      <c r="A72" s="0" t="s">
        <v>72</v>
      </c>
      <c r="B72" s="0" t="n">
        <v>223075</v>
      </c>
    </row>
    <row r="73" customFormat="false" ht="12.8" hidden="false" customHeight="false" outlineLevel="0" collapsed="false">
      <c r="A73" s="0" t="s">
        <v>73</v>
      </c>
      <c r="B73" s="0" t="n">
        <v>218121</v>
      </c>
    </row>
    <row r="74" customFormat="false" ht="12.8" hidden="false" customHeight="false" outlineLevel="0" collapsed="false">
      <c r="A74" s="0" t="s">
        <v>74</v>
      </c>
      <c r="B74" s="0" t="n">
        <v>211518</v>
      </c>
    </row>
    <row r="75" customFormat="false" ht="12.8" hidden="false" customHeight="false" outlineLevel="0" collapsed="false">
      <c r="A75" s="0" t="s">
        <v>75</v>
      </c>
      <c r="B75" s="0" t="n">
        <v>207231</v>
      </c>
    </row>
    <row r="76" customFormat="false" ht="12.8" hidden="false" customHeight="false" outlineLevel="0" collapsed="false">
      <c r="A76" s="0" t="s">
        <v>76</v>
      </c>
      <c r="B76" s="0" t="n">
        <v>202623</v>
      </c>
    </row>
    <row r="77" customFormat="false" ht="12.8" hidden="false" customHeight="false" outlineLevel="0" collapsed="false">
      <c r="A77" s="0" t="s">
        <v>77</v>
      </c>
      <c r="B77" s="0" t="n">
        <v>201498</v>
      </c>
    </row>
    <row r="78" customFormat="false" ht="12.8" hidden="false" customHeight="false" outlineLevel="0" collapsed="false">
      <c r="A78" s="0" t="s">
        <v>78</v>
      </c>
      <c r="B78" s="0" t="n">
        <v>192697</v>
      </c>
    </row>
    <row r="79" customFormat="false" ht="12.8" hidden="false" customHeight="false" outlineLevel="0" collapsed="false">
      <c r="A79" s="0" t="s">
        <v>79</v>
      </c>
      <c r="B79" s="0" t="n">
        <v>191999</v>
      </c>
      <c r="C79" s="1" t="n">
        <f aca="false">SUM(B70:B79)</f>
        <v>2113846</v>
      </c>
      <c r="E79" s="1" t="n">
        <f aca="false">C79/E9</f>
        <v>121.432467513443</v>
      </c>
      <c r="F79" s="1" t="n">
        <f aca="false">ROUND(E79,0)</f>
        <v>121</v>
      </c>
    </row>
    <row r="80" customFormat="false" ht="12.8" hidden="false" customHeight="false" outlineLevel="0" collapsed="false">
      <c r="A80" s="0" t="s">
        <v>80</v>
      </c>
      <c r="B80" s="0" t="n">
        <v>192332</v>
      </c>
    </row>
    <row r="81" customFormat="false" ht="12.8" hidden="false" customHeight="false" outlineLevel="0" collapsed="false">
      <c r="A81" s="0" t="s">
        <v>81</v>
      </c>
      <c r="B81" s="0" t="n">
        <v>195686</v>
      </c>
    </row>
    <row r="82" customFormat="false" ht="12.8" hidden="false" customHeight="false" outlineLevel="0" collapsed="false">
      <c r="A82" s="0" t="s">
        <v>82</v>
      </c>
      <c r="B82" s="0" t="n">
        <v>202910</v>
      </c>
    </row>
    <row r="83" customFormat="false" ht="12.8" hidden="false" customHeight="false" outlineLevel="0" collapsed="false">
      <c r="A83" s="0" t="s">
        <v>83</v>
      </c>
      <c r="B83" s="0" t="n">
        <v>206012</v>
      </c>
    </row>
    <row r="84" customFormat="false" ht="12.8" hidden="false" customHeight="false" outlineLevel="0" collapsed="false">
      <c r="A84" s="0" t="s">
        <v>84</v>
      </c>
      <c r="B84" s="0" t="n">
        <v>144279</v>
      </c>
    </row>
    <row r="85" customFormat="false" ht="12.8" hidden="false" customHeight="false" outlineLevel="0" collapsed="false">
      <c r="A85" s="0" t="s">
        <v>85</v>
      </c>
      <c r="B85" s="0" t="n">
        <v>147609</v>
      </c>
    </row>
    <row r="86" customFormat="false" ht="12.8" hidden="false" customHeight="false" outlineLevel="0" collapsed="false">
      <c r="A86" s="0" t="s">
        <v>86</v>
      </c>
      <c r="B86" s="0" t="n">
        <v>136821</v>
      </c>
    </row>
    <row r="87" customFormat="false" ht="12.8" hidden="false" customHeight="false" outlineLevel="0" collapsed="false">
      <c r="A87" s="0" t="s">
        <v>87</v>
      </c>
      <c r="B87" s="0" t="n">
        <v>123046</v>
      </c>
    </row>
    <row r="88" customFormat="false" ht="12.8" hidden="false" customHeight="false" outlineLevel="0" collapsed="false">
      <c r="A88" s="0" t="s">
        <v>88</v>
      </c>
      <c r="B88" s="0" t="n">
        <v>113620</v>
      </c>
    </row>
    <row r="89" customFormat="false" ht="12.8" hidden="false" customHeight="false" outlineLevel="0" collapsed="false">
      <c r="A89" s="0" t="s">
        <v>89</v>
      </c>
      <c r="B89" s="0" t="n">
        <v>112104</v>
      </c>
      <c r="C89" s="1" t="n">
        <f aca="false">SUM(B80:B89)</f>
        <v>1574419</v>
      </c>
      <c r="E89" s="1" t="n">
        <f aca="false">C89/E9</f>
        <v>90.4444240829501</v>
      </c>
      <c r="F89" s="1" t="n">
        <f aca="false">ROUND(E89,0)</f>
        <v>90</v>
      </c>
    </row>
    <row r="90" customFormat="false" ht="12.8" hidden="false" customHeight="false" outlineLevel="0" collapsed="false">
      <c r="A90" s="0" t="s">
        <v>90</v>
      </c>
      <c r="B90" s="0" t="n">
        <v>103556</v>
      </c>
    </row>
    <row r="91" customFormat="false" ht="12.8" hidden="false" customHeight="false" outlineLevel="0" collapsed="false">
      <c r="A91" s="0" t="s">
        <v>91</v>
      </c>
      <c r="B91" s="0" t="n">
        <v>96472</v>
      </c>
    </row>
    <row r="92" customFormat="false" ht="12.8" hidden="false" customHeight="false" outlineLevel="0" collapsed="false">
      <c r="A92" s="0" t="s">
        <v>92</v>
      </c>
      <c r="B92" s="0" t="n">
        <v>85299</v>
      </c>
    </row>
    <row r="93" customFormat="false" ht="12.8" hidden="false" customHeight="false" outlineLevel="0" collapsed="false">
      <c r="A93" s="0" t="s">
        <v>93</v>
      </c>
      <c r="B93" s="0" t="n">
        <v>79209</v>
      </c>
    </row>
    <row r="94" customFormat="false" ht="12.8" hidden="false" customHeight="false" outlineLevel="0" collapsed="false">
      <c r="A94" s="0" t="s">
        <v>94</v>
      </c>
      <c r="B94" s="0" t="n">
        <v>71520</v>
      </c>
    </row>
    <row r="95" customFormat="false" ht="12.8" hidden="false" customHeight="false" outlineLevel="0" collapsed="false">
      <c r="A95" s="0" t="s">
        <v>95</v>
      </c>
      <c r="B95" s="0" t="n">
        <v>64712</v>
      </c>
    </row>
    <row r="96" customFormat="false" ht="12.8" hidden="false" customHeight="false" outlineLevel="0" collapsed="false">
      <c r="A96" s="0" t="s">
        <v>96</v>
      </c>
      <c r="B96" s="0" t="n">
        <v>57004</v>
      </c>
    </row>
    <row r="97" customFormat="false" ht="12.8" hidden="false" customHeight="false" outlineLevel="0" collapsed="false">
      <c r="A97" s="0" t="s">
        <v>97</v>
      </c>
      <c r="B97" s="0" t="n">
        <v>51687</v>
      </c>
    </row>
    <row r="98" customFormat="false" ht="12.8" hidden="false" customHeight="false" outlineLevel="0" collapsed="false">
      <c r="A98" s="0" t="s">
        <v>98</v>
      </c>
      <c r="B98" s="0" t="n">
        <v>44320</v>
      </c>
    </row>
    <row r="99" customFormat="false" ht="12.8" hidden="false" customHeight="false" outlineLevel="0" collapsed="false">
      <c r="A99" s="0" t="s">
        <v>99</v>
      </c>
      <c r="B99" s="0" t="n">
        <v>38478</v>
      </c>
    </row>
    <row r="100" customFormat="false" ht="12.8" hidden="false" customHeight="false" outlineLevel="0" collapsed="false">
      <c r="A100" s="0" t="s">
        <v>100</v>
      </c>
      <c r="B100" s="0" t="n">
        <v>30638</v>
      </c>
    </row>
    <row r="101" customFormat="false" ht="12.8" hidden="false" customHeight="false" outlineLevel="0" collapsed="false">
      <c r="A101" s="0" t="s">
        <v>101</v>
      </c>
      <c r="B101" s="0" t="n">
        <v>25338</v>
      </c>
    </row>
    <row r="102" customFormat="false" ht="12.8" hidden="false" customHeight="false" outlineLevel="0" collapsed="false">
      <c r="A102" s="0" t="s">
        <v>102</v>
      </c>
      <c r="B102" s="0" t="n">
        <v>19731</v>
      </c>
    </row>
    <row r="103" customFormat="false" ht="12.8" hidden="false" customHeight="false" outlineLevel="0" collapsed="false">
      <c r="A103" s="0" t="s">
        <v>103</v>
      </c>
      <c r="B103" s="0" t="n">
        <v>15653</v>
      </c>
    </row>
    <row r="104" customFormat="false" ht="12.8" hidden="false" customHeight="false" outlineLevel="0" collapsed="false">
      <c r="A104" s="0" t="s">
        <v>104</v>
      </c>
      <c r="B104" s="0" t="n">
        <v>11758</v>
      </c>
    </row>
    <row r="105" customFormat="false" ht="12.8" hidden="false" customHeight="false" outlineLevel="0" collapsed="false">
      <c r="A105" s="0" t="s">
        <v>105</v>
      </c>
      <c r="B105" s="0" t="n">
        <v>26713</v>
      </c>
      <c r="C105" s="1" t="n">
        <f aca="false">SUM(B90:B105)</f>
        <v>822088</v>
      </c>
      <c r="E105" s="1" t="n">
        <f aca="false">C105/E9</f>
        <v>47.225850110742</v>
      </c>
      <c r="F105" s="1" t="n">
        <f aca="false">ROUND(E105,0)+2</f>
        <v>49</v>
      </c>
    </row>
    <row r="106" customFormat="false" ht="12.8" hidden="false" customHeight="false" outlineLevel="0" collapsed="false">
      <c r="A106" s="2" t="s">
        <v>106</v>
      </c>
      <c r="B106" s="2" t="n">
        <v>8855</v>
      </c>
      <c r="C106" s="2"/>
    </row>
    <row r="107" customFormat="false" ht="12.8" hidden="false" customHeight="false" outlineLevel="0" collapsed="false">
      <c r="A107" s="2" t="s">
        <v>107</v>
      </c>
      <c r="B107" s="2" t="n">
        <v>6362</v>
      </c>
      <c r="C107" s="2"/>
    </row>
    <row r="108" customFormat="false" ht="12.8" hidden="false" customHeight="false" outlineLevel="0" collapsed="false">
      <c r="A108" s="2" t="s">
        <v>108</v>
      </c>
      <c r="B108" s="2" t="n">
        <v>4374</v>
      </c>
      <c r="C108" s="2"/>
    </row>
    <row r="109" customFormat="false" ht="12.8" hidden="false" customHeight="false" outlineLevel="0" collapsed="false">
      <c r="A109" s="2" t="s">
        <v>109</v>
      </c>
      <c r="B109" s="2" t="n">
        <v>2833</v>
      </c>
      <c r="C109" s="2"/>
    </row>
    <row r="110" customFormat="false" ht="12.8" hidden="false" customHeight="false" outlineLevel="0" collapsed="false">
      <c r="A110" s="2" t="s">
        <v>110</v>
      </c>
      <c r="B110" s="2" t="n">
        <v>1891</v>
      </c>
      <c r="C110" s="2"/>
    </row>
    <row r="111" customFormat="false" ht="12.8" hidden="false" customHeight="false" outlineLevel="0" collapsed="false">
      <c r="A111" s="2" t="s">
        <v>111</v>
      </c>
      <c r="B111" s="2" t="n">
        <v>1074</v>
      </c>
      <c r="C111" s="2"/>
    </row>
    <row r="112" customFormat="false" ht="12.8" hidden="false" customHeight="false" outlineLevel="0" collapsed="false">
      <c r="A112" s="2" t="s">
        <v>112</v>
      </c>
      <c r="B112" s="2" t="n">
        <v>590</v>
      </c>
      <c r="C112" s="2"/>
    </row>
    <row r="113" customFormat="false" ht="12.8" hidden="false" customHeight="false" outlineLevel="0" collapsed="false">
      <c r="A113" s="2" t="s">
        <v>113</v>
      </c>
      <c r="B113" s="2" t="n">
        <v>357</v>
      </c>
      <c r="C113" s="2"/>
    </row>
    <row r="114" customFormat="false" ht="12.8" hidden="false" customHeight="false" outlineLevel="0" collapsed="false">
      <c r="A114" s="2" t="s">
        <v>114</v>
      </c>
      <c r="B114" s="2" t="n">
        <v>185</v>
      </c>
      <c r="C114" s="2"/>
    </row>
    <row r="115" customFormat="false" ht="12.8" hidden="false" customHeight="false" outlineLevel="0" collapsed="false">
      <c r="A115" s="2" t="s">
        <v>115</v>
      </c>
      <c r="B115" s="2" t="n">
        <v>90</v>
      </c>
      <c r="C115" s="2"/>
    </row>
    <row r="116" customFormat="false" ht="12.8" hidden="false" customHeight="false" outlineLevel="0" collapsed="false">
      <c r="A116" s="2" t="s">
        <v>116</v>
      </c>
      <c r="B116" s="2" t="n">
        <v>102</v>
      </c>
      <c r="C116" s="2" t="n">
        <f aca="false">SUM(B106:B116)</f>
        <v>26713</v>
      </c>
    </row>
    <row r="117" customFormat="false" ht="12.8" hidden="false" customHeight="false" outlineLevel="0" collapsed="false">
      <c r="A117" s="0" t="s">
        <v>117</v>
      </c>
      <c r="E117" s="0" t="s">
        <v>118</v>
      </c>
      <c r="F117" s="0" t="n">
        <f aca="false">SUM(F1:F116)</f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2022-05-18T16:24:46Z</dcterms:modified>
  <cp:revision>3</cp:revision>
  <dc:subject/>
  <dc:title/>
</cp:coreProperties>
</file>