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ancecology\財金稅\105年度DECO\"/>
    </mc:Choice>
  </mc:AlternateContent>
  <bookViews>
    <workbookView xWindow="11385" yWindow="885" windowWidth="9600" windowHeight="8355" tabRatio="864" activeTab="1"/>
  </bookViews>
  <sheets>
    <sheet name="x票房收入" sheetId="37" r:id="rId1"/>
    <sheet name="捐贈收入 " sheetId="57" r:id="rId2"/>
    <sheet name="補助收入" sheetId="36" r:id="rId3"/>
    <sheet name="活動收入" sheetId="35" r:id="rId4"/>
    <sheet name="利息收入" sheetId="34" r:id="rId5"/>
    <sheet name="場地費" sheetId="42" r:id="rId6"/>
    <sheet name="設備租借費" sheetId="59" r:id="rId7"/>
    <sheet name="x燈光工程" sheetId="28" r:id="rId8"/>
    <sheet name="存出保證金" sheetId="53" r:id="rId9"/>
    <sheet name="應收款" sheetId="39" r:id="rId10"/>
    <sheet name="現金" sheetId="33" r:id="rId11"/>
    <sheet name="稅金" sheetId="51" r:id="rId12"/>
    <sheet name="X代扣所得稅" sheetId="58" r:id="rId13"/>
    <sheet name="x佣金" sheetId="25" r:id="rId14"/>
    <sheet name="保險費" sheetId="29" r:id="rId15"/>
    <sheet name="廣告文宣費" sheetId="24" r:id="rId16"/>
    <sheet name="錄像材料費" sheetId="60" r:id="rId17"/>
    <sheet name="人事費" sheetId="31" r:id="rId18"/>
    <sheet name="服裝造型費" sheetId="23" r:id="rId19"/>
    <sheet name="舞台道具費" sheetId="22" r:id="rId20"/>
    <sheet name="郵電費" sheetId="21" r:id="rId21"/>
    <sheet name="進修研習費" sheetId="47" r:id="rId22"/>
    <sheet name="x音樂版權費" sheetId="54" r:id="rId23"/>
    <sheet name="交際費" sheetId="55" r:id="rId24"/>
    <sheet name="x簽證費" sheetId="45" r:id="rId25"/>
    <sheet name="住宿費" sheetId="48" r:id="rId26"/>
    <sheet name="音樂圖書費" sheetId="46" r:id="rId27"/>
    <sheet name="辦公文具費" sheetId="20" r:id="rId28"/>
    <sheet name="交通費" sheetId="19" r:id="rId29"/>
    <sheet name="國際交通費" sheetId="52" r:id="rId30"/>
    <sheet name="雜項購置" sheetId="16" r:id="rId31"/>
    <sheet name="伙食費" sheetId="18" r:id="rId32"/>
    <sheet name="銀行存款-華南" sheetId="17" r:id="rId33"/>
    <sheet name="x外幣存款-華南" sheetId="56" r:id="rId34"/>
    <sheet name="x職工福利" sheetId="27" r:id="rId35"/>
    <sheet name="業主往來" sheetId="44" r:id="rId36"/>
  </sheets>
  <definedNames>
    <definedName name="_xlnm.Print_Titles" localSheetId="33">'x外幣存款-華南'!$1:$6</definedName>
    <definedName name="_xlnm.Print_Titles" localSheetId="31">伙食費!$1:$6</definedName>
    <definedName name="_xlnm.Print_Titles" localSheetId="10">現金!$1:$6</definedName>
    <definedName name="_xlnm.Print_Titles" localSheetId="19">舞台道具費!$1:$6</definedName>
    <definedName name="_xlnm.Print_Titles" localSheetId="32">'銀行存款-華南'!$1:$6</definedName>
  </definedNames>
  <calcPr calcId="152511"/>
</workbook>
</file>

<file path=xl/calcChain.xml><?xml version="1.0" encoding="utf-8"?>
<calcChain xmlns="http://schemas.openxmlformats.org/spreadsheetml/2006/main">
  <c r="I9" i="55" l="1"/>
  <c r="I10" i="55"/>
  <c r="I11" i="55" s="1"/>
  <c r="I12" i="55" s="1"/>
  <c r="I7" i="39"/>
  <c r="I8" i="39" s="1"/>
  <c r="I9" i="39" s="1"/>
  <c r="I10" i="39" s="1"/>
  <c r="I11" i="39" s="1"/>
  <c r="I12" i="39" s="1"/>
  <c r="I13" i="39" s="1"/>
  <c r="I14" i="39" s="1"/>
  <c r="I15" i="39" s="1"/>
  <c r="I16" i="39" s="1"/>
  <c r="I17" i="39" s="1"/>
  <c r="I18" i="39" s="1"/>
  <c r="I19" i="39" s="1"/>
  <c r="I20" i="39" s="1"/>
  <c r="I21" i="39" s="1"/>
  <c r="I22" i="39" s="1"/>
  <c r="I23" i="39" s="1"/>
  <c r="I24" i="39" s="1"/>
  <c r="I25" i="39" s="1"/>
  <c r="I26" i="39" s="1"/>
  <c r="I27" i="39" s="1"/>
  <c r="I28" i="39" s="1"/>
  <c r="I29" i="39" s="1"/>
  <c r="I30" i="39" s="1"/>
  <c r="I31" i="39" s="1"/>
  <c r="I32" i="39" s="1"/>
  <c r="I33" i="39" s="1"/>
  <c r="I34" i="39" s="1"/>
  <c r="I35" i="39" s="1"/>
  <c r="I36" i="39" s="1"/>
  <c r="I37" i="39" s="1"/>
  <c r="I38" i="39" s="1"/>
  <c r="I39" i="39" s="1"/>
  <c r="I9" i="60"/>
  <c r="I10" i="60"/>
  <c r="I11" i="60" s="1"/>
  <c r="I12" i="60" s="1"/>
  <c r="I13" i="60" s="1"/>
  <c r="I14" i="60" s="1"/>
  <c r="I15" i="60" s="1"/>
  <c r="I16" i="60" s="1"/>
  <c r="I17" i="60" s="1"/>
  <c r="I7" i="60"/>
  <c r="I8" i="60" s="1"/>
  <c r="I9" i="36" l="1"/>
  <c r="I74" i="17" l="1"/>
  <c r="I75" i="17"/>
  <c r="I76" i="17"/>
  <c r="I77" i="17" s="1"/>
  <c r="I78" i="17" s="1"/>
  <c r="I79" i="17" s="1"/>
  <c r="I80" i="17" s="1"/>
  <c r="I81" i="17" s="1"/>
  <c r="I82" i="17" s="1"/>
  <c r="I83" i="17" s="1"/>
  <c r="I9" i="17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8" i="17"/>
  <c r="I7" i="17"/>
  <c r="I7" i="31" l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7" i="23" l="1"/>
  <c r="I8" i="23" s="1"/>
  <c r="I9" i="23" s="1"/>
  <c r="I10" i="23" s="1"/>
  <c r="I11" i="23" s="1"/>
  <c r="I12" i="23" s="1"/>
  <c r="I13" i="23" s="1"/>
  <c r="I14" i="23" s="1"/>
  <c r="I15" i="23" s="1"/>
  <c r="I7" i="59"/>
  <c r="I9" i="58"/>
  <c r="I10" i="58" s="1"/>
  <c r="I7" i="58"/>
  <c r="I8" i="58" s="1"/>
  <c r="I9" i="28" l="1"/>
  <c r="I10" i="28"/>
  <c r="I11" i="28" s="1"/>
  <c r="I12" i="28" s="1"/>
  <c r="I7" i="28"/>
  <c r="I8" i="28" s="1"/>
  <c r="I7" i="57"/>
  <c r="I7" i="18" l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7" i="55"/>
  <c r="I8" i="55" s="1"/>
  <c r="I7" i="56"/>
  <c r="I7" i="47"/>
  <c r="I7" i="54"/>
  <c r="I7" i="52"/>
  <c r="I8" i="52" s="1"/>
  <c r="I9" i="52" s="1"/>
  <c r="I10" i="52" s="1"/>
  <c r="I11" i="52" s="1"/>
  <c r="I12" i="52" s="1"/>
  <c r="I7" i="42" l="1"/>
  <c r="I7" i="19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7" i="53"/>
  <c r="I7" i="35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I21" i="35" s="1"/>
  <c r="I7" i="33"/>
  <c r="I8" i="33" s="1"/>
  <c r="I9" i="33" s="1"/>
  <c r="I10" i="33" s="1"/>
  <c r="I7" i="51"/>
  <c r="I7" i="36"/>
  <c r="I8" i="36" s="1"/>
  <c r="I7" i="24"/>
  <c r="I8" i="24" s="1"/>
  <c r="I7" i="48"/>
  <c r="I8" i="48" s="1"/>
  <c r="I9" i="48" s="1"/>
  <c r="I10" i="48" s="1"/>
  <c r="I7" i="46"/>
  <c r="I8" i="46" s="1"/>
  <c r="I9" i="46" s="1"/>
  <c r="I10" i="46" s="1"/>
  <c r="I11" i="46" s="1"/>
  <c r="I12" i="46" s="1"/>
  <c r="I7" i="45"/>
  <c r="I7" i="22"/>
  <c r="I8" i="22" s="1"/>
  <c r="I9" i="22" s="1"/>
  <c r="I10" i="22" s="1"/>
  <c r="I11" i="22" s="1"/>
  <c r="I12" i="22" s="1"/>
  <c r="I13" i="22" s="1"/>
  <c r="I14" i="22" s="1"/>
  <c r="I15" i="22" s="1"/>
  <c r="I16" i="22" s="1"/>
  <c r="I7" i="2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7" i="29"/>
  <c r="I8" i="29" s="1"/>
  <c r="I9" i="29" s="1"/>
  <c r="I9" i="44"/>
  <c r="I7" i="16"/>
  <c r="I8" i="16" s="1"/>
  <c r="I9" i="16" s="1"/>
  <c r="I7" i="27"/>
  <c r="I8" i="27" s="1"/>
  <c r="I9" i="27" s="1"/>
  <c r="I7" i="37"/>
  <c r="I8" i="37" s="1"/>
  <c r="I7" i="34"/>
  <c r="I8" i="34" s="1"/>
  <c r="I7" i="25"/>
  <c r="I7" i="20"/>
  <c r="I8" i="20" s="1"/>
  <c r="I11" i="33" l="1"/>
  <c r="I12" i="33" s="1"/>
  <c r="I13" i="33" s="1"/>
  <c r="I14" i="33" s="1"/>
  <c r="I15" i="33" s="1"/>
  <c r="I18" i="22"/>
  <c r="I19" i="22" s="1"/>
  <c r="I20" i="22" s="1"/>
  <c r="I21" i="22" s="1"/>
  <c r="I22" i="22" s="1"/>
  <c r="I23" i="22" s="1"/>
  <c r="I17" i="22"/>
  <c r="I9" i="20"/>
  <c r="I10" i="20"/>
  <c r="I11" i="20" s="1"/>
  <c r="I12" i="20" s="1"/>
  <c r="I13" i="20" s="1"/>
  <c r="I14" i="20" s="1"/>
</calcChain>
</file>

<file path=xl/sharedStrings.xml><?xml version="1.0" encoding="utf-8"?>
<sst xmlns="http://schemas.openxmlformats.org/spreadsheetml/2006/main" count="1687" uniqueCount="445">
  <si>
    <t>摘     要</t>
    <phoneticPr fontId="2" type="noConversion"/>
  </si>
  <si>
    <t>月</t>
    <phoneticPr fontId="2" type="noConversion"/>
  </si>
  <si>
    <t>日</t>
    <phoneticPr fontId="2" type="noConversion"/>
  </si>
  <si>
    <t>還款團長</t>
  </si>
  <si>
    <t>華南銀行利息入帳</t>
  </si>
  <si>
    <t>借方</t>
    <phoneticPr fontId="6" type="noConversion"/>
  </si>
  <si>
    <t>餘額</t>
    <phoneticPr fontId="2" type="noConversion"/>
  </si>
  <si>
    <t>帳頁</t>
    <phoneticPr fontId="2" type="noConversion"/>
  </si>
  <si>
    <t>貸方</t>
    <phoneticPr fontId="2" type="noConversion"/>
  </si>
  <si>
    <t>憑證   號數</t>
    <phoneticPr fontId="2" type="noConversion"/>
  </si>
  <si>
    <t>借/貸</t>
    <phoneticPr fontId="2" type="noConversion"/>
  </si>
  <si>
    <t>兩廳院售票佣金</t>
    <phoneticPr fontId="2" type="noConversion"/>
  </si>
  <si>
    <t>燈光舞台人員慶功</t>
    <phoneticPr fontId="2" type="noConversion"/>
  </si>
  <si>
    <t>借</t>
    <phoneticPr fontId="2" type="noConversion"/>
  </si>
  <si>
    <t>舞蹈生態系創意團隊</t>
    <phoneticPr fontId="2" type="noConversion"/>
  </si>
  <si>
    <t>會計科目:</t>
    <phoneticPr fontId="2" type="noConversion"/>
  </si>
  <si>
    <t>099/01/01~099/12/31</t>
    <phoneticPr fontId="2" type="noConversion"/>
  </si>
  <si>
    <t>分  類  帳</t>
    <phoneticPr fontId="2" type="noConversion"/>
  </si>
  <si>
    <t>會計科目:</t>
    <phoneticPr fontId="2" type="noConversion"/>
  </si>
  <si>
    <t>保險費</t>
    <phoneticPr fontId="2" type="noConversion"/>
  </si>
  <si>
    <t>借</t>
    <phoneticPr fontId="2" type="noConversion"/>
  </si>
  <si>
    <t>借</t>
    <phoneticPr fontId="2" type="noConversion"/>
  </si>
  <si>
    <t>職工福利</t>
    <phoneticPr fontId="2" type="noConversion"/>
  </si>
  <si>
    <t>廣告文宣費</t>
    <phoneticPr fontId="2" type="noConversion"/>
  </si>
  <si>
    <t>雜項購置</t>
    <phoneticPr fontId="2" type="noConversion"/>
  </si>
  <si>
    <t>伙食費</t>
    <phoneticPr fontId="2" type="noConversion"/>
  </si>
  <si>
    <t>交通費</t>
    <phoneticPr fontId="2" type="noConversion"/>
  </si>
  <si>
    <t>辦公文具費</t>
    <phoneticPr fontId="2" type="noConversion"/>
  </si>
  <si>
    <t>郵電費</t>
    <phoneticPr fontId="2" type="noConversion"/>
  </si>
  <si>
    <t>舞台道具費</t>
    <phoneticPr fontId="2" type="noConversion"/>
  </si>
  <si>
    <t>服裝造型費</t>
    <phoneticPr fontId="2" type="noConversion"/>
  </si>
  <si>
    <t>現金</t>
    <phoneticPr fontId="2" type="noConversion"/>
  </si>
  <si>
    <t>應收款</t>
    <phoneticPr fontId="2" type="noConversion"/>
  </si>
  <si>
    <t>票房收入</t>
    <phoneticPr fontId="2" type="noConversion"/>
  </si>
  <si>
    <t>活動收入</t>
    <phoneticPr fontId="2" type="noConversion"/>
  </si>
  <si>
    <t>利息收入</t>
    <phoneticPr fontId="2" type="noConversion"/>
  </si>
  <si>
    <t>貸</t>
    <phoneticPr fontId="2" type="noConversion"/>
  </si>
  <si>
    <t>100/01/01~100/12/31</t>
    <phoneticPr fontId="2" type="noConversion"/>
  </si>
  <si>
    <t>補助收入</t>
    <phoneticPr fontId="2" type="noConversion"/>
  </si>
  <si>
    <t>人事費</t>
    <phoneticPr fontId="2" type="noConversion"/>
  </si>
  <si>
    <t>201107006</t>
    <phoneticPr fontId="2" type="noConversion"/>
  </si>
  <si>
    <t>100 年</t>
    <phoneticPr fontId="2" type="noConversion"/>
  </si>
  <si>
    <t>年中聚餐</t>
    <phoneticPr fontId="2" type="noConversion"/>
  </si>
  <si>
    <t>慶功宴餐</t>
    <phoneticPr fontId="2" type="noConversion"/>
  </si>
  <si>
    <t>銀行存款-華南</t>
    <phoneticPr fontId="2" type="noConversion"/>
  </si>
  <si>
    <t>排練餐費</t>
    <phoneticPr fontId="6" type="noConversion"/>
  </si>
  <si>
    <t>場地費</t>
    <phoneticPr fontId="2" type="noConversion"/>
  </si>
  <si>
    <t>201208002</t>
    <phoneticPr fontId="2" type="noConversion"/>
  </si>
  <si>
    <t>會計科目:</t>
    <phoneticPr fontId="2" type="noConversion"/>
  </si>
  <si>
    <t>業主往來</t>
    <phoneticPr fontId="2" type="noConversion"/>
  </si>
  <si>
    <t>99 年</t>
    <phoneticPr fontId="2" type="noConversion"/>
  </si>
  <si>
    <t>憑證   號數</t>
    <phoneticPr fontId="2" type="noConversion"/>
  </si>
  <si>
    <t>摘     要</t>
    <phoneticPr fontId="2" type="noConversion"/>
  </si>
  <si>
    <t>帳頁</t>
    <phoneticPr fontId="2" type="noConversion"/>
  </si>
  <si>
    <t>借方</t>
    <phoneticPr fontId="6" type="noConversion"/>
  </si>
  <si>
    <t>貸方</t>
    <phoneticPr fontId="2" type="noConversion"/>
  </si>
  <si>
    <t>借/貸</t>
    <phoneticPr fontId="2" type="noConversion"/>
  </si>
  <si>
    <t>餘額</t>
    <phoneticPr fontId="2" type="noConversion"/>
  </si>
  <si>
    <t>月</t>
    <phoneticPr fontId="2" type="noConversion"/>
  </si>
  <si>
    <t>日</t>
    <phoneticPr fontId="2" type="noConversion"/>
  </si>
  <si>
    <t>總監開戶存入提出</t>
    <phoneticPr fontId="2" type="noConversion"/>
  </si>
  <si>
    <t>借</t>
    <phoneticPr fontId="2" type="noConversion"/>
  </si>
  <si>
    <t>貸</t>
    <phoneticPr fontId="2" type="noConversion"/>
  </si>
  <si>
    <t>簽證費</t>
    <phoneticPr fontId="2" type="noConversion"/>
  </si>
  <si>
    <t>舞蹈生態系創意團隊</t>
    <phoneticPr fontId="2" type="noConversion"/>
  </si>
  <si>
    <t>分  類  帳</t>
    <phoneticPr fontId="2" type="noConversion"/>
  </si>
  <si>
    <t>會計科目:</t>
    <phoneticPr fontId="2" type="noConversion"/>
  </si>
  <si>
    <t>憑證   號數</t>
    <phoneticPr fontId="2" type="noConversion"/>
  </si>
  <si>
    <t>摘     要</t>
    <phoneticPr fontId="2" type="noConversion"/>
  </si>
  <si>
    <t>帳頁</t>
    <phoneticPr fontId="2" type="noConversion"/>
  </si>
  <si>
    <t>借方</t>
    <phoneticPr fontId="6" type="noConversion"/>
  </si>
  <si>
    <t>貸方</t>
    <phoneticPr fontId="2" type="noConversion"/>
  </si>
  <si>
    <t>借/貸</t>
    <phoneticPr fontId="2" type="noConversion"/>
  </si>
  <si>
    <t>餘額</t>
    <phoneticPr fontId="2" type="noConversion"/>
  </si>
  <si>
    <t>月</t>
    <phoneticPr fontId="2" type="noConversion"/>
  </si>
  <si>
    <t>日</t>
    <phoneticPr fontId="2" type="noConversion"/>
  </si>
  <si>
    <t>借</t>
    <phoneticPr fontId="2" type="noConversion"/>
  </si>
  <si>
    <t>音樂圖書費</t>
    <phoneticPr fontId="2" type="noConversion"/>
  </si>
  <si>
    <t>進修研習費</t>
    <phoneticPr fontId="2" type="noConversion"/>
  </si>
  <si>
    <t>舞蹈生態系創意團隊</t>
    <phoneticPr fontId="2" type="noConversion"/>
  </si>
  <si>
    <t>分  類  帳</t>
    <phoneticPr fontId="2" type="noConversion"/>
  </si>
  <si>
    <t>會計科目:</t>
    <phoneticPr fontId="2" type="noConversion"/>
  </si>
  <si>
    <t>憑證   號數</t>
    <phoneticPr fontId="2" type="noConversion"/>
  </si>
  <si>
    <t>摘     要</t>
    <phoneticPr fontId="2" type="noConversion"/>
  </si>
  <si>
    <t>帳頁</t>
    <phoneticPr fontId="2" type="noConversion"/>
  </si>
  <si>
    <t>借方</t>
    <phoneticPr fontId="6" type="noConversion"/>
  </si>
  <si>
    <t>貸方</t>
    <phoneticPr fontId="2" type="noConversion"/>
  </si>
  <si>
    <t>借/貸</t>
    <phoneticPr fontId="2" type="noConversion"/>
  </si>
  <si>
    <t>餘額</t>
    <phoneticPr fontId="2" type="noConversion"/>
  </si>
  <si>
    <t>月</t>
    <phoneticPr fontId="2" type="noConversion"/>
  </si>
  <si>
    <t>日</t>
    <phoneticPr fontId="2" type="noConversion"/>
  </si>
  <si>
    <t>借</t>
    <phoneticPr fontId="2" type="noConversion"/>
  </si>
  <si>
    <t>住宿費</t>
    <phoneticPr fontId="2" type="noConversion"/>
  </si>
  <si>
    <t>舞蹈生態系創意團隊</t>
    <phoneticPr fontId="2" type="noConversion"/>
  </si>
  <si>
    <t>分  類  帳</t>
    <phoneticPr fontId="2" type="noConversion"/>
  </si>
  <si>
    <t>會計科目:</t>
    <phoneticPr fontId="2" type="noConversion"/>
  </si>
  <si>
    <t>憑證   號數</t>
    <phoneticPr fontId="2" type="noConversion"/>
  </si>
  <si>
    <t>摘     要</t>
    <phoneticPr fontId="2" type="noConversion"/>
  </si>
  <si>
    <t>帳頁</t>
    <phoneticPr fontId="2" type="noConversion"/>
  </si>
  <si>
    <t>借方</t>
    <phoneticPr fontId="6" type="noConversion"/>
  </si>
  <si>
    <t>貸方</t>
    <phoneticPr fontId="2" type="noConversion"/>
  </si>
  <si>
    <t>借/貸</t>
    <phoneticPr fontId="2" type="noConversion"/>
  </si>
  <si>
    <t>餘額</t>
    <phoneticPr fontId="2" type="noConversion"/>
  </si>
  <si>
    <t>月</t>
    <phoneticPr fontId="2" type="noConversion"/>
  </si>
  <si>
    <t>日</t>
    <phoneticPr fontId="2" type="noConversion"/>
  </si>
  <si>
    <t>借</t>
    <phoneticPr fontId="2" type="noConversion"/>
  </si>
  <si>
    <t>稅金</t>
    <phoneticPr fontId="2" type="noConversion"/>
  </si>
  <si>
    <t>佣金</t>
    <phoneticPr fontId="2" type="noConversion"/>
  </si>
  <si>
    <t>存出保證金</t>
    <phoneticPr fontId="2" type="noConversion"/>
  </si>
  <si>
    <t>排練飲品</t>
    <phoneticPr fontId="6" type="noConversion"/>
  </si>
  <si>
    <t>演出餐費</t>
    <phoneticPr fontId="6" type="noConversion"/>
  </si>
  <si>
    <t>華南銀行利息入帳</t>
    <phoneticPr fontId="2" type="noConversion"/>
  </si>
  <si>
    <t>103/01/01~103/12/31</t>
    <phoneticPr fontId="2" type="noConversion"/>
  </si>
  <si>
    <t>201406014</t>
    <phoneticPr fontId="2" type="noConversion"/>
  </si>
  <si>
    <t>103年</t>
    <phoneticPr fontId="2" type="noConversion"/>
  </si>
  <si>
    <t>境／鏡自銷售</t>
  </si>
  <si>
    <t>境／鏡兩廳院售</t>
  </si>
  <si>
    <t>高灘處場地保證金</t>
    <phoneticPr fontId="6" type="noConversion"/>
  </si>
  <si>
    <t>油資</t>
    <phoneticPr fontId="6" type="noConversion"/>
  </si>
  <si>
    <t>外幣開戶美金100</t>
    <phoneticPr fontId="2" type="noConversion"/>
  </si>
  <si>
    <t>外幣存款-華南</t>
    <phoneticPr fontId="2" type="noConversion"/>
  </si>
  <si>
    <t>餐費</t>
    <phoneticPr fontId="6" type="noConversion"/>
  </si>
  <si>
    <t>104/01/01~104/12/31</t>
    <phoneticPr fontId="2" type="noConversion"/>
  </si>
  <si>
    <t>104年</t>
    <phoneticPr fontId="2" type="noConversion"/>
  </si>
  <si>
    <t>201502001</t>
    <phoneticPr fontId="2" type="noConversion"/>
  </si>
  <si>
    <t>音響線材</t>
    <phoneticPr fontId="2" type="noConversion"/>
  </si>
  <si>
    <t>監聽耳機</t>
    <phoneticPr fontId="6" type="noConversion"/>
  </si>
  <si>
    <t>201508005</t>
    <phoneticPr fontId="2" type="noConversion"/>
  </si>
  <si>
    <t>燈光音響工程</t>
    <phoneticPr fontId="2" type="noConversion"/>
  </si>
  <si>
    <t>麥克風架</t>
  </si>
  <si>
    <t>音響租借費</t>
    <phoneticPr fontId="6" type="noConversion"/>
  </si>
  <si>
    <t>麥克風租借</t>
  </si>
  <si>
    <t>201502008</t>
    <phoneticPr fontId="2" type="noConversion"/>
  </si>
  <si>
    <t>科教館立體劇院開幕</t>
  </si>
  <si>
    <t>201505014</t>
    <phoneticPr fontId="2" type="noConversion"/>
  </si>
  <si>
    <t>201509013</t>
    <phoneticPr fontId="2" type="noConversion"/>
  </si>
  <si>
    <t>香港新作論壇</t>
  </si>
  <si>
    <t>UnityGate新北市</t>
  </si>
  <si>
    <t>小王子</t>
  </si>
  <si>
    <t>104/01/01~104/12/31</t>
    <phoneticPr fontId="2" type="noConversion"/>
  </si>
  <si>
    <t>104年</t>
    <phoneticPr fontId="2" type="noConversion"/>
  </si>
  <si>
    <t>201509011</t>
    <phoneticPr fontId="2" type="noConversion"/>
  </si>
  <si>
    <t>代扣所得稅</t>
    <phoneticPr fontId="2" type="noConversion"/>
  </si>
  <si>
    <t>SANDRA所得稅</t>
  </si>
  <si>
    <t>JOANA所得稅</t>
    <phoneticPr fontId="2" type="noConversion"/>
  </si>
  <si>
    <t>104/01/01~104/12/31</t>
    <phoneticPr fontId="2" type="noConversion"/>
  </si>
  <si>
    <t>104年</t>
    <phoneticPr fontId="2" type="noConversion"/>
  </si>
  <si>
    <t>演出部分音樂版權</t>
    <phoneticPr fontId="6" type="noConversion"/>
  </si>
  <si>
    <t>貸</t>
  </si>
  <si>
    <t>設備租借費</t>
    <phoneticPr fontId="2" type="noConversion"/>
  </si>
  <si>
    <t>台南藝術節申請</t>
    <phoneticPr fontId="6" type="noConversion"/>
  </si>
  <si>
    <t>交際費</t>
    <phoneticPr fontId="2" type="noConversion"/>
  </si>
  <si>
    <t>104年</t>
    <phoneticPr fontId="2" type="noConversion"/>
  </si>
  <si>
    <t>澳洲電子簽證(四人)</t>
    <phoneticPr fontId="6" type="noConversion"/>
  </si>
  <si>
    <t>201503008</t>
    <phoneticPr fontId="2" type="noConversion"/>
  </si>
  <si>
    <t>計程車費</t>
    <phoneticPr fontId="6" type="noConversion"/>
  </si>
  <si>
    <t>國際交通費</t>
    <phoneticPr fontId="2" type="noConversion"/>
  </si>
  <si>
    <t>拍攝餐費</t>
    <phoneticPr fontId="6" type="noConversion"/>
  </si>
  <si>
    <t>捐贈收入</t>
    <phoneticPr fontId="2" type="noConversion"/>
  </si>
  <si>
    <t>台南藝術節第一期款</t>
    <phoneticPr fontId="2" type="noConversion"/>
  </si>
  <si>
    <t>Q版孔子宣傳活動</t>
    <phoneticPr fontId="2" type="noConversion"/>
  </si>
  <si>
    <t>科教館生物律動</t>
    <phoneticPr fontId="2" type="noConversion"/>
  </si>
  <si>
    <t>還款團長</t>
    <phoneticPr fontId="2" type="noConversion"/>
  </si>
  <si>
    <t>26</t>
    <phoneticPr fontId="2" type="noConversion"/>
  </si>
  <si>
    <t>大安森林公園之友</t>
    <phoneticPr fontId="2" type="noConversion"/>
  </si>
  <si>
    <t>海馬樂團-封神外傳</t>
  </si>
  <si>
    <t>台南藝術節 蔓遊</t>
    <phoneticPr fontId="2" type="noConversion"/>
  </si>
  <si>
    <t>201507023</t>
    <phoneticPr fontId="2" type="noConversion"/>
  </si>
  <si>
    <t>UnityGate菁霖</t>
  </si>
  <si>
    <t>Fortuity(新北市)</t>
  </si>
  <si>
    <t>201508008</t>
    <phoneticPr fontId="2" type="noConversion"/>
  </si>
  <si>
    <t>Fortuity(國藝會)</t>
    <phoneticPr fontId="2" type="noConversion"/>
  </si>
  <si>
    <t>光影蔓舞(文化部)</t>
    <phoneticPr fontId="2" type="noConversion"/>
  </si>
  <si>
    <t>2015兒藝節</t>
  </si>
  <si>
    <t>光影蔓舞(客委會)</t>
    <phoneticPr fontId="2" type="noConversion"/>
  </si>
  <si>
    <t>淡水環境藝術節</t>
    <phoneticPr fontId="2" type="noConversion"/>
  </si>
  <si>
    <t>奇巧2015駐館</t>
    <phoneticPr fontId="2" type="noConversion"/>
  </si>
  <si>
    <t>綠色藝術行動</t>
    <phoneticPr fontId="2" type="noConversion"/>
  </si>
  <si>
    <t>UnityGate外交部</t>
    <phoneticPr fontId="2" type="noConversion"/>
  </si>
  <si>
    <t>牯嶺街場租保證金</t>
    <phoneticPr fontId="2" type="noConversion"/>
  </si>
  <si>
    <t>期初</t>
    <phoneticPr fontId="2" type="noConversion"/>
  </si>
  <si>
    <t>大地工作坊</t>
    <phoneticPr fontId="2" type="noConversion"/>
  </si>
  <si>
    <t>大地工作坊</t>
    <phoneticPr fontId="2" type="noConversion"/>
  </si>
  <si>
    <t>105/01/01~105/12/31</t>
    <phoneticPr fontId="2" type="noConversion"/>
  </si>
  <si>
    <t>105年</t>
    <phoneticPr fontId="2" type="noConversion"/>
  </si>
  <si>
    <t>排練費(FU等三人)</t>
    <phoneticPr fontId="2" type="noConversion"/>
  </si>
  <si>
    <t>突感台中拍攝演出</t>
    <phoneticPr fontId="2" type="noConversion"/>
  </si>
  <si>
    <t>201603001</t>
    <phoneticPr fontId="2" type="noConversion"/>
  </si>
  <si>
    <t>膠裝人生拍攝費</t>
    <phoneticPr fontId="2" type="noConversion"/>
  </si>
  <si>
    <t>科教館自造演出費</t>
    <phoneticPr fontId="6" type="noConversion"/>
  </si>
  <si>
    <t>201605001</t>
    <phoneticPr fontId="2" type="noConversion"/>
  </si>
  <si>
    <t>台中公共藝術演出</t>
    <phoneticPr fontId="6" type="noConversion"/>
  </si>
  <si>
    <t>201606001</t>
    <phoneticPr fontId="2" type="noConversion"/>
  </si>
  <si>
    <t>201608001</t>
    <phoneticPr fontId="2" type="noConversion"/>
  </si>
  <si>
    <t>Asolo音樂設計</t>
    <phoneticPr fontId="6" type="noConversion"/>
  </si>
  <si>
    <t>Asol眾8月人事費</t>
    <phoneticPr fontId="6" type="noConversion"/>
  </si>
  <si>
    <t>201609001</t>
    <phoneticPr fontId="2" type="noConversion"/>
  </si>
  <si>
    <t>兒藝拍攝費</t>
    <phoneticPr fontId="6" type="noConversion"/>
  </si>
  <si>
    <t>北海岸演出費</t>
    <phoneticPr fontId="6" type="noConversion"/>
  </si>
  <si>
    <t>Asolo排練費</t>
    <phoneticPr fontId="6" type="noConversion"/>
  </si>
  <si>
    <t>Asolo生活補助</t>
    <phoneticPr fontId="6" type="noConversion"/>
  </si>
  <si>
    <t>Asolo演出費</t>
    <phoneticPr fontId="6" type="noConversion"/>
  </si>
  <si>
    <t>藝遊未境演出費</t>
    <phoneticPr fontId="6" type="noConversion"/>
  </si>
  <si>
    <t>藝遊未境攝影費</t>
    <phoneticPr fontId="6" type="noConversion"/>
  </si>
  <si>
    <t>Asolo剪接費</t>
    <phoneticPr fontId="6" type="noConversion"/>
  </si>
  <si>
    <t>鞍馬天狗編舞費</t>
    <phoneticPr fontId="6" type="noConversion"/>
  </si>
  <si>
    <t>鞍馬天狗演出費</t>
    <phoneticPr fontId="6" type="noConversion"/>
  </si>
  <si>
    <t>鼓仔回家拍攝費</t>
    <phoneticPr fontId="6" type="noConversion"/>
  </si>
  <si>
    <t>電影工作坊編導</t>
    <phoneticPr fontId="2" type="noConversion"/>
  </si>
  <si>
    <t>電影工作坊執製</t>
    <phoneticPr fontId="2" type="noConversion"/>
  </si>
  <si>
    <t>電影工作坊拍攝</t>
    <phoneticPr fontId="2" type="noConversion"/>
  </si>
  <si>
    <t>仿生展演出</t>
    <phoneticPr fontId="2" type="noConversion"/>
  </si>
  <si>
    <t>千帆揚起拍攝</t>
    <phoneticPr fontId="2" type="noConversion"/>
  </si>
  <si>
    <t>台南藝術節前期(夫)</t>
    <phoneticPr fontId="2" type="noConversion"/>
  </si>
  <si>
    <t>105年</t>
    <phoneticPr fontId="2" type="noConversion"/>
  </si>
  <si>
    <t>201608004</t>
    <phoneticPr fontId="2" type="noConversion"/>
  </si>
  <si>
    <t>花蓮藝術教育</t>
    <phoneticPr fontId="2" type="noConversion"/>
  </si>
  <si>
    <t>國藝會asolo</t>
    <phoneticPr fontId="2" type="noConversion"/>
  </si>
  <si>
    <t>新北市asolo</t>
    <phoneticPr fontId="2" type="noConversion"/>
  </si>
  <si>
    <t>201605002</t>
    <phoneticPr fontId="2" type="noConversion"/>
  </si>
  <si>
    <t>201606002</t>
    <phoneticPr fontId="2" type="noConversion"/>
  </si>
  <si>
    <t>科教館自造週</t>
    <phoneticPr fontId="2" type="noConversion"/>
  </si>
  <si>
    <t>台中公共藝術</t>
    <phoneticPr fontId="2" type="noConversion"/>
  </si>
  <si>
    <t>野孩子劇照</t>
    <phoneticPr fontId="2" type="noConversion"/>
  </si>
  <si>
    <t>兒藝節</t>
    <phoneticPr fontId="2" type="noConversion"/>
  </si>
  <si>
    <t>201609010</t>
    <phoneticPr fontId="2" type="noConversion"/>
  </si>
  <si>
    <t>兒藝拇指小英雄</t>
    <phoneticPr fontId="2" type="noConversion"/>
  </si>
  <si>
    <t>北海岸藝術祭</t>
    <phoneticPr fontId="2" type="noConversion"/>
  </si>
  <si>
    <t>阮劇團台南市32</t>
    <phoneticPr fontId="2" type="noConversion"/>
  </si>
  <si>
    <t>北藝大親子律動</t>
    <phoneticPr fontId="2" type="noConversion"/>
  </si>
  <si>
    <t>鞍馬天狗</t>
    <phoneticPr fontId="2" type="noConversion"/>
  </si>
  <si>
    <t>電影工作坊第一期</t>
    <phoneticPr fontId="2" type="noConversion"/>
  </si>
  <si>
    <t>台南藝術節第一期</t>
    <phoneticPr fontId="2" type="noConversion"/>
  </si>
  <si>
    <t>鼓子回家</t>
    <phoneticPr fontId="2" type="noConversion"/>
  </si>
  <si>
    <t>仿生展</t>
    <phoneticPr fontId="2" type="noConversion"/>
  </si>
  <si>
    <t>新古典千帆</t>
    <phoneticPr fontId="2" type="noConversion"/>
  </si>
  <si>
    <t>迷你庫</t>
  </si>
  <si>
    <t>電影工作坊第二期</t>
    <phoneticPr fontId="2" type="noConversion"/>
  </si>
  <si>
    <t>失濕喚水(國藝會)</t>
    <phoneticPr fontId="2" type="noConversion"/>
  </si>
  <si>
    <t>工作坊(國藝會)</t>
    <phoneticPr fontId="2" type="noConversion"/>
  </si>
  <si>
    <t>201606002</t>
  </si>
  <si>
    <t>西園場地費</t>
    <phoneticPr fontId="2" type="noConversion"/>
  </si>
  <si>
    <t>201607001</t>
    <phoneticPr fontId="2" type="noConversion"/>
  </si>
  <si>
    <t>201607001</t>
    <phoneticPr fontId="2" type="noConversion"/>
  </si>
  <si>
    <t>台中公共藝術</t>
  </si>
  <si>
    <t>兒藝節</t>
    <phoneticPr fontId="2" type="noConversion"/>
  </si>
  <si>
    <t>201609010</t>
    <phoneticPr fontId="2" type="noConversion"/>
  </si>
  <si>
    <t>國藝會asolo</t>
    <phoneticPr fontId="2" type="noConversion"/>
  </si>
  <si>
    <t>新北市asolo</t>
    <phoneticPr fontId="2" type="noConversion"/>
  </si>
  <si>
    <t>阮劇團台南市32</t>
    <phoneticPr fontId="2" type="noConversion"/>
  </si>
  <si>
    <t>北藝大親子律動</t>
    <phoneticPr fontId="2" type="noConversion"/>
  </si>
  <si>
    <t>兒藝拇指小英雄</t>
    <phoneticPr fontId="2" type="noConversion"/>
  </si>
  <si>
    <t>北海岸藝術祭</t>
    <phoneticPr fontId="2" type="noConversion"/>
  </si>
  <si>
    <t>鞍馬天狗</t>
    <phoneticPr fontId="2" type="noConversion"/>
  </si>
  <si>
    <t>鞍馬天狗</t>
    <phoneticPr fontId="2" type="noConversion"/>
  </si>
  <si>
    <t>電影工作坊第一期</t>
    <phoneticPr fontId="2" type="noConversion"/>
  </si>
  <si>
    <t>北藝大親子律動</t>
    <phoneticPr fontId="2" type="noConversion"/>
  </si>
  <si>
    <t>阮劇團台南市32</t>
    <phoneticPr fontId="2" type="noConversion"/>
  </si>
  <si>
    <t>北海岸藝術祭</t>
    <phoneticPr fontId="2" type="noConversion"/>
  </si>
  <si>
    <t>台南藝術節第一期</t>
    <phoneticPr fontId="2" type="noConversion"/>
  </si>
  <si>
    <t>台南藝術節第一期</t>
    <phoneticPr fontId="2" type="noConversion"/>
  </si>
  <si>
    <t>鼓子回家</t>
    <phoneticPr fontId="2" type="noConversion"/>
  </si>
  <si>
    <t>仿生展</t>
    <phoneticPr fontId="2" type="noConversion"/>
  </si>
  <si>
    <t>電影工作坊第二期</t>
    <phoneticPr fontId="2" type="noConversion"/>
  </si>
  <si>
    <t>拇指小英雄</t>
    <phoneticPr fontId="2" type="noConversion"/>
  </si>
  <si>
    <t>野孩子劇照</t>
    <phoneticPr fontId="2" type="noConversion"/>
  </si>
  <si>
    <t>花蓮藝術教育</t>
    <phoneticPr fontId="2" type="noConversion"/>
  </si>
  <si>
    <t>茵保險</t>
    <phoneticPr fontId="6" type="noConversion"/>
  </si>
  <si>
    <t>團長保險</t>
    <phoneticPr fontId="6" type="noConversion"/>
  </si>
  <si>
    <t>靜等六人保險</t>
    <phoneticPr fontId="6" type="noConversion"/>
  </si>
  <si>
    <t>台南藝術節印花稅</t>
    <phoneticPr fontId="2" type="noConversion"/>
  </si>
  <si>
    <t>201602002</t>
    <phoneticPr fontId="2" type="noConversion"/>
  </si>
  <si>
    <t>影印</t>
    <phoneticPr fontId="2" type="noConversion"/>
  </si>
  <si>
    <t>201609002</t>
    <phoneticPr fontId="2" type="noConversion"/>
  </si>
  <si>
    <t>DM海報印製</t>
    <phoneticPr fontId="6" type="noConversion"/>
  </si>
  <si>
    <t>錄像材料費</t>
    <phoneticPr fontId="2" type="noConversion"/>
  </si>
  <si>
    <t>201603002</t>
    <phoneticPr fontId="2" type="noConversion"/>
  </si>
  <si>
    <t>hdmi線</t>
    <phoneticPr fontId="6" type="noConversion"/>
  </si>
  <si>
    <t>201603003</t>
    <phoneticPr fontId="2" type="noConversion"/>
  </si>
  <si>
    <t>配件</t>
    <phoneticPr fontId="6" type="noConversion"/>
  </si>
  <si>
    <t>hdmi排線</t>
    <phoneticPr fontId="2" type="noConversion"/>
  </si>
  <si>
    <t>201608001</t>
    <phoneticPr fontId="2" type="noConversion"/>
  </si>
  <si>
    <t>錄像線材</t>
    <phoneticPr fontId="6" type="noConversion"/>
  </si>
  <si>
    <t>201609009</t>
    <phoneticPr fontId="2" type="noConversion"/>
  </si>
  <si>
    <t>wd硬碟</t>
    <phoneticPr fontId="6" type="noConversion"/>
  </si>
  <si>
    <t>raid硬碟盒</t>
    <phoneticPr fontId="6" type="noConversion"/>
  </si>
  <si>
    <t>電池</t>
    <phoneticPr fontId="6" type="noConversion"/>
  </si>
  <si>
    <t>攝影配件材料</t>
    <phoneticPr fontId="6" type="noConversion"/>
  </si>
  <si>
    <t>ssd卡</t>
    <phoneticPr fontId="6" type="noConversion"/>
  </si>
  <si>
    <t>讀卡機</t>
    <phoneticPr fontId="6" type="noConversion"/>
  </si>
  <si>
    <t>sd卡</t>
    <phoneticPr fontId="6" type="noConversion"/>
  </si>
  <si>
    <t>期初應收帳款</t>
    <phoneticPr fontId="2" type="noConversion"/>
  </si>
  <si>
    <t>新古典千帆</t>
    <phoneticPr fontId="2" type="noConversion"/>
  </si>
  <si>
    <t>201602003</t>
    <phoneticPr fontId="2" type="noConversion"/>
  </si>
  <si>
    <t>服裝</t>
    <phoneticPr fontId="2" type="noConversion"/>
  </si>
  <si>
    <t>201606001</t>
    <phoneticPr fontId="2" type="noConversion"/>
  </si>
  <si>
    <t>Asolo布襯</t>
    <phoneticPr fontId="6" type="noConversion"/>
  </si>
  <si>
    <t>201607002</t>
    <phoneticPr fontId="2" type="noConversion"/>
  </si>
  <si>
    <t>201607002</t>
    <phoneticPr fontId="2" type="noConversion"/>
  </si>
  <si>
    <t>銀膏 粉膏</t>
    <phoneticPr fontId="2" type="noConversion"/>
  </si>
  <si>
    <t>201609006</t>
    <phoneticPr fontId="2" type="noConversion"/>
  </si>
  <si>
    <t>演出鞋子</t>
  </si>
  <si>
    <t>演出服裝</t>
  </si>
  <si>
    <t>201609007</t>
    <phoneticPr fontId="2" type="noConversion"/>
  </si>
  <si>
    <t>布一批</t>
    <phoneticPr fontId="2" type="noConversion"/>
  </si>
  <si>
    <t>布一批</t>
    <phoneticPr fontId="2" type="noConversion"/>
  </si>
  <si>
    <t>水泥漆</t>
    <phoneticPr fontId="2" type="noConversion"/>
  </si>
  <si>
    <t>製圖燈</t>
    <phoneticPr fontId="6" type="noConversion"/>
  </si>
  <si>
    <t>螺絲起</t>
    <phoneticPr fontId="6" type="noConversion"/>
  </si>
  <si>
    <t>草袋</t>
    <phoneticPr fontId="6" type="noConversion"/>
  </si>
  <si>
    <t>滑軌</t>
    <phoneticPr fontId="2" type="noConversion"/>
  </si>
  <si>
    <t>鋁梯</t>
    <phoneticPr fontId="6" type="noConversion"/>
  </si>
  <si>
    <t>色料</t>
    <phoneticPr fontId="6" type="noConversion"/>
  </si>
  <si>
    <t>風管</t>
    <phoneticPr fontId="6" type="noConversion"/>
  </si>
  <si>
    <t>尿袋</t>
    <phoneticPr fontId="6" type="noConversion"/>
  </si>
  <si>
    <t>201608002</t>
    <phoneticPr fontId="2" type="noConversion"/>
  </si>
  <si>
    <t>佈展五金</t>
    <phoneticPr fontId="6" type="noConversion"/>
  </si>
  <si>
    <t>矽利康管</t>
    <phoneticPr fontId="6" type="noConversion"/>
  </si>
  <si>
    <t>五金</t>
    <phoneticPr fontId="6" type="noConversion"/>
  </si>
  <si>
    <t>台南藝術申請</t>
    <phoneticPr fontId="2" type="noConversion"/>
  </si>
  <si>
    <t>花蓮dvd郵寄</t>
    <phoneticPr fontId="2" type="noConversion"/>
  </si>
  <si>
    <t>國藝asolo申請</t>
    <phoneticPr fontId="2" type="noConversion"/>
  </si>
  <si>
    <t>Asolo國藝會申請</t>
    <phoneticPr fontId="6" type="noConversion"/>
  </si>
  <si>
    <t>科教館自造週手續費</t>
    <phoneticPr fontId="2" type="noConversion"/>
  </si>
  <si>
    <t>台中公共藝術手續費</t>
    <phoneticPr fontId="2" type="noConversion"/>
  </si>
  <si>
    <t>新北市申請</t>
    <phoneticPr fontId="6" type="noConversion"/>
  </si>
  <si>
    <t>國藝會變更申請</t>
    <phoneticPr fontId="6" type="noConversion"/>
  </si>
  <si>
    <t>201609005</t>
    <phoneticPr fontId="2" type="noConversion"/>
  </si>
  <si>
    <t>國際郵費</t>
    <phoneticPr fontId="6" type="noConversion"/>
  </si>
  <si>
    <t>兒藝節手續費</t>
    <phoneticPr fontId="2" type="noConversion"/>
  </si>
  <si>
    <t>Asolo結案</t>
    <phoneticPr fontId="6" type="noConversion"/>
  </si>
  <si>
    <t>阮劇團台南市32手續</t>
    <phoneticPr fontId="2" type="noConversion"/>
  </si>
  <si>
    <t>北海岸藝術祭手續</t>
    <phoneticPr fontId="2" type="noConversion"/>
  </si>
  <si>
    <t>台南藝術節合約</t>
    <phoneticPr fontId="6" type="noConversion"/>
  </si>
  <si>
    <t>特修進修</t>
    <phoneticPr fontId="2" type="noConversion"/>
  </si>
  <si>
    <t>201608003</t>
    <phoneticPr fontId="2" type="noConversion"/>
  </si>
  <si>
    <t>生態之友滿月禮</t>
    <phoneticPr fontId="6" type="noConversion"/>
  </si>
  <si>
    <t>袋子</t>
    <phoneticPr fontId="6" type="noConversion"/>
  </si>
  <si>
    <t>茶葉</t>
    <phoneticPr fontId="6" type="noConversion"/>
  </si>
  <si>
    <t>sue禮品</t>
    <phoneticPr fontId="6" type="noConversion"/>
  </si>
  <si>
    <t>201609007</t>
    <phoneticPr fontId="2" type="noConversion"/>
  </si>
  <si>
    <t>Asolo住宿費</t>
    <phoneticPr fontId="6" type="noConversion"/>
  </si>
  <si>
    <t>201609008</t>
    <phoneticPr fontId="2" type="noConversion"/>
  </si>
  <si>
    <t>總監住宿</t>
    <phoneticPr fontId="6" type="noConversion"/>
  </si>
  <si>
    <t>怡靜等六人住宿</t>
    <phoneticPr fontId="6" type="noConversion"/>
  </si>
  <si>
    <t>自虛空中迴旋而來</t>
    <phoneticPr fontId="2" type="noConversion"/>
  </si>
  <si>
    <t>圖書</t>
    <phoneticPr fontId="6" type="noConversion"/>
  </si>
  <si>
    <t>圖書一批</t>
    <phoneticPr fontId="2" type="noConversion"/>
  </si>
  <si>
    <t>bird conference</t>
    <phoneticPr fontId="2" type="noConversion"/>
  </si>
  <si>
    <t>安洛米恩之死</t>
    <phoneticPr fontId="6" type="noConversion"/>
  </si>
  <si>
    <t>防潮箱</t>
    <phoneticPr fontId="2" type="noConversion"/>
  </si>
  <si>
    <t>公文袋</t>
    <phoneticPr fontId="2" type="noConversion"/>
  </si>
  <si>
    <t>粉筆</t>
    <phoneticPr fontId="6" type="noConversion"/>
  </si>
  <si>
    <t>插座</t>
    <phoneticPr fontId="6" type="noConversion"/>
  </si>
  <si>
    <t>藍光燒錄</t>
    <phoneticPr fontId="2" type="noConversion"/>
  </si>
  <si>
    <t>紙樣等</t>
    <phoneticPr fontId="6" type="noConversion"/>
  </si>
  <si>
    <t>鋼筆</t>
    <phoneticPr fontId="6" type="noConversion"/>
  </si>
  <si>
    <t>雷射碳粉</t>
    <phoneticPr fontId="6" type="noConversion"/>
  </si>
  <si>
    <t>台南藝術 板-南</t>
    <phoneticPr fontId="2" type="noConversion"/>
  </si>
  <si>
    <t>台南藝術 南-板</t>
    <phoneticPr fontId="2" type="noConversion"/>
  </si>
  <si>
    <t>油資</t>
    <phoneticPr fontId="2" type="noConversion"/>
  </si>
  <si>
    <t>計程車費</t>
    <phoneticPr fontId="2" type="noConversion"/>
  </si>
  <si>
    <t>停車費</t>
    <phoneticPr fontId="2" type="noConversion"/>
  </si>
  <si>
    <t>高鐵 北中</t>
    <phoneticPr fontId="2" type="noConversion"/>
  </si>
  <si>
    <t>客運</t>
    <phoneticPr fontId="2" type="noConversion"/>
  </si>
  <si>
    <t>201602004</t>
    <phoneticPr fontId="2" type="noConversion"/>
  </si>
  <si>
    <t>高鐵 中北</t>
    <phoneticPr fontId="2" type="noConversion"/>
  </si>
  <si>
    <t>201603002</t>
    <phoneticPr fontId="2" type="noConversion"/>
  </si>
  <si>
    <t>嘉義國光</t>
    <phoneticPr fontId="6" type="noConversion"/>
  </si>
  <si>
    <t>嘉義台鐵</t>
    <phoneticPr fontId="6" type="noConversion"/>
  </si>
  <si>
    <t>計程車資</t>
    <phoneticPr fontId="2" type="noConversion"/>
  </si>
  <si>
    <t>計程車資</t>
    <phoneticPr fontId="6" type="noConversion"/>
  </si>
  <si>
    <t>停車費</t>
    <phoneticPr fontId="6" type="noConversion"/>
  </si>
  <si>
    <t>高鐵 板南</t>
    <phoneticPr fontId="6" type="noConversion"/>
  </si>
  <si>
    <t>高鐵 南板</t>
    <phoneticPr fontId="6" type="noConversion"/>
  </si>
  <si>
    <t>台鐵楠梓 台南</t>
    <phoneticPr fontId="2" type="noConversion"/>
  </si>
  <si>
    <t>台鐵 台南(四張)</t>
    <phoneticPr fontId="2" type="noConversion"/>
  </si>
  <si>
    <t>台中 台北</t>
    <phoneticPr fontId="2" type="noConversion"/>
  </si>
  <si>
    <t>油資</t>
    <phoneticPr fontId="2" type="noConversion"/>
  </si>
  <si>
    <t>201605002</t>
    <phoneticPr fontId="2" type="noConversion"/>
  </si>
  <si>
    <t>高鐵 板南</t>
    <phoneticPr fontId="2" type="noConversion"/>
  </si>
  <si>
    <t>高鐵 南板</t>
    <phoneticPr fontId="2" type="noConversion"/>
  </si>
  <si>
    <t>計程車資</t>
    <phoneticPr fontId="6" type="noConversion"/>
  </si>
  <si>
    <t>201607003</t>
    <phoneticPr fontId="2" type="noConversion"/>
  </si>
  <si>
    <t>201607003</t>
    <phoneticPr fontId="2" type="noConversion"/>
  </si>
  <si>
    <t>計程車資</t>
    <phoneticPr fontId="2" type="noConversion"/>
  </si>
  <si>
    <t>計程車資</t>
    <phoneticPr fontId="2" type="noConversion"/>
  </si>
  <si>
    <t>排練油資</t>
    <phoneticPr fontId="6" type="noConversion"/>
  </si>
  <si>
    <t>玉里等八張</t>
    <phoneticPr fontId="6" type="noConversion"/>
  </si>
  <si>
    <t>玉里台鐵一張</t>
    <phoneticPr fontId="6" type="noConversion"/>
  </si>
  <si>
    <t>玉里回來等10張台鐵</t>
    <phoneticPr fontId="2" type="noConversion"/>
  </si>
  <si>
    <t>玉里四台9天租車費</t>
    <phoneticPr fontId="6" type="noConversion"/>
  </si>
  <si>
    <t>公車費</t>
  </si>
  <si>
    <t>交通費</t>
    <phoneticPr fontId="6" type="noConversion"/>
  </si>
  <si>
    <t>高鐵 南 桃兩張</t>
    <phoneticPr fontId="6" type="noConversion"/>
  </si>
  <si>
    <t>客運 北南兩張</t>
    <phoneticPr fontId="6" type="noConversion"/>
  </si>
  <si>
    <t>高鐵 南北</t>
    <phoneticPr fontId="6" type="noConversion"/>
  </si>
  <si>
    <t>計程車資</t>
    <phoneticPr fontId="2" type="noConversion"/>
  </si>
  <si>
    <t>高鐵 北高</t>
    <phoneticPr fontId="6" type="noConversion"/>
  </si>
  <si>
    <t>高鐵 高北</t>
    <phoneticPr fontId="6" type="noConversion"/>
  </si>
  <si>
    <t>高鐵 板高</t>
    <phoneticPr fontId="6" type="noConversion"/>
  </si>
  <si>
    <t>台北 楠梓 新營</t>
    <phoneticPr fontId="6" type="noConversion"/>
  </si>
  <si>
    <t>油資</t>
    <phoneticPr fontId="6" type="noConversion"/>
  </si>
  <si>
    <t>台南藝術節場刊</t>
    <phoneticPr fontId="2" type="noConversion"/>
  </si>
  <si>
    <t>油資</t>
    <phoneticPr fontId="2" type="noConversion"/>
  </si>
  <si>
    <t>計程車費</t>
    <phoneticPr fontId="2" type="noConversion"/>
  </si>
  <si>
    <t>GAWA澳門機票</t>
    <phoneticPr fontId="2" type="noConversion"/>
  </si>
  <si>
    <t>201603001</t>
    <phoneticPr fontId="2" type="noConversion"/>
  </si>
  <si>
    <t>總監兩人澳門機票</t>
    <phoneticPr fontId="2" type="noConversion"/>
  </si>
  <si>
    <t>FU兩人澳門機票</t>
    <phoneticPr fontId="2" type="noConversion"/>
  </si>
  <si>
    <t>團長義大利來回機票</t>
    <phoneticPr fontId="6" type="noConversion"/>
  </si>
  <si>
    <t>總監義大利來回機票</t>
    <phoneticPr fontId="6" type="noConversion"/>
  </si>
  <si>
    <t>怡靜六人利來回機票</t>
    <phoneticPr fontId="6" type="noConversion"/>
  </si>
  <si>
    <t>清洗皂</t>
    <phoneticPr fontId="6" type="noConversion"/>
  </si>
  <si>
    <t>濾水過濾</t>
    <phoneticPr fontId="6" type="noConversion"/>
  </si>
  <si>
    <t>醫療用品</t>
    <phoneticPr fontId="6" type="noConversion"/>
  </si>
  <si>
    <t>拍攝器材租借</t>
    <phoneticPr fontId="6" type="noConversion"/>
  </si>
  <si>
    <t>台藝術開會</t>
    <phoneticPr fontId="2" type="noConversion"/>
  </si>
  <si>
    <t>會議餐費</t>
    <phoneticPr fontId="2" type="noConversion"/>
  </si>
  <si>
    <t>會議飲品</t>
    <phoneticPr fontId="6" type="noConversion"/>
  </si>
  <si>
    <t>排練飲品</t>
    <phoneticPr fontId="2" type="noConversion"/>
  </si>
  <si>
    <t>排練餐費</t>
    <phoneticPr fontId="2" type="noConversion"/>
  </si>
  <si>
    <t>排練零食</t>
    <phoneticPr fontId="6" type="noConversion"/>
  </si>
  <si>
    <t>排練餐點</t>
    <phoneticPr fontId="2" type="noConversion"/>
  </si>
  <si>
    <t>201605001</t>
    <phoneticPr fontId="2" type="noConversion"/>
  </si>
  <si>
    <t>飲品</t>
    <phoneticPr fontId="2" type="noConversion"/>
  </si>
  <si>
    <t>餐費</t>
    <phoneticPr fontId="2" type="noConversion"/>
  </si>
  <si>
    <t>排練餐費</t>
    <phoneticPr fontId="2" type="noConversion"/>
  </si>
  <si>
    <t>餐費</t>
    <phoneticPr fontId="2" type="noConversion"/>
  </si>
  <si>
    <t>201607003</t>
    <phoneticPr fontId="2" type="noConversion"/>
  </si>
  <si>
    <t>拍攝餐費</t>
    <phoneticPr fontId="2" type="noConversion"/>
  </si>
  <si>
    <t>排練餐點</t>
    <phoneticPr fontId="6" type="noConversion"/>
  </si>
  <si>
    <t>藝術教育餐費</t>
    <phoneticPr fontId="2" type="noConversion"/>
  </si>
  <si>
    <t>201609003</t>
    <phoneticPr fontId="2" type="noConversion"/>
  </si>
  <si>
    <t>201609004</t>
    <phoneticPr fontId="2" type="noConversion"/>
  </si>
  <si>
    <t>演出餐費</t>
  </si>
  <si>
    <t>拍攝餐費</t>
    <phoneticPr fontId="6" type="noConversion"/>
  </si>
  <si>
    <t>排練餐費</t>
    <phoneticPr fontId="6" type="noConversion"/>
  </si>
  <si>
    <t>餐費</t>
    <phoneticPr fontId="2" type="noConversion"/>
  </si>
  <si>
    <t>餐費</t>
    <phoneticPr fontId="6" type="noConversion"/>
  </si>
  <si>
    <t>餐費</t>
    <phoneticPr fontId="2" type="noConversion"/>
  </si>
  <si>
    <t>排練茶點</t>
    <phoneticPr fontId="6" type="noConversion"/>
  </si>
  <si>
    <t>飲品</t>
    <phoneticPr fontId="6" type="noConversion"/>
  </si>
  <si>
    <t>咖啡</t>
    <phoneticPr fontId="6" type="noConversion"/>
  </si>
  <si>
    <t>飲品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</si>
</sst>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1" formatCode="_-* #,##0_-;\-* #,##0_-;_-* &quot;-&quot;_-;_-@_-"/>
    <numFmt numFmtId="176" formatCode="#,##0_);[Red]\(#,##0\)"/>
    <numFmt numFmtId="177" formatCode="0_);[Red]\(0\)"/>
    <numFmt numFmtId="178" formatCode="0_ "/>
  </numFmts>
  <fonts count="3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0"/>
      <name val="標楷體"/>
      <family val="4"/>
      <charset val="136"/>
    </font>
    <font>
      <sz val="16"/>
      <name val="標楷體"/>
      <family val="4"/>
      <charset val="136"/>
    </font>
    <font>
      <sz val="16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name val="新細明體"/>
      <family val="1"/>
      <charset val="136"/>
    </font>
    <font>
      <sz val="14"/>
      <name val="新細明體"/>
      <family val="1"/>
      <charset val="136"/>
    </font>
    <font>
      <sz val="13"/>
      <name val="標楷體"/>
      <family val="4"/>
      <charset val="136"/>
    </font>
    <font>
      <sz val="13"/>
      <name val="新細明體"/>
      <family val="1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u val="double"/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標楷體"/>
      <family val="4"/>
      <charset val="136"/>
    </font>
    <font>
      <sz val="12"/>
      <name val="新細明體"/>
      <family val="1"/>
      <charset val="136"/>
    </font>
    <font>
      <sz val="13"/>
      <color indexed="30"/>
      <name val="標楷體"/>
      <family val="4"/>
      <charset val="136"/>
    </font>
    <font>
      <sz val="13"/>
      <color indexed="63"/>
      <name val="標楷體"/>
      <family val="4"/>
      <charset val="136"/>
    </font>
    <font>
      <sz val="13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3"/>
      <color indexed="19"/>
      <name val="標楷體"/>
      <family val="4"/>
      <charset val="136"/>
    </font>
    <font>
      <sz val="12"/>
      <color theme="1"/>
      <name val="標楷體"/>
      <family val="4"/>
      <charset val="136"/>
    </font>
    <font>
      <sz val="13"/>
      <color theme="1"/>
      <name val="標楷體"/>
      <family val="4"/>
      <charset val="136"/>
    </font>
    <font>
      <sz val="13"/>
      <color rgb="FFC00000"/>
      <name val="標楷體"/>
      <family val="4"/>
      <charset val="136"/>
    </font>
    <font>
      <sz val="12"/>
      <color rgb="FFC00000"/>
      <name val="標楷體"/>
      <family val="4"/>
      <charset val="136"/>
    </font>
    <font>
      <sz val="12"/>
      <color rgb="FFC00000"/>
      <name val="新細明體"/>
      <family val="1"/>
      <charset val="136"/>
    </font>
    <font>
      <sz val="11"/>
      <color theme="1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3"/>
      <color rgb="FFFF0000"/>
      <name val="標楷體"/>
      <family val="4"/>
      <charset val="136"/>
    </font>
    <font>
      <sz val="13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vertical="center" wrapText="1"/>
    </xf>
    <xf numFmtId="0" fontId="7" fillId="0" borderId="3" xfId="0" applyNumberFormat="1" applyFont="1" applyFill="1" applyBorder="1" applyAlignment="1">
      <alignment vertical="center" wrapText="1"/>
    </xf>
    <xf numFmtId="0" fontId="11" fillId="0" borderId="4" xfId="0" applyNumberFormat="1" applyFont="1" applyFill="1" applyBorder="1" applyAlignment="1">
      <alignment vertical="center" wrapText="1"/>
    </xf>
    <xf numFmtId="41" fontId="11" fillId="0" borderId="5" xfId="0" applyNumberFormat="1" applyFont="1" applyFill="1" applyBorder="1" applyAlignment="1">
      <alignment horizontal="center" vertical="center" wrapText="1"/>
    </xf>
    <xf numFmtId="41" fontId="11" fillId="0" borderId="5" xfId="0" applyNumberFormat="1" applyFont="1" applyBorder="1" applyAlignment="1">
      <alignment horizontal="center" vertical="center" wrapText="1"/>
    </xf>
    <xf numFmtId="41" fontId="11" fillId="0" borderId="6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left" vertical="center" wrapText="1"/>
    </xf>
    <xf numFmtId="0" fontId="13" fillId="0" borderId="3" xfId="0" applyNumberFormat="1" applyFont="1" applyFill="1" applyBorder="1" applyAlignment="1">
      <alignment vertical="center" wrapText="1"/>
    </xf>
    <xf numFmtId="0" fontId="14" fillId="0" borderId="3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1" fontId="11" fillId="0" borderId="3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1" fillId="0" borderId="7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41" fontId="11" fillId="0" borderId="13" xfId="0" applyNumberFormat="1" applyFont="1" applyBorder="1" applyAlignment="1">
      <alignment horizontal="center" vertical="center" wrapText="1"/>
    </xf>
    <xf numFmtId="42" fontId="11" fillId="0" borderId="5" xfId="0" applyNumberFormat="1" applyFont="1" applyBorder="1" applyAlignment="1">
      <alignment vertical="center" wrapText="1"/>
    </xf>
    <xf numFmtId="42" fontId="8" fillId="0" borderId="5" xfId="0" applyNumberFormat="1" applyFont="1" applyBorder="1" applyAlignment="1">
      <alignment vertical="center" wrapText="1"/>
    </xf>
    <xf numFmtId="41" fontId="11" fillId="0" borderId="5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 wrapText="1"/>
    </xf>
    <xf numFmtId="41" fontId="7" fillId="0" borderId="14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7" fillId="0" borderId="16" xfId="0" applyNumberFormat="1" applyFont="1" applyFill="1" applyBorder="1" applyAlignment="1">
      <alignment vertical="center" wrapText="1"/>
    </xf>
    <xf numFmtId="41" fontId="11" fillId="0" borderId="17" xfId="0" applyNumberFormat="1" applyFont="1" applyBorder="1" applyAlignment="1">
      <alignment horizontal="center" vertical="center" wrapText="1"/>
    </xf>
    <xf numFmtId="41" fontId="7" fillId="0" borderId="18" xfId="0" applyNumberFormat="1" applyFont="1" applyBorder="1" applyAlignment="1">
      <alignment horizontal="center" vertical="center" wrapText="1"/>
    </xf>
    <xf numFmtId="42" fontId="8" fillId="0" borderId="17" xfId="0" applyNumberFormat="1" applyFont="1" applyBorder="1" applyAlignment="1">
      <alignment vertical="center" wrapText="1"/>
    </xf>
    <xf numFmtId="0" fontId="0" fillId="0" borderId="19" xfId="0" applyBorder="1" applyAlignment="1">
      <alignment vertical="center"/>
    </xf>
    <xf numFmtId="0" fontId="7" fillId="0" borderId="4" xfId="0" applyNumberFormat="1" applyFont="1" applyFill="1" applyBorder="1" applyAlignment="1">
      <alignment vertical="center" wrapText="1"/>
    </xf>
    <xf numFmtId="42" fontId="8" fillId="0" borderId="6" xfId="0" applyNumberFormat="1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11" fillId="0" borderId="21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41" fontId="11" fillId="0" borderId="14" xfId="0" applyNumberFormat="1" applyFont="1" applyBorder="1" applyAlignment="1">
      <alignment horizontal="center" vertical="center" wrapText="1"/>
    </xf>
    <xf numFmtId="41" fontId="11" fillId="0" borderId="1" xfId="0" applyNumberFormat="1" applyFont="1" applyBorder="1" applyAlignment="1">
      <alignment vertical="center" wrapText="1"/>
    </xf>
    <xf numFmtId="41" fontId="11" fillId="0" borderId="24" xfId="0" applyNumberFormat="1" applyFont="1" applyBorder="1" applyAlignment="1">
      <alignment vertical="center" wrapText="1"/>
    </xf>
    <xf numFmtId="41" fontId="11" fillId="0" borderId="17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41" fontId="11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top" wrapText="1"/>
    </xf>
    <xf numFmtId="41" fontId="11" fillId="0" borderId="17" xfId="0" applyNumberFormat="1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0" fontId="11" fillId="0" borderId="16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5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24" xfId="0" applyNumberFormat="1" applyFont="1" applyFill="1" applyBorder="1" applyAlignment="1">
      <alignment vertical="center" wrapText="1"/>
    </xf>
    <xf numFmtId="41" fontId="11" fillId="0" borderId="9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vertical="center" wrapText="1"/>
    </xf>
    <xf numFmtId="0" fontId="7" fillId="0" borderId="13" xfId="0" applyNumberFormat="1" applyFont="1" applyFill="1" applyBorder="1" applyAlignment="1">
      <alignment vertical="center" wrapText="1"/>
    </xf>
    <xf numFmtId="0" fontId="11" fillId="0" borderId="24" xfId="0" applyNumberFormat="1" applyFont="1" applyFill="1" applyBorder="1" applyAlignment="1">
      <alignment vertical="center" wrapText="1"/>
    </xf>
    <xf numFmtId="0" fontId="11" fillId="0" borderId="22" xfId="0" applyFont="1" applyFill="1" applyBorder="1" applyAlignment="1">
      <alignment horizontal="center" vertical="center" wrapText="1"/>
    </xf>
    <xf numFmtId="41" fontId="7" fillId="0" borderId="20" xfId="0" applyNumberFormat="1" applyFont="1" applyBorder="1" applyAlignment="1">
      <alignment horizontal="center" vertical="center" wrapText="1"/>
    </xf>
    <xf numFmtId="41" fontId="7" fillId="0" borderId="9" xfId="0" applyNumberFormat="1" applyFont="1" applyBorder="1" applyAlignment="1">
      <alignment horizontal="center" vertical="center" wrapText="1"/>
    </xf>
    <xf numFmtId="41" fontId="22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41" fontId="21" fillId="0" borderId="5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41" fontId="11" fillId="0" borderId="2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 wrapText="1"/>
    </xf>
    <xf numFmtId="41" fontId="11" fillId="0" borderId="19" xfId="0" applyNumberFormat="1" applyFont="1" applyFill="1" applyBorder="1" applyAlignment="1">
      <alignment horizontal="center" vertical="center" wrapText="1"/>
    </xf>
    <xf numFmtId="0" fontId="7" fillId="0" borderId="27" xfId="0" applyNumberFormat="1" applyFont="1" applyFill="1" applyBorder="1" applyAlignment="1">
      <alignment vertical="center" wrapText="1"/>
    </xf>
    <xf numFmtId="0" fontId="23" fillId="0" borderId="15" xfId="0" applyFont="1" applyBorder="1" applyAlignment="1">
      <alignment horizontal="left" vertical="center" wrapText="1"/>
    </xf>
    <xf numFmtId="0" fontId="1" fillId="0" borderId="26" xfId="0" applyFont="1" applyBorder="1">
      <alignment vertical="center"/>
    </xf>
    <xf numFmtId="0" fontId="7" fillId="0" borderId="3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41" fontId="11" fillId="0" borderId="5" xfId="0" applyNumberFormat="1" applyFont="1" applyFill="1" applyBorder="1" applyAlignment="1">
      <alignment vertical="center" wrapText="1"/>
    </xf>
    <xf numFmtId="0" fontId="24" fillId="0" borderId="1" xfId="0" applyNumberFormat="1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13" xfId="0" applyNumberFormat="1" applyFont="1" applyFill="1" applyBorder="1" applyAlignment="1">
      <alignment vertical="center" wrapText="1"/>
    </xf>
    <xf numFmtId="41" fontId="27" fillId="0" borderId="13" xfId="0" applyNumberFormat="1" applyFont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0" fontId="28" fillId="0" borderId="9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5" fillId="0" borderId="3" xfId="0" applyNumberFormat="1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41" fontId="11" fillId="0" borderId="9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41" fontId="25" fillId="0" borderId="5" xfId="0" applyNumberFormat="1" applyFont="1" applyFill="1" applyBorder="1" applyAlignment="1">
      <alignment horizontal="center" vertical="center" wrapText="1"/>
    </xf>
    <xf numFmtId="0" fontId="24" fillId="0" borderId="24" xfId="0" applyFont="1" applyBorder="1">
      <alignment vertical="center"/>
    </xf>
    <xf numFmtId="3" fontId="22" fillId="0" borderId="1" xfId="0" applyNumberFormat="1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29" fillId="0" borderId="3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0" borderId="24" xfId="0" applyFont="1" applyBorder="1">
      <alignment vertical="center"/>
    </xf>
    <xf numFmtId="176" fontId="11" fillId="0" borderId="1" xfId="0" applyNumberFormat="1" applyFont="1" applyBorder="1" applyAlignment="1">
      <alignment vertical="center" wrapText="1"/>
    </xf>
    <xf numFmtId="3" fontId="30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176" fontId="22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178" fontId="22" fillId="0" borderId="1" xfId="0" applyNumberFormat="1" applyFont="1" applyBorder="1" applyAlignment="1">
      <alignment vertical="center" wrapText="1"/>
    </xf>
    <xf numFmtId="177" fontId="22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 wrapText="1"/>
    </xf>
    <xf numFmtId="3" fontId="24" fillId="0" borderId="1" xfId="0" applyNumberFormat="1" applyFont="1" applyBorder="1" applyAlignment="1">
      <alignment vertical="center" wrapText="1"/>
    </xf>
    <xf numFmtId="41" fontId="25" fillId="0" borderId="5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vertical="center" wrapText="1"/>
    </xf>
    <xf numFmtId="0" fontId="25" fillId="0" borderId="4" xfId="0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35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4" fillId="0" borderId="3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32" xfId="0" applyFont="1" applyFill="1" applyBorder="1" applyAlignment="1">
      <alignment horizontal="center" vertical="top" wrapText="1"/>
    </xf>
    <xf numFmtId="0" fontId="8" fillId="0" borderId="33" xfId="0" applyFont="1" applyFill="1" applyBorder="1" applyAlignment="1">
      <alignment horizontal="center" vertical="top" wrapText="1"/>
    </xf>
    <xf numFmtId="0" fontId="4" fillId="0" borderId="34" xfId="0" applyNumberFormat="1" applyFont="1" applyFill="1" applyBorder="1" applyAlignment="1">
      <alignment horizontal="center" vertical="center" wrapText="1"/>
    </xf>
    <xf numFmtId="0" fontId="4" fillId="0" borderId="35" xfId="0" applyNumberFormat="1" applyFont="1" applyFill="1" applyBorder="1" applyAlignment="1">
      <alignment horizontal="center" vertical="center" wrapText="1"/>
    </xf>
    <xf numFmtId="0" fontId="4" fillId="0" borderId="36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29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37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41" fontId="25" fillId="0" borderId="13" xfId="0" applyNumberFormat="1" applyFont="1" applyFill="1" applyBorder="1" applyAlignment="1">
      <alignment horizontal="center" vertical="center" wrapText="1"/>
    </xf>
    <xf numFmtId="3" fontId="21" fillId="0" borderId="1" xfId="0" applyNumberFormat="1" applyFont="1" applyBorder="1" applyAlignment="1">
      <alignment vertical="center" wrapText="1"/>
    </xf>
    <xf numFmtId="0" fontId="11" fillId="0" borderId="8" xfId="0" applyNumberFormat="1" applyFont="1" applyFill="1" applyBorder="1" applyAlignment="1">
      <alignment vertical="center" wrapText="1"/>
    </xf>
    <xf numFmtId="3" fontId="25" fillId="0" borderId="1" xfId="0" applyNumberFormat="1" applyFont="1" applyBorder="1" applyAlignment="1">
      <alignment horizontal="right" vertical="center" wrapText="1"/>
    </xf>
    <xf numFmtId="0" fontId="24" fillId="0" borderId="3" xfId="0" applyFont="1" applyBorder="1" applyAlignment="1">
      <alignment vertical="center" wrapText="1"/>
    </xf>
    <xf numFmtId="41" fontId="25" fillId="0" borderId="5" xfId="0" applyNumberFormat="1" applyFont="1" applyFill="1" applyBorder="1" applyAlignment="1">
      <alignment vertical="center" wrapText="1"/>
    </xf>
    <xf numFmtId="41" fontId="22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3" fontId="11" fillId="0" borderId="5" xfId="0" applyNumberFormat="1" applyFont="1" applyBorder="1" applyAlignment="1">
      <alignment vertical="center" wrapText="1"/>
    </xf>
    <xf numFmtId="3" fontId="25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32" fillId="0" borderId="3" xfId="0" applyNumberFormat="1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/>
    </xf>
    <xf numFmtId="41" fontId="25" fillId="0" borderId="28" xfId="0" applyNumberFormat="1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0</xdr:rowOff>
    </xdr:from>
    <xdr:to>
      <xdr:col>3</xdr:col>
      <xdr:colOff>7620</xdr:colOff>
      <xdr:row>33</xdr:row>
      <xdr:rowOff>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1645920" y="30182820"/>
          <a:ext cx="762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7620</xdr:colOff>
      <xdr:row>34</xdr:row>
      <xdr:rowOff>0</xdr:rowOff>
    </xdr:to>
    <xdr:sp macro="" textlink="">
      <xdr:nvSpPr>
        <xdr:cNvPr id="3" name="Line 41"/>
        <xdr:cNvSpPr>
          <a:spLocks noChangeShapeType="1"/>
        </xdr:cNvSpPr>
      </xdr:nvSpPr>
      <xdr:spPr bwMode="auto">
        <a:xfrm>
          <a:off x="1645920" y="30487620"/>
          <a:ext cx="762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3" zoomScaleNormal="83" workbookViewId="0">
      <selection activeCell="D20" sqref="D2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112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33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6</v>
      </c>
      <c r="B7" s="19">
        <v>30</v>
      </c>
      <c r="C7" s="22" t="s">
        <v>113</v>
      </c>
      <c r="D7" s="56" t="s">
        <v>115</v>
      </c>
      <c r="E7" s="57"/>
      <c r="F7" s="13"/>
      <c r="G7" s="13">
        <v>140230</v>
      </c>
      <c r="H7" s="59" t="s">
        <v>36</v>
      </c>
      <c r="I7" s="39">
        <f>SUM(G7)</f>
        <v>140230</v>
      </c>
      <c r="J7" s="30"/>
    </row>
    <row r="8" spans="1:10" s="2" customFormat="1" ht="24" customHeight="1" x14ac:dyDescent="0.25">
      <c r="A8" s="21"/>
      <c r="B8" s="19">
        <v>30</v>
      </c>
      <c r="C8" s="22" t="s">
        <v>113</v>
      </c>
      <c r="D8" s="56" t="s">
        <v>116</v>
      </c>
      <c r="E8" s="10"/>
      <c r="F8" s="13"/>
      <c r="G8" s="13">
        <v>53580</v>
      </c>
      <c r="H8" s="59" t="s">
        <v>36</v>
      </c>
      <c r="I8" s="39">
        <f>SUM(I7+G8)</f>
        <v>193810</v>
      </c>
      <c r="J8" s="30"/>
    </row>
    <row r="9" spans="1:10" s="2" customFormat="1" ht="24" customHeight="1" x14ac:dyDescent="0.25">
      <c r="A9" s="21"/>
      <c r="B9" s="19"/>
      <c r="C9" s="8"/>
      <c r="D9" s="12"/>
      <c r="E9" s="10"/>
      <c r="F9" s="14"/>
      <c r="G9" s="36"/>
      <c r="H9" s="37"/>
      <c r="I9" s="39"/>
      <c r="J9" s="30"/>
    </row>
    <row r="10" spans="1:10" s="2" customFormat="1" ht="24" customHeight="1" x14ac:dyDescent="0.25">
      <c r="A10" s="60"/>
      <c r="B10" s="54"/>
      <c r="C10" s="8"/>
      <c r="D10" s="10"/>
      <c r="E10" s="10"/>
      <c r="F10" s="13"/>
      <c r="G10" s="40"/>
      <c r="H10" s="38"/>
      <c r="I10" s="39"/>
      <c r="J10" s="30"/>
    </row>
    <row r="11" spans="1:10" s="2" customFormat="1" ht="24" customHeight="1" x14ac:dyDescent="0.25">
      <c r="A11" s="21"/>
      <c r="B11" s="19"/>
      <c r="C11" s="8"/>
      <c r="D11" s="10"/>
      <c r="E11" s="10"/>
      <c r="F11" s="13"/>
      <c r="G11" s="40"/>
      <c r="H11" s="38"/>
      <c r="I11" s="39"/>
      <c r="J11" s="30"/>
    </row>
    <row r="12" spans="1:10" s="2" customFormat="1" ht="24" customHeight="1" x14ac:dyDescent="0.25">
      <c r="A12" s="21"/>
      <c r="B12" s="19"/>
      <c r="C12" s="8"/>
      <c r="D12" s="10"/>
      <c r="E12" s="10"/>
      <c r="F12" s="13"/>
      <c r="G12" s="40"/>
      <c r="H12" s="38"/>
      <c r="I12" s="39"/>
      <c r="J12" s="30"/>
    </row>
    <row r="13" spans="1:10" s="2" customFormat="1" ht="24" customHeight="1" x14ac:dyDescent="0.25">
      <c r="A13" s="21"/>
      <c r="B13" s="19"/>
      <c r="C13" s="8"/>
      <c r="D13" s="10"/>
      <c r="E13" s="10"/>
      <c r="F13" s="13"/>
      <c r="G13" s="40"/>
      <c r="H13" s="38"/>
      <c r="I13" s="39"/>
      <c r="J13" s="30"/>
    </row>
    <row r="14" spans="1:10" s="2" customFormat="1" ht="24" customHeight="1" x14ac:dyDescent="0.25">
      <c r="A14" s="21"/>
      <c r="B14" s="19"/>
      <c r="C14" s="8"/>
      <c r="D14" s="10"/>
      <c r="E14" s="10"/>
      <c r="F14" s="14"/>
      <c r="G14" s="40"/>
      <c r="H14" s="38"/>
      <c r="I14" s="39"/>
      <c r="J14" s="30"/>
    </row>
    <row r="15" spans="1:10" ht="24" customHeight="1" x14ac:dyDescent="0.25">
      <c r="A15" s="21"/>
      <c r="B15" s="19"/>
      <c r="C15" s="9"/>
      <c r="D15" s="10"/>
      <c r="E15" s="10"/>
      <c r="F15" s="15"/>
      <c r="G15" s="40"/>
      <c r="H15" s="38"/>
      <c r="I15" s="39"/>
      <c r="J15" s="30"/>
    </row>
    <row r="16" spans="1:10" ht="24" customHeight="1" x14ac:dyDescent="0.25">
      <c r="A16" s="28"/>
      <c r="B16" s="19"/>
      <c r="C16" s="9"/>
      <c r="D16" s="10"/>
      <c r="E16" s="11"/>
      <c r="F16" s="13"/>
      <c r="G16" s="40"/>
      <c r="H16" s="38"/>
      <c r="I16" s="39"/>
      <c r="J16" s="30"/>
    </row>
    <row r="17" spans="1:10" s="2" customFormat="1" ht="24" customHeight="1" x14ac:dyDescent="0.25">
      <c r="A17" s="21"/>
      <c r="B17" s="19"/>
      <c r="C17" s="9"/>
      <c r="D17" s="10"/>
      <c r="E17" s="10"/>
      <c r="F17" s="13"/>
      <c r="G17" s="40"/>
      <c r="H17" s="38"/>
      <c r="I17" s="39"/>
      <c r="J17" s="30"/>
    </row>
    <row r="18" spans="1:10" s="2" customFormat="1" ht="24" customHeight="1" x14ac:dyDescent="0.25">
      <c r="A18" s="21"/>
      <c r="B18" s="19"/>
      <c r="C18" s="8"/>
      <c r="D18" s="10"/>
      <c r="E18" s="10"/>
      <c r="F18" s="13"/>
      <c r="G18" s="40"/>
      <c r="H18" s="38"/>
      <c r="I18" s="39"/>
      <c r="J18" s="30"/>
    </row>
    <row r="19" spans="1:10" s="2" customFormat="1" ht="24" customHeight="1" x14ac:dyDescent="0.25">
      <c r="A19" s="21"/>
      <c r="B19" s="19"/>
      <c r="C19" s="9"/>
      <c r="D19" s="10"/>
      <c r="E19" s="10"/>
      <c r="F19" s="14"/>
      <c r="G19" s="40"/>
      <c r="H19" s="38"/>
      <c r="I19" s="39"/>
      <c r="J19" s="30"/>
    </row>
    <row r="20" spans="1:10" s="2" customFormat="1" ht="24" customHeight="1" x14ac:dyDescent="0.25">
      <c r="A20" s="21"/>
      <c r="B20" s="19"/>
      <c r="C20" s="9"/>
      <c r="D20" s="10"/>
      <c r="E20" s="10"/>
      <c r="F20" s="13"/>
      <c r="G20" s="40"/>
      <c r="H20" s="38"/>
      <c r="I20" s="39"/>
      <c r="J20" s="30"/>
    </row>
    <row r="21" spans="1:10" ht="24" customHeight="1" thickBot="1" x14ac:dyDescent="0.3">
      <c r="A21" s="51"/>
      <c r="B21" s="52"/>
      <c r="C21" s="42"/>
      <c r="D21" s="43"/>
      <c r="E21" s="43"/>
      <c r="F21" s="44"/>
      <c r="G21" s="45"/>
      <c r="H21" s="46"/>
      <c r="I21" s="58"/>
      <c r="J21" s="47"/>
    </row>
    <row r="22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1" zoomScale="75" zoomScaleNormal="83" workbookViewId="0">
      <selection activeCell="A43" sqref="A43:XFD46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32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158" customFormat="1" ht="24" customHeight="1" x14ac:dyDescent="0.25">
      <c r="A7" s="7">
        <v>1</v>
      </c>
      <c r="B7" s="6">
        <v>1</v>
      </c>
      <c r="C7" s="154"/>
      <c r="D7" s="155" t="s">
        <v>291</v>
      </c>
      <c r="E7" s="155"/>
      <c r="F7" s="156">
        <v>180000</v>
      </c>
      <c r="G7" s="157"/>
      <c r="H7" s="152"/>
      <c r="I7" s="39">
        <f>SUM(F7-G7)</f>
        <v>180000</v>
      </c>
      <c r="J7" s="32"/>
    </row>
    <row r="8" spans="1:10" s="2" customFormat="1" ht="24" customHeight="1" x14ac:dyDescent="0.25">
      <c r="A8" s="21">
        <v>1</v>
      </c>
      <c r="B8" s="19">
        <v>18</v>
      </c>
      <c r="C8" s="8">
        <v>201601002</v>
      </c>
      <c r="D8" s="125" t="s">
        <v>238</v>
      </c>
      <c r="E8" s="10"/>
      <c r="F8" s="130"/>
      <c r="G8" s="130">
        <v>80000</v>
      </c>
      <c r="H8" s="59" t="s">
        <v>36</v>
      </c>
      <c r="I8" s="39">
        <f>SUM(I7+F8-G8)</f>
        <v>100000</v>
      </c>
      <c r="J8" s="30"/>
    </row>
    <row r="9" spans="1:10" s="2" customFormat="1" ht="24" customHeight="1" x14ac:dyDescent="0.25">
      <c r="A9" s="21"/>
      <c r="B9" s="19">
        <v>20</v>
      </c>
      <c r="C9" s="8">
        <v>201601002</v>
      </c>
      <c r="D9" s="116" t="s">
        <v>239</v>
      </c>
      <c r="E9" s="10"/>
      <c r="F9" s="13"/>
      <c r="G9" s="130">
        <v>100000</v>
      </c>
      <c r="H9" s="59" t="s">
        <v>13</v>
      </c>
      <c r="I9" s="39">
        <f>SUM(I8+F9-G9)</f>
        <v>0</v>
      </c>
      <c r="J9" s="30"/>
    </row>
    <row r="10" spans="1:10" s="2" customFormat="1" ht="24" customHeight="1" x14ac:dyDescent="0.25">
      <c r="A10" s="21">
        <v>5</v>
      </c>
      <c r="B10" s="19">
        <v>5</v>
      </c>
      <c r="C10" s="22" t="s">
        <v>219</v>
      </c>
      <c r="D10" s="116" t="s">
        <v>221</v>
      </c>
      <c r="E10" s="10"/>
      <c r="F10" s="130">
        <v>30000</v>
      </c>
      <c r="G10" s="130"/>
      <c r="H10" s="59" t="s">
        <v>36</v>
      </c>
      <c r="I10" s="39">
        <f t="shared" ref="I10:I23" si="0">SUM(I9+F10-G10)</f>
        <v>30000</v>
      </c>
      <c r="J10" s="30"/>
    </row>
    <row r="11" spans="1:10" s="2" customFormat="1" ht="24" customHeight="1" x14ac:dyDescent="0.25">
      <c r="A11" s="21">
        <v>6</v>
      </c>
      <c r="B11" s="19">
        <v>18</v>
      </c>
      <c r="C11" s="22" t="s">
        <v>220</v>
      </c>
      <c r="D11" s="116" t="s">
        <v>222</v>
      </c>
      <c r="E11" s="10"/>
      <c r="F11" s="130">
        <v>50000</v>
      </c>
      <c r="G11" s="130"/>
      <c r="H11" s="59" t="s">
        <v>13</v>
      </c>
      <c r="I11" s="39">
        <f t="shared" si="0"/>
        <v>80000</v>
      </c>
      <c r="J11" s="30"/>
    </row>
    <row r="12" spans="1:10" s="2" customFormat="1" ht="24" customHeight="1" x14ac:dyDescent="0.25">
      <c r="A12" s="21"/>
      <c r="B12" s="19">
        <v>4</v>
      </c>
      <c r="C12" s="22" t="s">
        <v>240</v>
      </c>
      <c r="D12" s="116" t="s">
        <v>221</v>
      </c>
      <c r="E12" s="10"/>
      <c r="F12" s="13"/>
      <c r="G12" s="130">
        <v>30000</v>
      </c>
      <c r="H12" s="59" t="s">
        <v>13</v>
      </c>
      <c r="I12" s="39">
        <f t="shared" si="0"/>
        <v>50000</v>
      </c>
      <c r="J12" s="30"/>
    </row>
    <row r="13" spans="1:10" s="2" customFormat="1" ht="24" customHeight="1" x14ac:dyDescent="0.25">
      <c r="A13" s="21">
        <v>7</v>
      </c>
      <c r="B13" s="19">
        <v>15</v>
      </c>
      <c r="C13" s="22" t="s">
        <v>243</v>
      </c>
      <c r="D13" s="116" t="s">
        <v>244</v>
      </c>
      <c r="E13" s="10"/>
      <c r="F13" s="130"/>
      <c r="G13" s="36">
        <v>50000</v>
      </c>
      <c r="H13" s="59" t="s">
        <v>36</v>
      </c>
      <c r="I13" s="39">
        <f t="shared" si="0"/>
        <v>0</v>
      </c>
      <c r="J13" s="30"/>
    </row>
    <row r="14" spans="1:10" s="2" customFormat="1" ht="24" customHeight="1" x14ac:dyDescent="0.25">
      <c r="A14" s="21">
        <v>8</v>
      </c>
      <c r="B14" s="19">
        <v>10</v>
      </c>
      <c r="C14" s="22" t="s">
        <v>215</v>
      </c>
      <c r="D14" s="116" t="s">
        <v>245</v>
      </c>
      <c r="E14" s="10"/>
      <c r="F14" s="13">
        <v>50000</v>
      </c>
      <c r="G14" s="130"/>
      <c r="H14" s="59" t="s">
        <v>13</v>
      </c>
      <c r="I14" s="39">
        <f t="shared" si="0"/>
        <v>50000</v>
      </c>
      <c r="J14" s="30"/>
    </row>
    <row r="15" spans="1:10" ht="24" customHeight="1" x14ac:dyDescent="0.25">
      <c r="A15" s="21">
        <v>9</v>
      </c>
      <c r="B15" s="19">
        <v>20</v>
      </c>
      <c r="C15" s="22" t="s">
        <v>246</v>
      </c>
      <c r="D15" s="116" t="s">
        <v>251</v>
      </c>
      <c r="E15" s="10"/>
      <c r="F15" s="130">
        <v>5000</v>
      </c>
      <c r="G15" s="36"/>
      <c r="H15" s="59" t="s">
        <v>13</v>
      </c>
      <c r="I15" s="39">
        <f t="shared" si="0"/>
        <v>55000</v>
      </c>
      <c r="J15" s="30"/>
    </row>
    <row r="16" spans="1:10" ht="24" customHeight="1" x14ac:dyDescent="0.25">
      <c r="A16" s="21"/>
      <c r="B16" s="189"/>
      <c r="C16" s="22" t="s">
        <v>246</v>
      </c>
      <c r="D16" s="116" t="s">
        <v>252</v>
      </c>
      <c r="E16" s="10"/>
      <c r="F16" s="130">
        <v>52500</v>
      </c>
      <c r="G16" s="36"/>
      <c r="H16" s="59"/>
      <c r="I16" s="39">
        <f t="shared" si="0"/>
        <v>107500</v>
      </c>
      <c r="J16" s="30"/>
    </row>
    <row r="17" spans="1:10" ht="24" customHeight="1" x14ac:dyDescent="0.25">
      <c r="A17" s="21"/>
      <c r="B17" s="189"/>
      <c r="C17" s="22" t="s">
        <v>246</v>
      </c>
      <c r="D17" s="116" t="s">
        <v>245</v>
      </c>
      <c r="E17" s="10"/>
      <c r="F17" s="130"/>
      <c r="G17" s="36">
        <v>50000</v>
      </c>
      <c r="H17" s="59"/>
      <c r="I17" s="39">
        <f t="shared" si="0"/>
        <v>57500</v>
      </c>
      <c r="J17" s="30"/>
    </row>
    <row r="18" spans="1:10" ht="24" customHeight="1" x14ac:dyDescent="0.25">
      <c r="A18" s="21">
        <v>10</v>
      </c>
      <c r="B18" s="160">
        <v>16</v>
      </c>
      <c r="C18" s="8">
        <v>201610003</v>
      </c>
      <c r="D18" s="116" t="s">
        <v>247</v>
      </c>
      <c r="E18" s="10"/>
      <c r="F18" s="130">
        <v>280000</v>
      </c>
      <c r="G18" s="36"/>
      <c r="H18" s="59" t="s">
        <v>36</v>
      </c>
      <c r="I18" s="39">
        <f t="shared" si="0"/>
        <v>337500</v>
      </c>
      <c r="J18" s="30"/>
    </row>
    <row r="19" spans="1:10" s="2" customFormat="1" ht="24" customHeight="1" x14ac:dyDescent="0.25">
      <c r="A19" s="28"/>
      <c r="B19" s="76">
        <v>16</v>
      </c>
      <c r="C19" s="8">
        <v>201610003</v>
      </c>
      <c r="D19" s="116" t="s">
        <v>248</v>
      </c>
      <c r="E19" s="11"/>
      <c r="F19" s="130">
        <v>30000</v>
      </c>
      <c r="G19" s="36"/>
      <c r="H19" s="59" t="s">
        <v>13</v>
      </c>
      <c r="I19" s="39">
        <f t="shared" si="0"/>
        <v>367500</v>
      </c>
      <c r="J19" s="30"/>
    </row>
    <row r="20" spans="1:10" s="2" customFormat="1" ht="24" customHeight="1" x14ac:dyDescent="0.25">
      <c r="A20" s="21"/>
      <c r="B20" s="76">
        <v>2</v>
      </c>
      <c r="C20" s="8">
        <v>201610003</v>
      </c>
      <c r="D20" s="116" t="s">
        <v>249</v>
      </c>
      <c r="E20" s="10"/>
      <c r="F20" s="130">
        <v>30000</v>
      </c>
      <c r="G20" s="130"/>
      <c r="H20" s="59" t="s">
        <v>13</v>
      </c>
      <c r="I20" s="39">
        <f t="shared" si="0"/>
        <v>397500</v>
      </c>
      <c r="J20" s="30"/>
    </row>
    <row r="21" spans="1:10" s="2" customFormat="1" ht="24" customHeight="1" x14ac:dyDescent="0.25">
      <c r="A21" s="21"/>
      <c r="B21" s="76">
        <v>16</v>
      </c>
      <c r="C21" s="8">
        <v>201610003</v>
      </c>
      <c r="D21" s="116" t="s">
        <v>250</v>
      </c>
      <c r="E21" s="10"/>
      <c r="F21" s="130">
        <v>8000</v>
      </c>
      <c r="G21" s="36"/>
      <c r="H21" s="59" t="s">
        <v>13</v>
      </c>
      <c r="I21" s="39">
        <f t="shared" si="0"/>
        <v>405500</v>
      </c>
      <c r="J21" s="30"/>
    </row>
    <row r="22" spans="1:10" s="2" customFormat="1" ht="24" customHeight="1" x14ac:dyDescent="0.25">
      <c r="A22" s="21">
        <v>10</v>
      </c>
      <c r="B22" s="19">
        <v>20</v>
      </c>
      <c r="C22" s="8">
        <v>201610004</v>
      </c>
      <c r="D22" s="116" t="s">
        <v>264</v>
      </c>
      <c r="E22" s="10"/>
      <c r="F22" s="130"/>
      <c r="G22" s="130">
        <v>5000</v>
      </c>
      <c r="H22" s="59" t="s">
        <v>13</v>
      </c>
      <c r="I22" s="39">
        <f t="shared" si="0"/>
        <v>400500</v>
      </c>
      <c r="J22" s="30"/>
    </row>
    <row r="23" spans="1:10" s="2" customFormat="1" ht="24" customHeight="1" x14ac:dyDescent="0.25">
      <c r="A23" s="21">
        <v>11</v>
      </c>
      <c r="B23" s="19">
        <v>19</v>
      </c>
      <c r="C23" s="8">
        <v>201611003</v>
      </c>
      <c r="D23" s="116" t="s">
        <v>254</v>
      </c>
      <c r="E23" s="10"/>
      <c r="F23" s="130">
        <v>90000</v>
      </c>
      <c r="G23" s="130"/>
      <c r="H23" s="59" t="s">
        <v>36</v>
      </c>
      <c r="I23" s="39">
        <f t="shared" si="0"/>
        <v>490500</v>
      </c>
      <c r="J23" s="30"/>
    </row>
    <row r="24" spans="1:10" s="2" customFormat="1" ht="24" customHeight="1" x14ac:dyDescent="0.25">
      <c r="A24" s="21"/>
      <c r="B24" s="19">
        <v>22</v>
      </c>
      <c r="C24" s="8">
        <v>201611003</v>
      </c>
      <c r="D24" s="116" t="s">
        <v>255</v>
      </c>
      <c r="E24" s="10"/>
      <c r="F24" s="130">
        <v>25000</v>
      </c>
      <c r="G24" s="36"/>
      <c r="H24" s="59" t="s">
        <v>36</v>
      </c>
      <c r="I24" s="39">
        <f>SUM(I23+F24-G24)</f>
        <v>515500</v>
      </c>
      <c r="J24" s="30"/>
    </row>
    <row r="25" spans="1:10" s="2" customFormat="1" ht="24" customHeight="1" x14ac:dyDescent="0.25">
      <c r="A25" s="21">
        <v>11</v>
      </c>
      <c r="B25" s="19">
        <v>2</v>
      </c>
      <c r="C25" s="8">
        <v>201611006</v>
      </c>
      <c r="D25" s="116" t="s">
        <v>256</v>
      </c>
      <c r="E25" s="10"/>
      <c r="F25" s="13"/>
      <c r="G25" s="13">
        <v>8000</v>
      </c>
      <c r="H25" s="59" t="s">
        <v>36</v>
      </c>
      <c r="I25" s="39">
        <f>SUM(I24+F25-G25)</f>
        <v>507500</v>
      </c>
      <c r="J25" s="30"/>
    </row>
    <row r="26" spans="1:10" s="2" customFormat="1" ht="24" customHeight="1" x14ac:dyDescent="0.25">
      <c r="A26" s="21"/>
      <c r="B26" s="19">
        <v>7</v>
      </c>
      <c r="C26" s="8">
        <v>201611006</v>
      </c>
      <c r="D26" s="116" t="s">
        <v>257</v>
      </c>
      <c r="E26" s="10"/>
      <c r="F26" s="130"/>
      <c r="G26" s="36">
        <v>30000</v>
      </c>
      <c r="H26" s="59" t="s">
        <v>13</v>
      </c>
      <c r="I26" s="39">
        <f t="shared" ref="I26:I29" si="1">SUM(I25+F26-G26)</f>
        <v>477500</v>
      </c>
      <c r="J26" s="30"/>
    </row>
    <row r="27" spans="1:10" ht="24" customHeight="1" x14ac:dyDescent="0.25">
      <c r="A27" s="21"/>
      <c r="B27" s="19">
        <v>29</v>
      </c>
      <c r="C27" s="8">
        <v>201611006</v>
      </c>
      <c r="D27" s="116" t="s">
        <v>258</v>
      </c>
      <c r="E27" s="10"/>
      <c r="F27" s="130"/>
      <c r="G27" s="13">
        <v>52500</v>
      </c>
      <c r="H27" s="59" t="s">
        <v>36</v>
      </c>
      <c r="I27" s="39">
        <f t="shared" si="1"/>
        <v>425000</v>
      </c>
      <c r="J27" s="30"/>
    </row>
    <row r="28" spans="1:10" ht="24" customHeight="1" x14ac:dyDescent="0.25">
      <c r="A28" s="21">
        <v>12</v>
      </c>
      <c r="B28" s="9">
        <v>10</v>
      </c>
      <c r="C28" s="62">
        <v>201612005</v>
      </c>
      <c r="D28" s="116" t="s">
        <v>261</v>
      </c>
      <c r="E28" s="10"/>
      <c r="F28" s="130">
        <v>10000</v>
      </c>
      <c r="G28" s="130"/>
      <c r="H28" s="59" t="s">
        <v>36</v>
      </c>
      <c r="I28" s="39">
        <f t="shared" si="1"/>
        <v>435000</v>
      </c>
      <c r="J28" s="30"/>
    </row>
    <row r="29" spans="1:10" ht="24" customHeight="1" x14ac:dyDescent="0.25">
      <c r="A29" s="21"/>
      <c r="B29" s="110">
        <v>15</v>
      </c>
      <c r="C29" s="62">
        <v>201612005</v>
      </c>
      <c r="D29" s="116" t="s">
        <v>262</v>
      </c>
      <c r="E29" s="10"/>
      <c r="F29" s="130">
        <v>30000</v>
      </c>
      <c r="G29" s="130"/>
      <c r="H29" s="59" t="s">
        <v>36</v>
      </c>
      <c r="I29" s="39">
        <f t="shared" si="1"/>
        <v>465000</v>
      </c>
      <c r="J29" s="30"/>
    </row>
    <row r="30" spans="1:10" ht="24" customHeight="1" x14ac:dyDescent="0.25">
      <c r="A30" s="21"/>
      <c r="B30" s="110">
        <v>16</v>
      </c>
      <c r="C30" s="62">
        <v>201612005</v>
      </c>
      <c r="D30" s="116" t="s">
        <v>263</v>
      </c>
      <c r="E30" s="10"/>
      <c r="F30" s="130">
        <v>25000</v>
      </c>
      <c r="G30" s="190"/>
      <c r="H30" s="59"/>
      <c r="I30" s="39">
        <f>SUM(I29+F30-G30)</f>
        <v>490000</v>
      </c>
      <c r="J30" s="30"/>
    </row>
    <row r="31" spans="1:10" ht="24" customHeight="1" x14ac:dyDescent="0.25">
      <c r="A31" s="21"/>
      <c r="B31" s="110">
        <v>24</v>
      </c>
      <c r="C31" s="62">
        <v>201612005</v>
      </c>
      <c r="D31" s="116" t="s">
        <v>236</v>
      </c>
      <c r="E31" s="10"/>
      <c r="F31" s="130">
        <v>3000</v>
      </c>
      <c r="G31" s="190"/>
      <c r="H31" s="59"/>
      <c r="I31" s="39">
        <f>SUM(I30+F31-G31)</f>
        <v>493000</v>
      </c>
      <c r="J31" s="30"/>
    </row>
    <row r="32" spans="1:10" ht="24" customHeight="1" x14ac:dyDescent="0.25">
      <c r="A32" s="21"/>
      <c r="B32" s="19">
        <v>6</v>
      </c>
      <c r="C32" s="62">
        <v>201612005</v>
      </c>
      <c r="D32" s="116" t="s">
        <v>259</v>
      </c>
      <c r="E32" s="10"/>
      <c r="F32" s="130">
        <v>90000</v>
      </c>
      <c r="G32" s="190"/>
      <c r="H32" s="59"/>
      <c r="I32" s="39">
        <f t="shared" ref="I32:I35" si="2">SUM(I31+F32-G32)</f>
        <v>583000</v>
      </c>
      <c r="J32" s="30"/>
    </row>
    <row r="33" spans="1:10" s="2" customFormat="1" ht="24" customHeight="1" x14ac:dyDescent="0.25">
      <c r="A33" s="28"/>
      <c r="B33" s="19">
        <v>2</v>
      </c>
      <c r="C33" s="62">
        <v>201612006</v>
      </c>
      <c r="D33" s="116" t="s">
        <v>253</v>
      </c>
      <c r="E33" s="11"/>
      <c r="F33" s="13"/>
      <c r="G33" s="138">
        <v>90000</v>
      </c>
      <c r="H33" s="59" t="s">
        <v>13</v>
      </c>
      <c r="I33" s="39">
        <f t="shared" si="2"/>
        <v>493000</v>
      </c>
      <c r="J33" s="30"/>
    </row>
    <row r="34" spans="1:10" s="2" customFormat="1" ht="24" customHeight="1" x14ac:dyDescent="0.25">
      <c r="A34" s="21"/>
      <c r="B34" s="19">
        <v>14</v>
      </c>
      <c r="C34" s="62">
        <v>201612006</v>
      </c>
      <c r="D34" s="116" t="s">
        <v>248</v>
      </c>
      <c r="E34" s="10"/>
      <c r="F34" s="130"/>
      <c r="G34" s="36">
        <v>30000</v>
      </c>
      <c r="H34" s="59" t="s">
        <v>13</v>
      </c>
      <c r="I34" s="39">
        <f t="shared" si="2"/>
        <v>463000</v>
      </c>
      <c r="J34" s="30"/>
    </row>
    <row r="35" spans="1:10" ht="24" customHeight="1" x14ac:dyDescent="0.25">
      <c r="A35" s="21"/>
      <c r="B35" s="19">
        <v>21</v>
      </c>
      <c r="C35" s="62">
        <v>201612006</v>
      </c>
      <c r="D35" s="116" t="s">
        <v>247</v>
      </c>
      <c r="E35" s="10"/>
      <c r="F35" s="130"/>
      <c r="G35" s="36">
        <v>280000</v>
      </c>
      <c r="H35" s="59" t="s">
        <v>36</v>
      </c>
      <c r="I35" s="39">
        <f t="shared" si="2"/>
        <v>183000</v>
      </c>
      <c r="J35" s="30"/>
    </row>
    <row r="36" spans="1:10" ht="24" customHeight="1" x14ac:dyDescent="0.25">
      <c r="A36" s="53"/>
      <c r="B36" s="20">
        <v>22</v>
      </c>
      <c r="C36" s="62">
        <v>201612006</v>
      </c>
      <c r="D36" s="116" t="s">
        <v>255</v>
      </c>
      <c r="E36" s="48"/>
      <c r="F36" s="130"/>
      <c r="G36" s="55">
        <v>25000</v>
      </c>
      <c r="H36" s="59" t="s">
        <v>36</v>
      </c>
      <c r="I36" s="39">
        <f>SUM(I35+F36-G36)</f>
        <v>158000</v>
      </c>
      <c r="J36" s="50"/>
    </row>
    <row r="37" spans="1:10" ht="24" customHeight="1" x14ac:dyDescent="0.25">
      <c r="A37" s="53"/>
      <c r="B37" s="20">
        <v>23</v>
      </c>
      <c r="C37" s="62">
        <v>201612007</v>
      </c>
      <c r="D37" s="116" t="s">
        <v>260</v>
      </c>
      <c r="E37" s="48"/>
      <c r="F37" s="130"/>
      <c r="G37" s="13">
        <v>90000</v>
      </c>
      <c r="H37" s="59" t="s">
        <v>36</v>
      </c>
      <c r="I37" s="39">
        <f>SUM(I36+F37-G37)</f>
        <v>68000</v>
      </c>
      <c r="J37" s="50"/>
    </row>
    <row r="38" spans="1:10" ht="24" customHeight="1" x14ac:dyDescent="0.25">
      <c r="A38" s="53"/>
      <c r="B38" s="20">
        <v>27</v>
      </c>
      <c r="C38" s="62">
        <v>201612008</v>
      </c>
      <c r="D38" s="116" t="s">
        <v>263</v>
      </c>
      <c r="E38" s="48"/>
      <c r="F38" s="15"/>
      <c r="G38" s="138">
        <v>25000</v>
      </c>
      <c r="H38" s="59" t="s">
        <v>13</v>
      </c>
      <c r="I38" s="39">
        <f t="shared" ref="I38:I39" si="3">SUM(I37+F38-G38)</f>
        <v>43000</v>
      </c>
      <c r="J38" s="50"/>
    </row>
    <row r="39" spans="1:10" ht="24" customHeight="1" x14ac:dyDescent="0.25">
      <c r="A39" s="21"/>
      <c r="B39" s="19">
        <v>30</v>
      </c>
      <c r="C39" s="62">
        <v>201612009</v>
      </c>
      <c r="D39" s="116" t="s">
        <v>262</v>
      </c>
      <c r="E39" s="10"/>
      <c r="F39" s="13"/>
      <c r="G39" s="13">
        <v>30000</v>
      </c>
      <c r="H39" s="59" t="s">
        <v>13</v>
      </c>
      <c r="I39" s="39">
        <f t="shared" si="3"/>
        <v>13000</v>
      </c>
      <c r="J39" s="30"/>
    </row>
    <row r="40" spans="1:10" s="2" customFormat="1" ht="24" customHeight="1" x14ac:dyDescent="0.25">
      <c r="A40" s="28"/>
      <c r="B40" s="19"/>
      <c r="C40" s="22"/>
      <c r="D40" s="125"/>
      <c r="E40" s="11"/>
      <c r="F40" s="13"/>
      <c r="G40" s="36"/>
      <c r="H40" s="59" t="s">
        <v>36</v>
      </c>
      <c r="I40" s="39"/>
      <c r="J40" s="30"/>
    </row>
    <row r="41" spans="1:10" s="2" customFormat="1" ht="24" customHeight="1" x14ac:dyDescent="0.25">
      <c r="A41" s="21"/>
      <c r="B41" s="19"/>
      <c r="C41" s="8"/>
      <c r="D41" s="125"/>
      <c r="E41" s="10"/>
      <c r="F41" s="130"/>
      <c r="G41" s="13"/>
      <c r="H41" s="59" t="s">
        <v>36</v>
      </c>
      <c r="I41" s="39"/>
      <c r="J41" s="30"/>
    </row>
    <row r="42" spans="1:10" ht="24" customHeight="1" x14ac:dyDescent="0.25">
      <c r="A42" s="21"/>
      <c r="B42" s="20"/>
      <c r="C42" s="8"/>
      <c r="D42" s="116"/>
      <c r="E42" s="48"/>
      <c r="F42" s="130"/>
      <c r="G42" s="41"/>
      <c r="H42" s="59" t="s">
        <v>36</v>
      </c>
      <c r="I42" s="39"/>
      <c r="J42" s="30"/>
    </row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75" zoomScaleNormal="83" workbookViewId="0">
      <selection activeCell="N4" sqref="N4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25" style="1" customWidth="1"/>
    <col min="5" max="5" width="6.6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31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7">
        <v>6</v>
      </c>
      <c r="B7" s="6">
        <v>26</v>
      </c>
      <c r="C7" s="22" t="s">
        <v>220</v>
      </c>
      <c r="D7" s="116" t="s">
        <v>265</v>
      </c>
      <c r="E7" s="29"/>
      <c r="F7" s="13">
        <v>3000</v>
      </c>
      <c r="G7" s="35"/>
      <c r="H7" s="92" t="s">
        <v>61</v>
      </c>
      <c r="I7" s="39">
        <f>SUM(I6+F7-G7)</f>
        <v>3000</v>
      </c>
      <c r="J7" s="32"/>
    </row>
    <row r="8" spans="1:10" s="2" customFormat="1" ht="24" customHeight="1" x14ac:dyDescent="0.25">
      <c r="A8" s="82"/>
      <c r="B8" s="65">
        <v>26</v>
      </c>
      <c r="C8" s="22" t="s">
        <v>220</v>
      </c>
      <c r="D8" s="116" t="s">
        <v>265</v>
      </c>
      <c r="E8" s="10"/>
      <c r="F8" s="13"/>
      <c r="G8" s="36">
        <v>3000</v>
      </c>
      <c r="H8" s="92" t="s">
        <v>61</v>
      </c>
      <c r="I8" s="39">
        <f>SUM(I7+F8-G8)</f>
        <v>0</v>
      </c>
      <c r="J8" s="30"/>
    </row>
    <row r="9" spans="1:10" s="2" customFormat="1" ht="24" customHeight="1" x14ac:dyDescent="0.25">
      <c r="A9" s="7">
        <v>8</v>
      </c>
      <c r="B9" s="6">
        <v>22</v>
      </c>
      <c r="C9" s="22" t="s">
        <v>215</v>
      </c>
      <c r="D9" s="116" t="s">
        <v>266</v>
      </c>
      <c r="E9" s="29"/>
      <c r="F9" s="13">
        <v>20000</v>
      </c>
      <c r="G9" s="36"/>
      <c r="H9" s="59" t="s">
        <v>61</v>
      </c>
      <c r="I9" s="39">
        <f>SUM(I8+F9-G9)</f>
        <v>20000</v>
      </c>
      <c r="J9" s="30"/>
    </row>
    <row r="10" spans="1:10" s="2" customFormat="1" ht="24" customHeight="1" x14ac:dyDescent="0.25">
      <c r="A10" s="82"/>
      <c r="B10" s="65">
        <v>22</v>
      </c>
      <c r="C10" s="22" t="s">
        <v>215</v>
      </c>
      <c r="D10" s="116" t="s">
        <v>266</v>
      </c>
      <c r="E10" s="10"/>
      <c r="F10" s="13"/>
      <c r="G10" s="36">
        <v>20000</v>
      </c>
      <c r="H10" s="59" t="s">
        <v>61</v>
      </c>
      <c r="I10" s="39">
        <f>SUM(I9+F10-G10)</f>
        <v>0</v>
      </c>
      <c r="J10" s="30"/>
    </row>
    <row r="11" spans="1:10" s="158" customFormat="1" ht="24" customHeight="1" x14ac:dyDescent="0.25">
      <c r="A11" s="82">
        <v>12</v>
      </c>
      <c r="B11" s="65">
        <v>18</v>
      </c>
      <c r="C11" s="62">
        <v>201612005</v>
      </c>
      <c r="D11" s="116" t="s">
        <v>292</v>
      </c>
      <c r="E11" s="192"/>
      <c r="F11" s="13">
        <v>19000</v>
      </c>
      <c r="G11" s="36"/>
      <c r="H11" s="59"/>
      <c r="I11" s="39">
        <f t="shared" ref="I11:I14" si="0">SUM(I10+F11-G11)</f>
        <v>19000</v>
      </c>
      <c r="J11" s="30"/>
    </row>
    <row r="12" spans="1:10" s="158" customFormat="1" ht="24" customHeight="1" x14ac:dyDescent="0.25">
      <c r="A12" s="82"/>
      <c r="B12" s="65">
        <v>18</v>
      </c>
      <c r="C12" s="62">
        <v>201612005</v>
      </c>
      <c r="D12" s="116" t="s">
        <v>292</v>
      </c>
      <c r="E12" s="192"/>
      <c r="F12" s="13"/>
      <c r="G12" s="36">
        <v>19000</v>
      </c>
      <c r="H12" s="59"/>
      <c r="I12" s="39">
        <f t="shared" si="0"/>
        <v>0</v>
      </c>
      <c r="J12" s="30"/>
    </row>
    <row r="13" spans="1:10" s="2" customFormat="1" ht="24" customHeight="1" x14ac:dyDescent="0.25">
      <c r="A13" s="7">
        <v>12</v>
      </c>
      <c r="B13" s="6">
        <v>2</v>
      </c>
      <c r="C13" s="62">
        <v>201612006</v>
      </c>
      <c r="D13" s="116" t="s">
        <v>253</v>
      </c>
      <c r="E13" s="29"/>
      <c r="F13" s="13">
        <v>1400</v>
      </c>
      <c r="G13" s="36"/>
      <c r="H13" s="59"/>
      <c r="I13" s="39">
        <f t="shared" si="0"/>
        <v>1400</v>
      </c>
      <c r="J13" s="30"/>
    </row>
    <row r="14" spans="1:10" s="2" customFormat="1" ht="24" customHeight="1" x14ac:dyDescent="0.25">
      <c r="A14" s="82"/>
      <c r="B14" s="6">
        <v>2</v>
      </c>
      <c r="C14" s="62">
        <v>201612006</v>
      </c>
      <c r="D14" s="116" t="s">
        <v>253</v>
      </c>
      <c r="E14" s="10"/>
      <c r="F14" s="13"/>
      <c r="G14" s="13">
        <v>1400</v>
      </c>
      <c r="H14" s="59"/>
      <c r="I14" s="39">
        <f t="shared" si="0"/>
        <v>0</v>
      </c>
      <c r="J14" s="30"/>
    </row>
    <row r="15" spans="1:10" s="2" customFormat="1" ht="24" customHeight="1" x14ac:dyDescent="0.25">
      <c r="A15" s="21"/>
      <c r="B15" s="19"/>
      <c r="C15" s="22"/>
      <c r="D15" s="10"/>
      <c r="E15" s="10"/>
      <c r="F15" s="13"/>
      <c r="G15" s="36"/>
      <c r="H15" s="59"/>
      <c r="I15" s="39">
        <f t="shared" ref="I15" si="1">SUM(I14+F15-G15)</f>
        <v>0</v>
      </c>
      <c r="J15" s="30"/>
    </row>
    <row r="16" spans="1:10" ht="24" customHeight="1" x14ac:dyDescent="0.25">
      <c r="A16" s="53"/>
      <c r="B16" s="20"/>
      <c r="C16" s="8"/>
      <c r="D16" s="10"/>
      <c r="E16" s="48"/>
      <c r="F16" s="15"/>
      <c r="G16" s="41"/>
      <c r="H16" s="49"/>
      <c r="I16" s="39"/>
      <c r="J16" s="50"/>
    </row>
    <row r="17" spans="1:10" ht="24" customHeight="1" x14ac:dyDescent="0.25">
      <c r="A17" s="53"/>
      <c r="B17" s="20"/>
      <c r="C17" s="26"/>
      <c r="D17" s="48"/>
      <c r="E17" s="48"/>
      <c r="F17" s="15"/>
      <c r="G17" s="41"/>
      <c r="H17" s="49"/>
      <c r="I17" s="39"/>
      <c r="J17" s="50"/>
    </row>
    <row r="18" spans="1:10" ht="24" customHeight="1" thickBot="1" x14ac:dyDescent="0.3">
      <c r="A18" s="51"/>
      <c r="B18" s="52"/>
      <c r="C18" s="42"/>
      <c r="D18" s="43"/>
      <c r="E18" s="43"/>
      <c r="F18" s="44"/>
      <c r="G18" s="45"/>
      <c r="H18" s="46"/>
      <c r="I18" s="58"/>
      <c r="J18" s="47"/>
    </row>
    <row r="19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98425196850393704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5" zoomScaleNormal="83" workbookViewId="0">
      <selection activeCell="F7" sqref="F7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1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93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94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95</v>
      </c>
      <c r="B4" s="183"/>
      <c r="C4" s="184"/>
      <c r="D4" s="61" t="s">
        <v>106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96</v>
      </c>
      <c r="D5" s="179" t="s">
        <v>97</v>
      </c>
      <c r="E5" s="179" t="s">
        <v>98</v>
      </c>
      <c r="F5" s="181" t="s">
        <v>99</v>
      </c>
      <c r="G5" s="185" t="s">
        <v>100</v>
      </c>
      <c r="H5" s="161" t="s">
        <v>101</v>
      </c>
      <c r="I5" s="167" t="s">
        <v>102</v>
      </c>
      <c r="J5" s="31"/>
    </row>
    <row r="6" spans="1:10" s="2" customFormat="1" ht="24" customHeight="1" x14ac:dyDescent="0.25">
      <c r="A6" s="7" t="s">
        <v>103</v>
      </c>
      <c r="B6" s="6" t="s">
        <v>104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11</v>
      </c>
      <c r="B7" s="19">
        <v>29</v>
      </c>
      <c r="C7" s="8">
        <v>201611001</v>
      </c>
      <c r="D7" s="24" t="s">
        <v>270</v>
      </c>
      <c r="E7" s="10"/>
      <c r="F7" s="13">
        <v>200</v>
      </c>
      <c r="G7" s="36"/>
      <c r="H7" s="63" t="s">
        <v>105</v>
      </c>
      <c r="I7" s="39">
        <f>SUM(I6+F7-G7)</f>
        <v>200</v>
      </c>
      <c r="J7" s="30"/>
    </row>
    <row r="8" spans="1:10" s="2" customFormat="1" ht="24" customHeight="1" x14ac:dyDescent="0.25">
      <c r="A8" s="21"/>
      <c r="B8" s="19"/>
      <c r="C8" s="62"/>
      <c r="D8" s="10"/>
      <c r="E8" s="10"/>
      <c r="F8" s="13"/>
      <c r="G8" s="36"/>
      <c r="H8" s="63"/>
      <c r="I8" s="39"/>
      <c r="J8" s="30"/>
    </row>
    <row r="9" spans="1:10" s="2" customFormat="1" ht="24" customHeight="1" x14ac:dyDescent="0.25">
      <c r="A9" s="21"/>
      <c r="B9" s="65"/>
      <c r="C9" s="65"/>
      <c r="D9" s="10"/>
      <c r="E9" s="10"/>
      <c r="F9" s="13"/>
      <c r="G9" s="36"/>
      <c r="H9" s="63"/>
      <c r="I9" s="39"/>
      <c r="J9" s="30"/>
    </row>
    <row r="10" spans="1:10" s="2" customFormat="1" ht="24" customHeight="1" x14ac:dyDescent="0.25">
      <c r="A10" s="60"/>
      <c r="B10" s="54"/>
      <c r="C10" s="65"/>
      <c r="D10" s="10"/>
      <c r="E10" s="10"/>
      <c r="F10" s="13"/>
      <c r="G10" s="40"/>
      <c r="H10" s="63"/>
      <c r="I10" s="39"/>
      <c r="J10" s="30"/>
    </row>
    <row r="11" spans="1:10" s="2" customFormat="1" ht="24" customHeight="1" x14ac:dyDescent="0.25">
      <c r="A11" s="21"/>
      <c r="B11" s="19"/>
      <c r="C11" s="65"/>
      <c r="D11" s="10"/>
      <c r="E11" s="10"/>
      <c r="F11" s="13"/>
      <c r="G11" s="40"/>
      <c r="H11" s="63"/>
      <c r="I11" s="39"/>
      <c r="J11" s="30"/>
    </row>
    <row r="12" spans="1:10" s="2" customFormat="1" ht="24" customHeight="1" x14ac:dyDescent="0.25">
      <c r="A12" s="21"/>
      <c r="B12" s="19"/>
      <c r="C12" s="27"/>
      <c r="D12" s="10"/>
      <c r="E12" s="10"/>
      <c r="F12" s="13"/>
      <c r="G12" s="40"/>
      <c r="H12" s="63"/>
      <c r="I12" s="39"/>
      <c r="J12" s="30"/>
    </row>
    <row r="13" spans="1:10" s="2" customFormat="1" ht="24" customHeight="1" x14ac:dyDescent="0.25">
      <c r="A13" s="21"/>
      <c r="B13" s="19"/>
      <c r="C13" s="8"/>
      <c r="D13" s="10"/>
      <c r="E13" s="10"/>
      <c r="F13" s="13"/>
      <c r="G13" s="40"/>
      <c r="H13" s="38"/>
      <c r="I13" s="39"/>
      <c r="J13" s="30"/>
    </row>
    <row r="14" spans="1:10" s="2" customFormat="1" ht="24" customHeight="1" x14ac:dyDescent="0.25">
      <c r="A14" s="21"/>
      <c r="B14" s="19"/>
      <c r="C14" s="8"/>
      <c r="D14" s="10"/>
      <c r="E14" s="10"/>
      <c r="F14" s="14"/>
      <c r="G14" s="40"/>
      <c r="H14" s="38"/>
      <c r="I14" s="39"/>
      <c r="J14" s="30"/>
    </row>
    <row r="15" spans="1:10" s="2" customFormat="1" ht="24" customHeight="1" x14ac:dyDescent="0.25">
      <c r="A15" s="21"/>
      <c r="B15" s="19"/>
      <c r="C15" s="9"/>
      <c r="D15" s="10"/>
      <c r="E15" s="10"/>
      <c r="F15" s="13"/>
      <c r="G15" s="40"/>
      <c r="H15" s="38"/>
      <c r="I15" s="39"/>
      <c r="J15" s="30"/>
    </row>
    <row r="16" spans="1:10" ht="24" customHeight="1" x14ac:dyDescent="0.25">
      <c r="A16" s="21"/>
      <c r="B16" s="19"/>
      <c r="C16" s="8"/>
      <c r="D16" s="10"/>
      <c r="E16" s="10"/>
      <c r="F16" s="14"/>
      <c r="G16" s="40"/>
      <c r="H16" s="38"/>
      <c r="I16" s="39"/>
      <c r="J16" s="30"/>
    </row>
    <row r="17" spans="1:10" ht="24" customHeight="1" x14ac:dyDescent="0.25">
      <c r="A17" s="21"/>
      <c r="B17" s="19"/>
      <c r="C17" s="8"/>
      <c r="D17" s="10"/>
      <c r="E17" s="11"/>
      <c r="F17" s="15"/>
      <c r="G17" s="40"/>
      <c r="H17" s="38"/>
      <c r="I17" s="39"/>
      <c r="J17" s="30"/>
    </row>
    <row r="18" spans="1:10" s="2" customFormat="1" ht="24" customHeight="1" x14ac:dyDescent="0.25">
      <c r="A18" s="21"/>
      <c r="B18" s="19"/>
      <c r="C18" s="8"/>
      <c r="D18" s="10"/>
      <c r="E18" s="10"/>
      <c r="F18" s="14"/>
      <c r="G18" s="40"/>
      <c r="H18" s="38"/>
      <c r="I18" s="39"/>
      <c r="J18" s="30"/>
    </row>
    <row r="19" spans="1:10" ht="24" customHeight="1" x14ac:dyDescent="0.25">
      <c r="A19" s="21"/>
      <c r="B19" s="19"/>
      <c r="C19" s="8"/>
      <c r="D19" s="10"/>
      <c r="E19" s="10"/>
      <c r="F19" s="14"/>
      <c r="G19" s="40"/>
      <c r="H19" s="38"/>
      <c r="I19" s="39"/>
      <c r="J19" s="30"/>
    </row>
    <row r="20" spans="1:10" ht="24" customHeight="1" x14ac:dyDescent="0.25">
      <c r="A20" s="21"/>
      <c r="B20" s="19"/>
      <c r="C20" s="8"/>
      <c r="D20" s="10"/>
      <c r="E20" s="11"/>
      <c r="F20" s="15"/>
      <c r="G20" s="40"/>
      <c r="H20" s="38"/>
      <c r="I20" s="39"/>
      <c r="J20" s="30"/>
    </row>
    <row r="21" spans="1:10" s="2" customFormat="1" ht="24" customHeight="1" x14ac:dyDescent="0.25">
      <c r="A21" s="21"/>
      <c r="B21" s="19"/>
      <c r="C21" s="8"/>
      <c r="D21" s="10"/>
      <c r="E21" s="10"/>
      <c r="F21" s="13"/>
      <c r="G21" s="40"/>
      <c r="H21" s="38"/>
      <c r="I21" s="39"/>
      <c r="J21" s="30"/>
    </row>
    <row r="22" spans="1:10" ht="24" customHeight="1" thickBot="1" x14ac:dyDescent="0.3">
      <c r="A22" s="51"/>
      <c r="B22" s="52"/>
      <c r="C22" s="42"/>
      <c r="D22" s="43"/>
      <c r="E22" s="43"/>
      <c r="F22" s="44"/>
      <c r="G22" s="45"/>
      <c r="H22" s="46"/>
      <c r="I22" s="58"/>
      <c r="J22" s="47"/>
    </row>
    <row r="23" spans="1:10" ht="17.25" thickTop="1" x14ac:dyDescent="0.25"/>
  </sheetData>
  <mergeCells count="14"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  <mergeCell ref="H5:H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5" zoomScaleNormal="83" workbookViewId="0">
      <selection activeCell="N18" sqref="N18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1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28"/>
    </row>
    <row r="3" spans="1:10" s="3" customFormat="1" ht="25.15" customHeight="1" x14ac:dyDescent="0.25">
      <c r="A3" s="5"/>
      <c r="B3" s="5"/>
      <c r="C3" s="1"/>
      <c r="D3" s="165" t="s">
        <v>139</v>
      </c>
      <c r="E3" s="166"/>
      <c r="F3" s="166"/>
      <c r="G3" s="166"/>
      <c r="H3" s="1"/>
      <c r="I3" s="34"/>
      <c r="J3" s="128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142</v>
      </c>
      <c r="E4" s="173"/>
      <c r="F4" s="173"/>
      <c r="G4" s="174"/>
      <c r="H4" s="128"/>
    </row>
    <row r="5" spans="1:10" s="3" customFormat="1" ht="22.9" customHeight="1" thickTop="1" x14ac:dyDescent="0.25">
      <c r="A5" s="175" t="s">
        <v>140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29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129" customFormat="1" ht="24" customHeight="1" x14ac:dyDescent="0.25">
      <c r="A7" s="21">
        <v>11</v>
      </c>
      <c r="B7" s="19">
        <v>27</v>
      </c>
      <c r="C7" s="8">
        <v>201511019</v>
      </c>
      <c r="D7" s="134" t="s">
        <v>143</v>
      </c>
      <c r="E7" s="10"/>
      <c r="F7" s="13"/>
      <c r="G7" s="13">
        <v>1200</v>
      </c>
      <c r="H7" s="63" t="s">
        <v>148</v>
      </c>
      <c r="I7" s="39">
        <f>SUM(I6+F7-G7)</f>
        <v>-1200</v>
      </c>
      <c r="J7" s="30"/>
    </row>
    <row r="8" spans="1:10" s="129" customFormat="1" ht="24" customHeight="1" x14ac:dyDescent="0.25">
      <c r="A8" s="21"/>
      <c r="B8" s="19">
        <v>27</v>
      </c>
      <c r="C8" s="8">
        <v>201511019</v>
      </c>
      <c r="D8" s="125" t="s">
        <v>144</v>
      </c>
      <c r="E8" s="10"/>
      <c r="F8" s="13"/>
      <c r="G8" s="13">
        <v>900</v>
      </c>
      <c r="H8" s="63" t="s">
        <v>148</v>
      </c>
      <c r="I8" s="39">
        <f>SUM(I7+F8-G8)</f>
        <v>-2100</v>
      </c>
      <c r="J8" s="30"/>
    </row>
    <row r="9" spans="1:10" s="129" customFormat="1" ht="24" customHeight="1" x14ac:dyDescent="0.25">
      <c r="A9" s="21">
        <v>12</v>
      </c>
      <c r="B9" s="19">
        <v>3</v>
      </c>
      <c r="C9" s="22" t="s">
        <v>141</v>
      </c>
      <c r="D9" s="134" t="s">
        <v>143</v>
      </c>
      <c r="E9" s="10"/>
      <c r="F9" s="13">
        <v>1200</v>
      </c>
      <c r="G9" s="36"/>
      <c r="H9" s="63" t="s">
        <v>13</v>
      </c>
      <c r="I9" s="39">
        <f t="shared" ref="I9:I10" si="0">SUM(I8+F9-G9)</f>
        <v>-900</v>
      </c>
      <c r="J9" s="30"/>
    </row>
    <row r="10" spans="1:10" s="129" customFormat="1" ht="24" customHeight="1" x14ac:dyDescent="0.25">
      <c r="A10" s="21"/>
      <c r="B10" s="19">
        <v>3</v>
      </c>
      <c r="C10" s="22" t="s">
        <v>141</v>
      </c>
      <c r="D10" s="125" t="s">
        <v>144</v>
      </c>
      <c r="E10" s="10"/>
      <c r="F10" s="13">
        <v>900</v>
      </c>
      <c r="G10" s="36"/>
      <c r="H10" s="63" t="s">
        <v>13</v>
      </c>
      <c r="I10" s="39">
        <f t="shared" si="0"/>
        <v>0</v>
      </c>
      <c r="J10" s="30"/>
    </row>
    <row r="11" spans="1:10" s="129" customFormat="1" ht="24" customHeight="1" x14ac:dyDescent="0.25">
      <c r="A11" s="21"/>
      <c r="B11" s="19"/>
      <c r="C11" s="65"/>
      <c r="D11" s="10"/>
      <c r="E11" s="10"/>
      <c r="F11" s="13"/>
      <c r="G11" s="40"/>
      <c r="H11" s="63"/>
      <c r="I11" s="39"/>
      <c r="J11" s="30"/>
    </row>
    <row r="12" spans="1:10" s="129" customFormat="1" ht="24" customHeight="1" x14ac:dyDescent="0.25">
      <c r="A12" s="21"/>
      <c r="B12" s="19"/>
      <c r="C12" s="27"/>
      <c r="D12" s="10"/>
      <c r="E12" s="10"/>
      <c r="F12" s="13"/>
      <c r="G12" s="40"/>
      <c r="H12" s="63"/>
      <c r="I12" s="39"/>
      <c r="J12" s="30"/>
    </row>
    <row r="13" spans="1:10" s="129" customFormat="1" ht="24" customHeight="1" x14ac:dyDescent="0.25">
      <c r="A13" s="21"/>
      <c r="B13" s="19"/>
      <c r="C13" s="8"/>
      <c r="D13" s="10"/>
      <c r="E13" s="10"/>
      <c r="F13" s="13"/>
      <c r="G13" s="40"/>
      <c r="H13" s="38"/>
      <c r="I13" s="39"/>
      <c r="J13" s="30"/>
    </row>
    <row r="14" spans="1:10" s="129" customFormat="1" ht="24" customHeight="1" x14ac:dyDescent="0.25">
      <c r="A14" s="21"/>
      <c r="B14" s="19"/>
      <c r="C14" s="8"/>
      <c r="D14" s="10"/>
      <c r="E14" s="10"/>
      <c r="F14" s="14"/>
      <c r="G14" s="40"/>
      <c r="H14" s="38"/>
      <c r="I14" s="39"/>
      <c r="J14" s="30"/>
    </row>
    <row r="15" spans="1:10" s="129" customFormat="1" ht="24" customHeight="1" x14ac:dyDescent="0.25">
      <c r="A15" s="21"/>
      <c r="B15" s="19"/>
      <c r="C15" s="9"/>
      <c r="D15" s="10"/>
      <c r="E15" s="10"/>
      <c r="F15" s="13"/>
      <c r="G15" s="40"/>
      <c r="H15" s="38"/>
      <c r="I15" s="39"/>
      <c r="J15" s="30"/>
    </row>
    <row r="16" spans="1:10" ht="24" customHeight="1" x14ac:dyDescent="0.25">
      <c r="A16" s="21"/>
      <c r="B16" s="19"/>
      <c r="C16" s="8"/>
      <c r="D16" s="10"/>
      <c r="E16" s="10"/>
      <c r="F16" s="14"/>
      <c r="G16" s="40"/>
      <c r="H16" s="38"/>
      <c r="I16" s="39"/>
      <c r="J16" s="30"/>
    </row>
    <row r="17" spans="1:10" ht="24" customHeight="1" x14ac:dyDescent="0.25">
      <c r="A17" s="21"/>
      <c r="B17" s="19"/>
      <c r="C17" s="8"/>
      <c r="D17" s="10"/>
      <c r="E17" s="104"/>
      <c r="F17" s="15"/>
      <c r="G17" s="40"/>
      <c r="H17" s="38"/>
      <c r="I17" s="39"/>
      <c r="J17" s="30"/>
    </row>
    <row r="18" spans="1:10" s="129" customFormat="1" ht="24" customHeight="1" x14ac:dyDescent="0.25">
      <c r="A18" s="21"/>
      <c r="B18" s="19"/>
      <c r="C18" s="8"/>
      <c r="D18" s="10"/>
      <c r="E18" s="10"/>
      <c r="F18" s="14"/>
      <c r="G18" s="40"/>
      <c r="H18" s="38"/>
      <c r="I18" s="39"/>
      <c r="J18" s="30"/>
    </row>
    <row r="19" spans="1:10" ht="24" customHeight="1" x14ac:dyDescent="0.25">
      <c r="A19" s="21"/>
      <c r="B19" s="19"/>
      <c r="C19" s="8"/>
      <c r="D19" s="10"/>
      <c r="E19" s="10"/>
      <c r="F19" s="14"/>
      <c r="G19" s="40"/>
      <c r="H19" s="38"/>
      <c r="I19" s="39"/>
      <c r="J19" s="30"/>
    </row>
    <row r="20" spans="1:10" ht="24" customHeight="1" x14ac:dyDescent="0.25">
      <c r="A20" s="21"/>
      <c r="B20" s="19"/>
      <c r="C20" s="8"/>
      <c r="D20" s="10"/>
      <c r="E20" s="104"/>
      <c r="F20" s="15"/>
      <c r="G20" s="40"/>
      <c r="H20" s="38"/>
      <c r="I20" s="39"/>
      <c r="J20" s="30"/>
    </row>
    <row r="21" spans="1:10" s="129" customFormat="1" ht="24" customHeight="1" x14ac:dyDescent="0.25">
      <c r="A21" s="21"/>
      <c r="B21" s="19"/>
      <c r="C21" s="8"/>
      <c r="D21" s="10"/>
      <c r="E21" s="10"/>
      <c r="F21" s="13"/>
      <c r="G21" s="40"/>
      <c r="H21" s="38"/>
      <c r="I21" s="39"/>
      <c r="J21" s="30"/>
    </row>
    <row r="22" spans="1:10" ht="24" customHeight="1" thickBot="1" x14ac:dyDescent="0.3">
      <c r="A22" s="51"/>
      <c r="B22" s="52"/>
      <c r="C22" s="42"/>
      <c r="D22" s="43"/>
      <c r="E22" s="43"/>
      <c r="F22" s="44"/>
      <c r="G22" s="45"/>
      <c r="H22" s="46"/>
      <c r="I22" s="58"/>
      <c r="J22" s="47"/>
    </row>
    <row r="23" spans="1:10" ht="17.25" thickTop="1" x14ac:dyDescent="0.25"/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3" zoomScaleNormal="83" workbookViewId="0">
      <selection activeCell="H20" sqref="H2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112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107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6</v>
      </c>
      <c r="B7" s="19">
        <v>30</v>
      </c>
      <c r="C7" s="22" t="s">
        <v>113</v>
      </c>
      <c r="D7" s="10" t="s">
        <v>11</v>
      </c>
      <c r="E7" s="10"/>
      <c r="F7" s="13">
        <v>10721</v>
      </c>
      <c r="G7" s="36"/>
      <c r="H7" s="63" t="s">
        <v>13</v>
      </c>
      <c r="I7" s="39">
        <f>SUM(F7-G7)</f>
        <v>10721</v>
      </c>
      <c r="J7" s="30"/>
    </row>
    <row r="8" spans="1:10" s="2" customFormat="1" ht="24" customHeight="1" x14ac:dyDescent="0.25">
      <c r="A8" s="21"/>
      <c r="B8" s="19"/>
      <c r="C8" s="19"/>
      <c r="D8" s="10"/>
      <c r="E8" s="10"/>
      <c r="F8" s="13"/>
      <c r="G8" s="36"/>
      <c r="H8" s="37"/>
      <c r="I8" s="39"/>
      <c r="J8" s="30"/>
    </row>
    <row r="9" spans="1:10" s="2" customFormat="1" ht="24" customHeight="1" x14ac:dyDescent="0.25">
      <c r="A9" s="21"/>
      <c r="B9" s="19"/>
      <c r="C9" s="27"/>
      <c r="D9" s="11"/>
      <c r="E9" s="10"/>
      <c r="F9" s="14"/>
      <c r="G9" s="36"/>
      <c r="H9" s="37"/>
      <c r="I9" s="39"/>
      <c r="J9" s="30"/>
    </row>
    <row r="10" spans="1:10" s="2" customFormat="1" ht="24" customHeight="1" x14ac:dyDescent="0.25">
      <c r="A10" s="60"/>
      <c r="B10" s="54"/>
      <c r="C10" s="27"/>
      <c r="D10" s="10"/>
      <c r="E10" s="10"/>
      <c r="F10" s="13"/>
      <c r="G10" s="40"/>
      <c r="H10" s="38"/>
      <c r="I10" s="39"/>
      <c r="J10" s="30"/>
    </row>
    <row r="11" spans="1:10" s="2" customFormat="1" ht="24" customHeight="1" x14ac:dyDescent="0.25">
      <c r="A11" s="21"/>
      <c r="B11" s="19"/>
      <c r="C11" s="27"/>
      <c r="D11" s="10"/>
      <c r="E11" s="10"/>
      <c r="F11" s="13"/>
      <c r="G11" s="40"/>
      <c r="H11" s="38"/>
      <c r="I11" s="39"/>
      <c r="J11" s="30"/>
    </row>
    <row r="12" spans="1:10" s="2" customFormat="1" ht="24" customHeight="1" x14ac:dyDescent="0.25">
      <c r="A12" s="21"/>
      <c r="B12" s="19"/>
      <c r="C12" s="27"/>
      <c r="D12" s="10"/>
      <c r="E12" s="10"/>
      <c r="F12" s="13"/>
      <c r="G12" s="40"/>
      <c r="H12" s="38"/>
      <c r="I12" s="39"/>
      <c r="J12" s="30"/>
    </row>
    <row r="13" spans="1:10" s="2" customFormat="1" ht="24" customHeight="1" x14ac:dyDescent="0.25">
      <c r="A13" s="21"/>
      <c r="B13" s="19"/>
      <c r="C13" s="27"/>
      <c r="D13" s="10"/>
      <c r="E13" s="10"/>
      <c r="F13" s="13"/>
      <c r="G13" s="40"/>
      <c r="H13" s="38"/>
      <c r="I13" s="39"/>
      <c r="J13" s="30"/>
    </row>
    <row r="14" spans="1:10" s="2" customFormat="1" ht="24" customHeight="1" x14ac:dyDescent="0.25">
      <c r="A14" s="21"/>
      <c r="B14" s="19"/>
      <c r="C14" s="27"/>
      <c r="D14" s="10"/>
      <c r="E14" s="10"/>
      <c r="F14" s="14"/>
      <c r="G14" s="40"/>
      <c r="H14" s="38"/>
      <c r="I14" s="39"/>
      <c r="J14" s="30"/>
    </row>
    <row r="15" spans="1:10" ht="24" customHeight="1" x14ac:dyDescent="0.25">
      <c r="A15" s="21"/>
      <c r="B15" s="19"/>
      <c r="C15" s="19"/>
      <c r="D15" s="10"/>
      <c r="E15" s="10"/>
      <c r="F15" s="15"/>
      <c r="G15" s="40"/>
      <c r="H15" s="38"/>
      <c r="I15" s="39"/>
      <c r="J15" s="30"/>
    </row>
    <row r="16" spans="1:10" ht="24" customHeight="1" x14ac:dyDescent="0.25">
      <c r="A16" s="28"/>
      <c r="B16" s="19"/>
      <c r="C16" s="19"/>
      <c r="D16" s="10"/>
      <c r="E16" s="11"/>
      <c r="F16" s="13"/>
      <c r="G16" s="40"/>
      <c r="H16" s="38"/>
      <c r="I16" s="39"/>
      <c r="J16" s="30"/>
    </row>
    <row r="17" spans="1:10" s="2" customFormat="1" ht="24" customHeight="1" x14ac:dyDescent="0.25">
      <c r="A17" s="21"/>
      <c r="B17" s="19"/>
      <c r="C17" s="19"/>
      <c r="D17" s="10"/>
      <c r="E17" s="10"/>
      <c r="F17" s="13"/>
      <c r="G17" s="40"/>
      <c r="H17" s="38"/>
      <c r="I17" s="39"/>
      <c r="J17" s="30"/>
    </row>
    <row r="18" spans="1:10" s="2" customFormat="1" ht="24" customHeight="1" x14ac:dyDescent="0.25">
      <c r="A18" s="21"/>
      <c r="B18" s="19"/>
      <c r="C18" s="27"/>
      <c r="D18" s="10"/>
      <c r="E18" s="10"/>
      <c r="F18" s="13"/>
      <c r="G18" s="40"/>
      <c r="H18" s="38"/>
      <c r="I18" s="39"/>
      <c r="J18" s="30"/>
    </row>
    <row r="19" spans="1:10" s="2" customFormat="1" ht="24" customHeight="1" x14ac:dyDescent="0.25">
      <c r="A19" s="21"/>
      <c r="B19" s="19"/>
      <c r="C19" s="19"/>
      <c r="D19" s="10"/>
      <c r="E19" s="10"/>
      <c r="F19" s="14"/>
      <c r="G19" s="40"/>
      <c r="H19" s="38"/>
      <c r="I19" s="39"/>
      <c r="J19" s="30"/>
    </row>
    <row r="20" spans="1:10" s="2" customFormat="1" ht="24" customHeight="1" x14ac:dyDescent="0.25">
      <c r="A20" s="21"/>
      <c r="B20" s="19"/>
      <c r="C20" s="19"/>
      <c r="D20" s="10"/>
      <c r="E20" s="10"/>
      <c r="F20" s="13"/>
      <c r="G20" s="40"/>
      <c r="H20" s="38"/>
      <c r="I20" s="39"/>
      <c r="J20" s="30"/>
    </row>
    <row r="21" spans="1:10" ht="24" customHeight="1" x14ac:dyDescent="0.25">
      <c r="A21" s="21"/>
      <c r="B21" s="19"/>
      <c r="C21" s="27"/>
      <c r="D21" s="10"/>
      <c r="E21" s="10"/>
      <c r="F21" s="14"/>
      <c r="G21" s="40"/>
      <c r="H21" s="38"/>
      <c r="I21" s="39"/>
      <c r="J21" s="30"/>
    </row>
    <row r="22" spans="1:10" ht="24" customHeight="1" x14ac:dyDescent="0.25">
      <c r="A22" s="21"/>
      <c r="B22" s="19"/>
      <c r="C22" s="27"/>
      <c r="D22" s="10"/>
      <c r="E22" s="11"/>
      <c r="F22" s="15"/>
      <c r="G22" s="40"/>
      <c r="H22" s="38"/>
      <c r="I22" s="39"/>
      <c r="J22" s="30"/>
    </row>
    <row r="23" spans="1:10" s="2" customFormat="1" ht="24" customHeight="1" x14ac:dyDescent="0.25">
      <c r="A23" s="21"/>
      <c r="B23" s="19"/>
      <c r="C23" s="27"/>
      <c r="D23" s="10"/>
      <c r="E23" s="10"/>
      <c r="F23" s="13"/>
      <c r="G23" s="40"/>
      <c r="H23" s="38"/>
      <c r="I23" s="39"/>
      <c r="J23" s="30"/>
    </row>
    <row r="24" spans="1:10" ht="24" customHeight="1" x14ac:dyDescent="0.25">
      <c r="A24" s="53"/>
      <c r="B24" s="20"/>
      <c r="C24" s="9"/>
      <c r="D24" s="10"/>
      <c r="E24" s="48"/>
      <c r="F24" s="13"/>
      <c r="G24" s="41"/>
      <c r="H24" s="49"/>
      <c r="I24" s="39"/>
      <c r="J24" s="50"/>
    </row>
    <row r="25" spans="1:10" ht="24" customHeight="1" x14ac:dyDescent="0.25">
      <c r="A25" s="53"/>
      <c r="B25" s="20"/>
      <c r="C25" s="9"/>
      <c r="D25" s="10"/>
      <c r="E25" s="48"/>
      <c r="F25" s="13"/>
      <c r="G25" s="41"/>
      <c r="H25" s="49"/>
      <c r="I25" s="39"/>
      <c r="J25" s="50"/>
    </row>
    <row r="26" spans="1:10" ht="24" customHeight="1" x14ac:dyDescent="0.25">
      <c r="A26" s="53"/>
      <c r="B26" s="20"/>
      <c r="C26" s="9"/>
      <c r="D26" s="10"/>
      <c r="E26" s="48"/>
      <c r="F26" s="13"/>
      <c r="G26" s="41"/>
      <c r="H26" s="49"/>
      <c r="I26" s="39"/>
      <c r="J26" s="50"/>
    </row>
    <row r="27" spans="1:10" ht="24" customHeight="1" x14ac:dyDescent="0.25">
      <c r="A27" s="53"/>
      <c r="B27" s="20"/>
      <c r="C27" s="9"/>
      <c r="D27" s="10"/>
      <c r="E27" s="48"/>
      <c r="F27" s="15"/>
      <c r="G27" s="41"/>
      <c r="H27" s="49"/>
      <c r="I27" s="39"/>
      <c r="J27" s="50"/>
    </row>
    <row r="28" spans="1:10" ht="24" customHeight="1" thickBot="1" x14ac:dyDescent="0.3">
      <c r="A28" s="51"/>
      <c r="B28" s="52"/>
      <c r="C28" s="42"/>
      <c r="D28" s="43"/>
      <c r="E28" s="43"/>
      <c r="F28" s="44"/>
      <c r="G28" s="45"/>
      <c r="H28" s="46"/>
      <c r="I28" s="58"/>
      <c r="J28" s="47"/>
    </row>
    <row r="29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5" zoomScaleNormal="83" workbookViewId="0">
      <selection activeCell="L10" sqref="L1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1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19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10</v>
      </c>
      <c r="B7" s="19">
        <v>3</v>
      </c>
      <c r="C7" s="8">
        <v>201610001</v>
      </c>
      <c r="D7" s="99" t="s">
        <v>267</v>
      </c>
      <c r="E7" s="10"/>
      <c r="F7" s="14">
        <v>1492</v>
      </c>
      <c r="G7" s="36"/>
      <c r="H7" s="63" t="s">
        <v>21</v>
      </c>
      <c r="I7" s="39">
        <f>SUM(I6+F7-G7)</f>
        <v>1492</v>
      </c>
      <c r="J7" s="30"/>
    </row>
    <row r="8" spans="1:10" s="2" customFormat="1" ht="24" customHeight="1" x14ac:dyDescent="0.25">
      <c r="A8" s="21"/>
      <c r="B8" s="19">
        <v>3</v>
      </c>
      <c r="C8" s="8">
        <v>201610001</v>
      </c>
      <c r="D8" s="99" t="s">
        <v>268</v>
      </c>
      <c r="E8" s="10"/>
      <c r="F8" s="14">
        <v>1442</v>
      </c>
      <c r="G8" s="36"/>
      <c r="H8" s="63" t="s">
        <v>13</v>
      </c>
      <c r="I8" s="39">
        <f>SUM(I7+F8-G8)</f>
        <v>2934</v>
      </c>
      <c r="J8" s="30"/>
    </row>
    <row r="9" spans="1:10" s="2" customFormat="1" ht="24" customHeight="1" x14ac:dyDescent="0.25">
      <c r="A9" s="21"/>
      <c r="B9" s="19">
        <v>3</v>
      </c>
      <c r="C9" s="8">
        <v>201610001</v>
      </c>
      <c r="D9" s="99" t="s">
        <v>269</v>
      </c>
      <c r="E9" s="10"/>
      <c r="F9" s="14">
        <v>9822</v>
      </c>
      <c r="G9" s="36"/>
      <c r="H9" s="63" t="s">
        <v>13</v>
      </c>
      <c r="I9" s="39">
        <f t="shared" ref="I9" si="0">SUM(I8+F9-G9)</f>
        <v>12756</v>
      </c>
      <c r="J9" s="30"/>
    </row>
    <row r="10" spans="1:10" s="2" customFormat="1" ht="24" customHeight="1" x14ac:dyDescent="0.25">
      <c r="A10" s="60"/>
      <c r="B10" s="19"/>
      <c r="C10" s="22"/>
      <c r="D10" s="99"/>
      <c r="E10" s="10"/>
      <c r="F10" s="132"/>
      <c r="G10" s="40"/>
      <c r="H10" s="63" t="s">
        <v>13</v>
      </c>
      <c r="I10" s="39"/>
      <c r="J10" s="30"/>
    </row>
    <row r="11" spans="1:10" ht="24" customHeight="1" x14ac:dyDescent="0.25">
      <c r="A11" s="28"/>
      <c r="B11" s="19"/>
      <c r="C11" s="8"/>
      <c r="D11" s="99"/>
      <c r="E11" s="11"/>
      <c r="F11" s="13"/>
      <c r="G11" s="40"/>
      <c r="H11" s="63"/>
      <c r="I11" s="39"/>
      <c r="J11" s="30"/>
    </row>
    <row r="12" spans="1:10" s="2" customFormat="1" ht="24" customHeight="1" x14ac:dyDescent="0.25">
      <c r="A12" s="21"/>
      <c r="B12" s="19"/>
      <c r="C12" s="8"/>
      <c r="D12" s="99"/>
      <c r="E12" s="10"/>
      <c r="F12" s="13"/>
      <c r="G12" s="40"/>
      <c r="H12" s="63"/>
      <c r="I12" s="39"/>
      <c r="J12" s="30"/>
    </row>
    <row r="13" spans="1:10" s="2" customFormat="1" ht="24" customHeight="1" x14ac:dyDescent="0.25">
      <c r="A13" s="21"/>
      <c r="B13" s="19"/>
      <c r="C13" s="8"/>
      <c r="D13" s="10"/>
      <c r="E13" s="10"/>
      <c r="F13" s="13"/>
      <c r="G13" s="40"/>
      <c r="H13" s="38"/>
      <c r="I13" s="39"/>
      <c r="J13" s="30"/>
    </row>
    <row r="14" spans="1:10" s="2" customFormat="1" ht="24" customHeight="1" x14ac:dyDescent="0.25">
      <c r="A14" s="21"/>
      <c r="B14" s="19"/>
      <c r="C14" s="9"/>
      <c r="D14" s="10"/>
      <c r="E14" s="10"/>
      <c r="F14" s="14"/>
      <c r="G14" s="40"/>
      <c r="H14" s="38"/>
      <c r="I14" s="39"/>
      <c r="J14" s="30"/>
    </row>
    <row r="15" spans="1:10" s="2" customFormat="1" ht="24" customHeight="1" x14ac:dyDescent="0.25">
      <c r="A15" s="21"/>
      <c r="B15" s="19"/>
      <c r="C15" s="9"/>
      <c r="D15" s="10"/>
      <c r="E15" s="10"/>
      <c r="F15" s="13"/>
      <c r="G15" s="40"/>
      <c r="H15" s="38"/>
      <c r="I15" s="39"/>
      <c r="J15" s="30"/>
    </row>
    <row r="16" spans="1:10" ht="24" customHeight="1" x14ac:dyDescent="0.25">
      <c r="A16" s="21"/>
      <c r="B16" s="19"/>
      <c r="C16" s="8"/>
      <c r="D16" s="10"/>
      <c r="E16" s="10"/>
      <c r="F16" s="14"/>
      <c r="G16" s="40"/>
      <c r="H16" s="38"/>
      <c r="I16" s="39"/>
      <c r="J16" s="30"/>
    </row>
    <row r="17" spans="1:10" ht="24" customHeight="1" x14ac:dyDescent="0.25">
      <c r="A17" s="21"/>
      <c r="B17" s="19"/>
      <c r="C17" s="8"/>
      <c r="D17" s="10"/>
      <c r="E17" s="11"/>
      <c r="F17" s="15"/>
      <c r="G17" s="40"/>
      <c r="H17" s="38"/>
      <c r="I17" s="39"/>
      <c r="J17" s="30"/>
    </row>
    <row r="18" spans="1:10" s="2" customFormat="1" ht="24" customHeight="1" x14ac:dyDescent="0.25">
      <c r="A18" s="21"/>
      <c r="B18" s="19"/>
      <c r="C18" s="8"/>
      <c r="D18" s="10"/>
      <c r="E18" s="10"/>
      <c r="F18" s="13"/>
      <c r="G18" s="40"/>
      <c r="H18" s="38"/>
      <c r="I18" s="39"/>
      <c r="J18" s="30"/>
    </row>
    <row r="19" spans="1:10" ht="24" customHeight="1" thickBot="1" x14ac:dyDescent="0.3">
      <c r="A19" s="51"/>
      <c r="B19" s="52"/>
      <c r="C19" s="42"/>
      <c r="D19" s="43"/>
      <c r="E19" s="43"/>
      <c r="F19" s="44"/>
      <c r="G19" s="45"/>
      <c r="H19" s="46"/>
      <c r="I19" s="58"/>
      <c r="J19" s="47"/>
    </row>
    <row r="20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5" zoomScaleNormal="83" workbookViewId="0">
      <selection activeCell="H30" sqref="H3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23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2</v>
      </c>
      <c r="B7" s="19">
        <v>1</v>
      </c>
      <c r="C7" s="22" t="s">
        <v>271</v>
      </c>
      <c r="D7" s="125" t="s">
        <v>272</v>
      </c>
      <c r="E7" s="85"/>
      <c r="F7" s="13">
        <v>755</v>
      </c>
      <c r="G7" s="36"/>
      <c r="H7" s="63" t="s">
        <v>13</v>
      </c>
      <c r="I7" s="39">
        <f>SUM(F7-G7)</f>
        <v>755</v>
      </c>
      <c r="J7" s="30"/>
    </row>
    <row r="8" spans="1:10" s="2" customFormat="1" ht="24" customHeight="1" x14ac:dyDescent="0.25">
      <c r="A8" s="21">
        <v>9</v>
      </c>
      <c r="B8" s="65">
        <v>6</v>
      </c>
      <c r="C8" s="22" t="s">
        <v>273</v>
      </c>
      <c r="D8" s="99" t="s">
        <v>274</v>
      </c>
      <c r="E8" s="10"/>
      <c r="F8" s="13">
        <v>1600</v>
      </c>
      <c r="G8" s="36"/>
      <c r="H8" s="63" t="s">
        <v>13</v>
      </c>
      <c r="I8" s="39">
        <f>SUM(I7+F8-G8)</f>
        <v>2355</v>
      </c>
      <c r="J8" s="30"/>
    </row>
    <row r="9" spans="1:10" s="2" customFormat="1" ht="24" customHeight="1" x14ac:dyDescent="0.25">
      <c r="A9" s="21"/>
      <c r="B9" s="65"/>
      <c r="C9" s="8"/>
      <c r="D9" s="99"/>
      <c r="E9" s="10"/>
      <c r="F9" s="13"/>
      <c r="G9" s="36"/>
      <c r="H9" s="63" t="s">
        <v>13</v>
      </c>
      <c r="I9" s="39"/>
      <c r="J9" s="30"/>
    </row>
    <row r="10" spans="1:10" s="2" customFormat="1" ht="24" customHeight="1" x14ac:dyDescent="0.25">
      <c r="A10" s="21"/>
      <c r="B10" s="19"/>
      <c r="C10" s="8"/>
      <c r="D10" s="99"/>
      <c r="E10" s="10"/>
      <c r="F10" s="13"/>
      <c r="G10" s="40"/>
      <c r="H10" s="63"/>
      <c r="I10" s="39"/>
      <c r="J10" s="30"/>
    </row>
    <row r="11" spans="1:10" s="2" customFormat="1" ht="24" customHeight="1" x14ac:dyDescent="0.25">
      <c r="A11" s="21"/>
      <c r="B11" s="19"/>
      <c r="C11" s="8"/>
      <c r="D11" s="99"/>
      <c r="E11" s="10"/>
      <c r="F11" s="13"/>
      <c r="G11" s="40"/>
      <c r="H11" s="63"/>
      <c r="I11" s="39"/>
      <c r="J11" s="30"/>
    </row>
    <row r="12" spans="1:10" s="2" customFormat="1" ht="24" customHeight="1" x14ac:dyDescent="0.25">
      <c r="A12" s="21"/>
      <c r="B12" s="19"/>
      <c r="C12" s="8"/>
      <c r="D12" s="99"/>
      <c r="E12" s="10"/>
      <c r="F12" s="14"/>
      <c r="G12" s="40"/>
      <c r="H12" s="63"/>
      <c r="I12" s="39"/>
      <c r="J12" s="30"/>
    </row>
    <row r="13" spans="1:10" ht="24" customHeight="1" x14ac:dyDescent="0.25">
      <c r="A13" s="53"/>
      <c r="B13" s="20"/>
      <c r="C13" s="8"/>
      <c r="D13" s="10"/>
      <c r="E13" s="48"/>
      <c r="F13" s="13"/>
      <c r="G13" s="41"/>
      <c r="H13" s="49"/>
      <c r="I13" s="39"/>
      <c r="J13" s="50"/>
    </row>
    <row r="14" spans="1:10" ht="24" customHeight="1" x14ac:dyDescent="0.25">
      <c r="A14" s="53"/>
      <c r="B14" s="20"/>
      <c r="C14" s="9"/>
      <c r="D14" s="10"/>
      <c r="E14" s="48"/>
      <c r="F14" s="15"/>
      <c r="G14" s="41"/>
      <c r="H14" s="49"/>
      <c r="I14" s="39"/>
      <c r="J14" s="50"/>
    </row>
    <row r="15" spans="1:10" ht="24" customHeight="1" x14ac:dyDescent="0.25">
      <c r="A15" s="53"/>
      <c r="B15" s="20"/>
      <c r="C15" s="9"/>
      <c r="D15" s="10"/>
      <c r="E15" s="48"/>
      <c r="F15" s="14"/>
      <c r="G15" s="41"/>
      <c r="H15" s="49"/>
      <c r="I15" s="39"/>
      <c r="J15" s="50"/>
    </row>
    <row r="16" spans="1:10" ht="24" customHeight="1" thickBot="1" x14ac:dyDescent="0.3">
      <c r="A16" s="51"/>
      <c r="B16" s="52"/>
      <c r="C16" s="42"/>
      <c r="D16" s="43"/>
      <c r="E16" s="43"/>
      <c r="F16" s="44"/>
      <c r="G16" s="45"/>
      <c r="H16" s="46"/>
      <c r="I16" s="58"/>
      <c r="J16" s="47"/>
    </row>
    <row r="17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zoomScale="75" zoomScaleNormal="83" workbookViewId="0">
      <selection activeCell="A21" sqref="A21:XFD3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53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153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275</v>
      </c>
      <c r="E4" s="173"/>
      <c r="F4" s="173"/>
      <c r="G4" s="174"/>
      <c r="H4" s="153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58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158" customFormat="1" ht="24" customHeight="1" x14ac:dyDescent="0.25">
      <c r="A7" s="21">
        <v>3</v>
      </c>
      <c r="B7" s="19">
        <v>22</v>
      </c>
      <c r="C7" s="22" t="s">
        <v>276</v>
      </c>
      <c r="D7" s="116" t="s">
        <v>277</v>
      </c>
      <c r="E7" s="85"/>
      <c r="F7" s="191">
        <v>420</v>
      </c>
      <c r="G7" s="36"/>
      <c r="H7" s="63" t="s">
        <v>13</v>
      </c>
      <c r="I7" s="39">
        <f>SUM(F7-G7)</f>
        <v>420</v>
      </c>
      <c r="J7" s="30"/>
    </row>
    <row r="8" spans="1:10" s="158" customFormat="1" ht="24" customHeight="1" x14ac:dyDescent="0.25">
      <c r="A8" s="21"/>
      <c r="B8" s="65">
        <v>16</v>
      </c>
      <c r="C8" s="22" t="s">
        <v>278</v>
      </c>
      <c r="D8" s="116" t="s">
        <v>279</v>
      </c>
      <c r="E8" s="10"/>
      <c r="F8" s="191">
        <v>640</v>
      </c>
      <c r="G8" s="36"/>
      <c r="H8" s="63" t="s">
        <v>13</v>
      </c>
      <c r="I8" s="39">
        <f>SUM(I7+F8-G8)</f>
        <v>1060</v>
      </c>
      <c r="J8" s="30"/>
    </row>
    <row r="9" spans="1:10" s="158" customFormat="1" ht="24" customHeight="1" x14ac:dyDescent="0.25">
      <c r="A9" s="21">
        <v>6</v>
      </c>
      <c r="B9" s="65">
        <v>7</v>
      </c>
      <c r="C9" s="22" t="s">
        <v>220</v>
      </c>
      <c r="D9" s="123" t="s">
        <v>280</v>
      </c>
      <c r="E9" s="10"/>
      <c r="F9" s="141">
        <v>2860</v>
      </c>
      <c r="G9" s="36"/>
      <c r="H9" s="63" t="s">
        <v>13</v>
      </c>
      <c r="I9" s="39">
        <f t="shared" ref="I9:I17" si="0">SUM(I8+F9-G9)</f>
        <v>3920</v>
      </c>
      <c r="J9" s="30"/>
    </row>
    <row r="10" spans="1:10" s="158" customFormat="1" ht="24" customHeight="1" x14ac:dyDescent="0.25">
      <c r="A10" s="21">
        <v>8</v>
      </c>
      <c r="B10" s="19">
        <v>22</v>
      </c>
      <c r="C10" s="22" t="s">
        <v>281</v>
      </c>
      <c r="D10" s="99" t="s">
        <v>282</v>
      </c>
      <c r="E10" s="10"/>
      <c r="F10" s="68">
        <v>200</v>
      </c>
      <c r="G10" s="36"/>
      <c r="H10" s="63" t="s">
        <v>13</v>
      </c>
      <c r="I10" s="39">
        <f t="shared" si="0"/>
        <v>4120</v>
      </c>
      <c r="J10" s="30"/>
    </row>
    <row r="11" spans="1:10" s="158" customFormat="1" ht="24" customHeight="1" x14ac:dyDescent="0.25">
      <c r="A11" s="21">
        <v>9</v>
      </c>
      <c r="B11" s="9">
        <v>27</v>
      </c>
      <c r="C11" s="22" t="s">
        <v>283</v>
      </c>
      <c r="D11" s="116" t="s">
        <v>284</v>
      </c>
      <c r="E11" s="10"/>
      <c r="F11" s="191">
        <v>7580</v>
      </c>
      <c r="G11" s="36"/>
      <c r="H11" s="63" t="s">
        <v>13</v>
      </c>
      <c r="I11" s="39">
        <f t="shared" si="0"/>
        <v>11700</v>
      </c>
      <c r="J11" s="30"/>
    </row>
    <row r="12" spans="1:10" s="158" customFormat="1" ht="24" customHeight="1" x14ac:dyDescent="0.25">
      <c r="A12" s="21"/>
      <c r="B12" s="9">
        <v>27</v>
      </c>
      <c r="C12" s="22" t="s">
        <v>283</v>
      </c>
      <c r="D12" s="116" t="s">
        <v>285</v>
      </c>
      <c r="E12" s="10"/>
      <c r="F12" s="191">
        <v>3490</v>
      </c>
      <c r="G12" s="36"/>
      <c r="H12" s="63" t="s">
        <v>13</v>
      </c>
      <c r="I12" s="39">
        <f t="shared" si="0"/>
        <v>15190</v>
      </c>
      <c r="J12" s="30"/>
    </row>
    <row r="13" spans="1:10" s="158" customFormat="1" ht="24" customHeight="1" x14ac:dyDescent="0.25">
      <c r="A13" s="21">
        <v>11</v>
      </c>
      <c r="B13" s="9">
        <v>12</v>
      </c>
      <c r="C13" s="8">
        <v>201611002</v>
      </c>
      <c r="D13" s="116" t="s">
        <v>286</v>
      </c>
      <c r="E13" s="10"/>
      <c r="F13" s="132">
        <v>211</v>
      </c>
      <c r="G13" s="36"/>
      <c r="H13" s="63" t="s">
        <v>13</v>
      </c>
      <c r="I13" s="39">
        <f t="shared" si="0"/>
        <v>15401</v>
      </c>
      <c r="J13" s="30"/>
    </row>
    <row r="14" spans="1:10" s="158" customFormat="1" ht="24" customHeight="1" x14ac:dyDescent="0.25">
      <c r="A14" s="21"/>
      <c r="B14" s="9">
        <v>24</v>
      </c>
      <c r="C14" s="8">
        <v>201611002</v>
      </c>
      <c r="D14" s="123" t="s">
        <v>287</v>
      </c>
      <c r="E14" s="10"/>
      <c r="F14" s="132">
        <v>6800</v>
      </c>
      <c r="G14" s="36"/>
      <c r="H14" s="63" t="s">
        <v>13</v>
      </c>
      <c r="I14" s="39">
        <f t="shared" si="0"/>
        <v>22201</v>
      </c>
      <c r="J14" s="30"/>
    </row>
    <row r="15" spans="1:10" s="158" customFormat="1" ht="24" customHeight="1" x14ac:dyDescent="0.25">
      <c r="A15" s="21">
        <v>12</v>
      </c>
      <c r="B15" s="107">
        <v>15</v>
      </c>
      <c r="C15" s="62">
        <v>201612003</v>
      </c>
      <c r="D15" s="116" t="s">
        <v>288</v>
      </c>
      <c r="E15" s="10"/>
      <c r="F15" s="124">
        <v>6067</v>
      </c>
      <c r="G15" s="36"/>
      <c r="H15" s="63" t="s">
        <v>13</v>
      </c>
      <c r="I15" s="39">
        <f t="shared" si="0"/>
        <v>28268</v>
      </c>
      <c r="J15" s="30"/>
    </row>
    <row r="16" spans="1:10" s="158" customFormat="1" ht="24" customHeight="1" x14ac:dyDescent="0.25">
      <c r="A16" s="60"/>
      <c r="B16" s="54">
        <v>21</v>
      </c>
      <c r="C16" s="62">
        <v>201612003</v>
      </c>
      <c r="D16" s="116" t="s">
        <v>289</v>
      </c>
      <c r="E16" s="10"/>
      <c r="F16" s="68">
        <v>599</v>
      </c>
      <c r="G16" s="40"/>
      <c r="H16" s="63" t="s">
        <v>13</v>
      </c>
      <c r="I16" s="39">
        <f t="shared" si="0"/>
        <v>28867</v>
      </c>
      <c r="J16" s="30"/>
    </row>
    <row r="17" spans="1:10" s="158" customFormat="1" ht="24" customHeight="1" x14ac:dyDescent="0.25">
      <c r="A17" s="21"/>
      <c r="B17" s="19">
        <v>21</v>
      </c>
      <c r="C17" s="62">
        <v>201612003</v>
      </c>
      <c r="D17" s="116" t="s">
        <v>290</v>
      </c>
      <c r="E17" s="10"/>
      <c r="F17" s="68">
        <v>3679</v>
      </c>
      <c r="G17" s="40"/>
      <c r="H17" s="63" t="s">
        <v>13</v>
      </c>
      <c r="I17" s="39">
        <f t="shared" si="0"/>
        <v>32546</v>
      </c>
      <c r="J17" s="30"/>
    </row>
    <row r="18" spans="1:10" s="158" customFormat="1" ht="24" customHeight="1" x14ac:dyDescent="0.25">
      <c r="A18" s="21"/>
      <c r="B18" s="19"/>
      <c r="C18" s="22"/>
      <c r="D18" s="99"/>
      <c r="E18" s="10"/>
      <c r="F18" s="13"/>
      <c r="G18" s="40"/>
      <c r="H18" s="63"/>
      <c r="I18" s="39"/>
      <c r="J18" s="30"/>
    </row>
    <row r="19" spans="1:10" s="158" customFormat="1" ht="24" customHeight="1" x14ac:dyDescent="0.25">
      <c r="A19" s="21"/>
      <c r="B19" s="19"/>
      <c r="C19" s="8"/>
      <c r="D19" s="99"/>
      <c r="E19" s="10"/>
      <c r="F19" s="13"/>
      <c r="G19" s="40"/>
      <c r="H19" s="63"/>
      <c r="I19" s="39"/>
      <c r="J19" s="30"/>
    </row>
    <row r="20" spans="1:10" s="158" customFormat="1" ht="24" customHeight="1" x14ac:dyDescent="0.25">
      <c r="A20" s="21"/>
      <c r="B20" s="19"/>
      <c r="C20" s="8"/>
      <c r="D20" s="99"/>
      <c r="E20" s="10"/>
      <c r="F20" s="13"/>
      <c r="G20" s="40"/>
      <c r="H20" s="63"/>
      <c r="I20" s="39"/>
      <c r="J20" s="30"/>
    </row>
    <row r="21" spans="1:10" ht="24" customHeight="1" x14ac:dyDescent="0.25">
      <c r="A21" s="53"/>
      <c r="B21" s="20"/>
      <c r="C21" s="9"/>
      <c r="D21" s="10"/>
      <c r="E21" s="48"/>
      <c r="F21" s="15"/>
      <c r="G21" s="41"/>
      <c r="H21" s="49"/>
      <c r="I21" s="39"/>
      <c r="J21" s="50"/>
    </row>
    <row r="22" spans="1:10" ht="24" customHeight="1" x14ac:dyDescent="0.25">
      <c r="A22" s="53"/>
      <c r="B22" s="20"/>
      <c r="C22" s="9"/>
      <c r="D22" s="10"/>
      <c r="E22" s="48"/>
      <c r="F22" s="14"/>
      <c r="G22" s="41"/>
      <c r="H22" s="49"/>
      <c r="I22" s="39"/>
      <c r="J22" s="50"/>
    </row>
    <row r="23" spans="1:10" ht="24" customHeight="1" thickBot="1" x14ac:dyDescent="0.3">
      <c r="A23" s="51"/>
      <c r="B23" s="52"/>
      <c r="C23" s="42"/>
      <c r="D23" s="43"/>
      <c r="E23" s="43"/>
      <c r="F23" s="44"/>
      <c r="G23" s="45"/>
      <c r="H23" s="46"/>
      <c r="I23" s="58"/>
      <c r="J23" s="47"/>
    </row>
    <row r="24" spans="1:10" ht="17.25" thickTop="1" x14ac:dyDescent="0.25"/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31" zoomScale="75" zoomScaleNormal="83" workbookViewId="0">
      <selection sqref="A1:J38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39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71">
        <v>2</v>
      </c>
      <c r="B7" s="19">
        <v>20</v>
      </c>
      <c r="C7" s="22" t="s">
        <v>124</v>
      </c>
      <c r="D7" s="125" t="s">
        <v>185</v>
      </c>
      <c r="E7" s="29"/>
      <c r="F7" s="148">
        <v>29000</v>
      </c>
      <c r="G7" s="35"/>
      <c r="H7" s="63" t="s">
        <v>20</v>
      </c>
      <c r="I7" s="39">
        <f>SUM(F7-G7)</f>
        <v>29000</v>
      </c>
      <c r="J7" s="32"/>
    </row>
    <row r="8" spans="1:10" s="2" customFormat="1" ht="24" customHeight="1" x14ac:dyDescent="0.25">
      <c r="A8" s="21"/>
      <c r="B8" s="19">
        <v>28</v>
      </c>
      <c r="C8" s="22" t="s">
        <v>124</v>
      </c>
      <c r="D8" s="125" t="s">
        <v>186</v>
      </c>
      <c r="E8" s="10"/>
      <c r="F8" s="130">
        <v>34000</v>
      </c>
      <c r="G8" s="36"/>
      <c r="H8" s="63"/>
      <c r="I8" s="39">
        <f>SUM(I7+F8-G8)</f>
        <v>63000</v>
      </c>
      <c r="J8" s="30"/>
    </row>
    <row r="9" spans="1:10" s="2" customFormat="1" ht="24" customHeight="1" x14ac:dyDescent="0.25">
      <c r="A9" s="21">
        <v>3</v>
      </c>
      <c r="B9" s="19">
        <v>28</v>
      </c>
      <c r="C9" s="22" t="s">
        <v>187</v>
      </c>
      <c r="D9" s="125" t="s">
        <v>185</v>
      </c>
      <c r="E9" s="10"/>
      <c r="F9" s="148">
        <v>29000</v>
      </c>
      <c r="G9" s="36"/>
      <c r="H9" s="63"/>
      <c r="I9" s="39">
        <f t="shared" ref="I9:I31" si="0">SUM(I8+F9-G9)</f>
        <v>92000</v>
      </c>
      <c r="J9" s="30"/>
    </row>
    <row r="10" spans="1:10" s="2" customFormat="1" ht="24" customHeight="1" x14ac:dyDescent="0.25">
      <c r="A10" s="21">
        <v>4</v>
      </c>
      <c r="B10" s="19">
        <v>30</v>
      </c>
      <c r="C10" s="8">
        <v>201604001</v>
      </c>
      <c r="D10" s="125" t="s">
        <v>188</v>
      </c>
      <c r="E10" s="10"/>
      <c r="F10" s="148">
        <v>122000</v>
      </c>
      <c r="G10" s="36"/>
      <c r="H10" s="63"/>
      <c r="I10" s="39">
        <f t="shared" si="0"/>
        <v>214000</v>
      </c>
      <c r="J10" s="30"/>
    </row>
    <row r="11" spans="1:10" s="2" customFormat="1" ht="24" customHeight="1" x14ac:dyDescent="0.25">
      <c r="A11" s="60">
        <v>5</v>
      </c>
      <c r="B11" s="19">
        <v>5</v>
      </c>
      <c r="C11" s="22" t="s">
        <v>190</v>
      </c>
      <c r="D11" s="159" t="s">
        <v>189</v>
      </c>
      <c r="E11" s="10"/>
      <c r="F11" s="95">
        <v>15000</v>
      </c>
      <c r="G11" s="40"/>
      <c r="H11" s="63"/>
      <c r="I11" s="39">
        <f t="shared" si="0"/>
        <v>229000</v>
      </c>
      <c r="J11" s="30"/>
    </row>
    <row r="12" spans="1:10" s="2" customFormat="1" ht="24" customHeight="1" x14ac:dyDescent="0.25">
      <c r="A12" s="21">
        <v>6</v>
      </c>
      <c r="B12" s="19">
        <v>18</v>
      </c>
      <c r="C12" s="22" t="s">
        <v>192</v>
      </c>
      <c r="D12" s="123" t="s">
        <v>191</v>
      </c>
      <c r="E12" s="10"/>
      <c r="F12" s="115">
        <v>31000</v>
      </c>
      <c r="G12" s="40"/>
      <c r="H12" s="63"/>
      <c r="I12" s="39">
        <f t="shared" si="0"/>
        <v>260000</v>
      </c>
      <c r="J12" s="30"/>
    </row>
    <row r="13" spans="1:10" s="2" customFormat="1" ht="24" customHeight="1" x14ac:dyDescent="0.25">
      <c r="A13" s="21">
        <v>8</v>
      </c>
      <c r="B13" s="19">
        <v>16</v>
      </c>
      <c r="C13" s="22" t="s">
        <v>193</v>
      </c>
      <c r="D13" s="123" t="s">
        <v>194</v>
      </c>
      <c r="E13" s="10"/>
      <c r="F13" s="115">
        <v>9000</v>
      </c>
      <c r="G13" s="40"/>
      <c r="H13" s="63"/>
      <c r="I13" s="39">
        <f t="shared" si="0"/>
        <v>269000</v>
      </c>
      <c r="J13" s="30"/>
    </row>
    <row r="14" spans="1:10" s="2" customFormat="1" ht="24" customHeight="1" x14ac:dyDescent="0.25">
      <c r="A14" s="21"/>
      <c r="B14" s="105">
        <v>31</v>
      </c>
      <c r="C14" s="22" t="s">
        <v>193</v>
      </c>
      <c r="D14" s="123" t="s">
        <v>195</v>
      </c>
      <c r="E14" s="10"/>
      <c r="F14" s="115">
        <v>62000</v>
      </c>
      <c r="G14" s="40"/>
      <c r="H14" s="63"/>
      <c r="I14" s="39">
        <f t="shared" si="0"/>
        <v>331000</v>
      </c>
      <c r="J14" s="30"/>
    </row>
    <row r="15" spans="1:10" s="2" customFormat="1" ht="24" customHeight="1" x14ac:dyDescent="0.25">
      <c r="A15" s="21">
        <v>9</v>
      </c>
      <c r="B15" s="9">
        <v>24</v>
      </c>
      <c r="C15" s="22" t="s">
        <v>196</v>
      </c>
      <c r="D15" s="150" t="s">
        <v>197</v>
      </c>
      <c r="E15" s="10"/>
      <c r="F15" s="13">
        <v>32000</v>
      </c>
      <c r="G15" s="40"/>
      <c r="H15" s="63"/>
      <c r="I15" s="39">
        <f t="shared" si="0"/>
        <v>363000</v>
      </c>
      <c r="J15" s="30"/>
    </row>
    <row r="16" spans="1:10" ht="24" customHeight="1" x14ac:dyDescent="0.25">
      <c r="A16" s="21"/>
      <c r="B16" s="9">
        <v>4</v>
      </c>
      <c r="C16" s="22" t="s">
        <v>196</v>
      </c>
      <c r="D16" s="150" t="s">
        <v>198</v>
      </c>
      <c r="E16" s="10"/>
      <c r="F16" s="13">
        <v>25000</v>
      </c>
      <c r="G16" s="40"/>
      <c r="H16" s="63"/>
      <c r="I16" s="39">
        <f t="shared" si="0"/>
        <v>388000</v>
      </c>
      <c r="J16" s="30"/>
    </row>
    <row r="17" spans="1:10" ht="24" customHeight="1" x14ac:dyDescent="0.25">
      <c r="A17" s="28"/>
      <c r="B17" s="9">
        <v>2</v>
      </c>
      <c r="C17" s="22" t="s">
        <v>196</v>
      </c>
      <c r="D17" s="150" t="s">
        <v>199</v>
      </c>
      <c r="E17" s="11"/>
      <c r="F17" s="13">
        <v>20000</v>
      </c>
      <c r="G17" s="40"/>
      <c r="H17" s="63"/>
      <c r="I17" s="39">
        <f t="shared" si="0"/>
        <v>408000</v>
      </c>
      <c r="J17" s="30"/>
    </row>
    <row r="18" spans="1:10" s="2" customFormat="1" ht="24" customHeight="1" x14ac:dyDescent="0.25">
      <c r="A18" s="21"/>
      <c r="B18" s="9">
        <v>6</v>
      </c>
      <c r="C18" s="22" t="s">
        <v>196</v>
      </c>
      <c r="D18" s="150" t="s">
        <v>200</v>
      </c>
      <c r="E18" s="10"/>
      <c r="F18" s="13">
        <v>27000</v>
      </c>
      <c r="G18" s="40"/>
      <c r="H18" s="63"/>
      <c r="I18" s="39">
        <f t="shared" si="0"/>
        <v>435000</v>
      </c>
      <c r="J18" s="30"/>
    </row>
    <row r="19" spans="1:10" s="2" customFormat="1" ht="24" customHeight="1" x14ac:dyDescent="0.25">
      <c r="A19" s="21"/>
      <c r="B19" s="9">
        <v>25</v>
      </c>
      <c r="C19" s="22" t="s">
        <v>196</v>
      </c>
      <c r="D19" s="150" t="s">
        <v>201</v>
      </c>
      <c r="E19" s="10"/>
      <c r="F19" s="13">
        <v>90000</v>
      </c>
      <c r="G19" s="40"/>
      <c r="H19" s="63"/>
      <c r="I19" s="39">
        <f t="shared" si="0"/>
        <v>525000</v>
      </c>
      <c r="J19" s="30"/>
    </row>
    <row r="20" spans="1:10" s="2" customFormat="1" ht="24" customHeight="1" x14ac:dyDescent="0.25">
      <c r="A20" s="21">
        <v>10</v>
      </c>
      <c r="B20" s="9">
        <v>2</v>
      </c>
      <c r="C20" s="8">
        <v>201610001</v>
      </c>
      <c r="D20" s="150" t="s">
        <v>202</v>
      </c>
      <c r="E20" s="10"/>
      <c r="F20" s="14">
        <v>20000</v>
      </c>
      <c r="G20" s="40"/>
      <c r="H20" s="63"/>
      <c r="I20" s="39">
        <f t="shared" si="0"/>
        <v>545000</v>
      </c>
      <c r="J20" s="30"/>
    </row>
    <row r="21" spans="1:10" s="2" customFormat="1" ht="24" customHeight="1" x14ac:dyDescent="0.25">
      <c r="A21" s="21"/>
      <c r="B21" s="9">
        <v>2</v>
      </c>
      <c r="C21" s="8">
        <v>201610001</v>
      </c>
      <c r="D21" s="150" t="s">
        <v>203</v>
      </c>
      <c r="E21" s="10"/>
      <c r="F21" s="14">
        <v>9000</v>
      </c>
      <c r="G21" s="40"/>
      <c r="H21" s="63"/>
      <c r="I21" s="39">
        <f t="shared" si="0"/>
        <v>554000</v>
      </c>
      <c r="J21" s="30"/>
    </row>
    <row r="22" spans="1:10" ht="24" customHeight="1" x14ac:dyDescent="0.25">
      <c r="A22" s="21"/>
      <c r="B22" s="9">
        <v>5</v>
      </c>
      <c r="C22" s="8">
        <v>201610001</v>
      </c>
      <c r="D22" s="150" t="s">
        <v>204</v>
      </c>
      <c r="E22" s="10"/>
      <c r="F22" s="14">
        <v>10000</v>
      </c>
      <c r="G22" s="40"/>
      <c r="H22" s="63"/>
      <c r="I22" s="39">
        <f t="shared" si="0"/>
        <v>564000</v>
      </c>
      <c r="J22" s="30"/>
    </row>
    <row r="23" spans="1:10" ht="24" customHeight="1" x14ac:dyDescent="0.25">
      <c r="A23" s="21">
        <v>11</v>
      </c>
      <c r="B23" s="105">
        <v>19</v>
      </c>
      <c r="C23" s="8">
        <v>201611001</v>
      </c>
      <c r="D23" s="150" t="s">
        <v>205</v>
      </c>
      <c r="E23" s="11"/>
      <c r="F23" s="14">
        <v>20000</v>
      </c>
      <c r="G23" s="40"/>
      <c r="H23" s="63"/>
      <c r="I23" s="39">
        <f t="shared" si="0"/>
        <v>584000</v>
      </c>
      <c r="J23" s="30"/>
    </row>
    <row r="24" spans="1:10" s="2" customFormat="1" ht="24" customHeight="1" x14ac:dyDescent="0.25">
      <c r="A24" s="21"/>
      <c r="B24" s="105">
        <v>19</v>
      </c>
      <c r="C24" s="8">
        <v>201611001</v>
      </c>
      <c r="D24" s="150" t="s">
        <v>206</v>
      </c>
      <c r="E24" s="10"/>
      <c r="F24" s="14">
        <v>6000</v>
      </c>
      <c r="G24" s="40"/>
      <c r="H24" s="63"/>
      <c r="I24" s="39">
        <f t="shared" si="0"/>
        <v>590000</v>
      </c>
      <c r="J24" s="30"/>
    </row>
    <row r="25" spans="1:10" s="2" customFormat="1" ht="24" customHeight="1" x14ac:dyDescent="0.25">
      <c r="A25" s="21"/>
      <c r="B25" s="19">
        <v>19</v>
      </c>
      <c r="C25" s="8">
        <v>201611001</v>
      </c>
      <c r="D25" s="150" t="s">
        <v>207</v>
      </c>
      <c r="E25" s="84"/>
      <c r="F25" s="14">
        <v>10000</v>
      </c>
      <c r="G25" s="40"/>
      <c r="H25" s="63"/>
      <c r="I25" s="39">
        <f t="shared" si="0"/>
        <v>600000</v>
      </c>
      <c r="J25" s="30"/>
    </row>
    <row r="26" spans="1:10" s="2" customFormat="1" ht="24" customHeight="1" x14ac:dyDescent="0.25">
      <c r="A26" s="21">
        <v>12</v>
      </c>
      <c r="B26" s="9">
        <v>16</v>
      </c>
      <c r="C26" s="62">
        <v>201612001</v>
      </c>
      <c r="D26" s="125" t="s">
        <v>208</v>
      </c>
      <c r="E26" s="87"/>
      <c r="F26" s="130">
        <v>20000</v>
      </c>
      <c r="G26" s="40"/>
      <c r="H26" s="63"/>
      <c r="I26" s="39">
        <f t="shared" si="0"/>
        <v>620000</v>
      </c>
      <c r="J26" s="30"/>
    </row>
    <row r="27" spans="1:10" s="2" customFormat="1" ht="24" customHeight="1" x14ac:dyDescent="0.25">
      <c r="A27" s="21"/>
      <c r="B27" s="160">
        <v>16</v>
      </c>
      <c r="C27" s="62">
        <v>201612001</v>
      </c>
      <c r="D27" s="125" t="s">
        <v>209</v>
      </c>
      <c r="E27" s="85"/>
      <c r="F27" s="130">
        <v>6000</v>
      </c>
      <c r="G27" s="40"/>
      <c r="H27" s="63"/>
      <c r="I27" s="39">
        <f t="shared" si="0"/>
        <v>626000</v>
      </c>
      <c r="J27" s="30"/>
    </row>
    <row r="28" spans="1:10" ht="24" customHeight="1" x14ac:dyDescent="0.25">
      <c r="A28" s="21"/>
      <c r="B28" s="9">
        <v>16</v>
      </c>
      <c r="C28" s="62">
        <v>201612001</v>
      </c>
      <c r="D28" s="125" t="s">
        <v>210</v>
      </c>
      <c r="E28" s="85"/>
      <c r="F28" s="130">
        <v>18000</v>
      </c>
      <c r="G28" s="40"/>
      <c r="H28" s="63"/>
      <c r="I28" s="39">
        <f>SUM(I27+F28-G28)</f>
        <v>644000</v>
      </c>
      <c r="J28" s="30"/>
    </row>
    <row r="29" spans="1:10" ht="24" customHeight="1" x14ac:dyDescent="0.25">
      <c r="A29" s="21"/>
      <c r="B29" s="9">
        <v>15</v>
      </c>
      <c r="C29" s="62">
        <v>201612001</v>
      </c>
      <c r="D29" s="125" t="s">
        <v>211</v>
      </c>
      <c r="E29" s="86"/>
      <c r="F29" s="130">
        <v>24500</v>
      </c>
      <c r="G29" s="40"/>
      <c r="H29" s="63"/>
      <c r="I29" s="39">
        <f t="shared" si="0"/>
        <v>668500</v>
      </c>
      <c r="J29" s="30"/>
    </row>
    <row r="30" spans="1:10" s="2" customFormat="1" ht="24" customHeight="1" x14ac:dyDescent="0.25">
      <c r="A30" s="21"/>
      <c r="B30" s="62">
        <v>18</v>
      </c>
      <c r="C30" s="62">
        <v>201612001</v>
      </c>
      <c r="D30" s="125" t="s">
        <v>212</v>
      </c>
      <c r="E30" s="85"/>
      <c r="F30" s="130">
        <v>2000</v>
      </c>
      <c r="G30" s="40"/>
      <c r="H30" s="63"/>
      <c r="I30" s="39">
        <f t="shared" si="0"/>
        <v>670500</v>
      </c>
      <c r="J30" s="30"/>
    </row>
    <row r="31" spans="1:10" s="2" customFormat="1" ht="24" customHeight="1" x14ac:dyDescent="0.25">
      <c r="A31" s="21"/>
      <c r="B31" s="62">
        <v>30</v>
      </c>
      <c r="C31" s="62">
        <v>201612001</v>
      </c>
      <c r="D31" s="125" t="s">
        <v>213</v>
      </c>
      <c r="E31" s="85"/>
      <c r="F31" s="130">
        <v>30000</v>
      </c>
      <c r="G31" s="40"/>
      <c r="H31" s="63"/>
      <c r="I31" s="39">
        <f t="shared" si="0"/>
        <v>700500</v>
      </c>
      <c r="J31" s="30"/>
    </row>
    <row r="32" spans="1:10" s="2" customFormat="1" ht="24" customHeight="1" x14ac:dyDescent="0.25">
      <c r="A32" s="21"/>
      <c r="B32" s="19"/>
      <c r="C32" s="22"/>
      <c r="D32" s="10"/>
      <c r="E32" s="85"/>
      <c r="F32" s="13"/>
      <c r="G32" s="40"/>
      <c r="H32" s="63"/>
      <c r="I32" s="39"/>
      <c r="J32" s="30"/>
    </row>
    <row r="33" spans="1:10" s="2" customFormat="1" ht="24" customHeight="1" x14ac:dyDescent="0.25">
      <c r="A33" s="21"/>
      <c r="B33" s="19"/>
      <c r="C33" s="22"/>
      <c r="D33" s="10"/>
      <c r="E33" s="85"/>
      <c r="F33" s="13"/>
      <c r="G33" s="40"/>
      <c r="H33" s="63"/>
      <c r="I33" s="39"/>
      <c r="J33" s="30"/>
    </row>
    <row r="34" spans="1:10" ht="24" customHeight="1" x14ac:dyDescent="0.25">
      <c r="A34" s="21"/>
      <c r="B34" s="19"/>
      <c r="C34" s="22"/>
      <c r="D34" s="10"/>
      <c r="E34" s="85"/>
      <c r="F34" s="13"/>
      <c r="G34" s="40"/>
      <c r="H34" s="63"/>
      <c r="I34" s="39"/>
      <c r="J34" s="30"/>
    </row>
    <row r="35" spans="1:10" ht="24" customHeight="1" x14ac:dyDescent="0.25">
      <c r="A35" s="21"/>
      <c r="B35" s="108"/>
      <c r="C35" s="22"/>
      <c r="D35" s="10"/>
      <c r="E35" s="83"/>
      <c r="F35" s="13"/>
      <c r="G35" s="40"/>
      <c r="H35" s="63"/>
      <c r="I35" s="39"/>
      <c r="J35" s="30"/>
    </row>
    <row r="36" spans="1:10" s="2" customFormat="1" ht="24" customHeight="1" x14ac:dyDescent="0.25">
      <c r="A36" s="21"/>
      <c r="B36" s="108"/>
      <c r="C36" s="22"/>
      <c r="D36" s="10"/>
      <c r="E36" s="85"/>
      <c r="F36" s="13"/>
      <c r="G36" s="40"/>
      <c r="H36" s="63"/>
      <c r="I36" s="39"/>
      <c r="J36" s="30"/>
    </row>
    <row r="37" spans="1:10" s="2" customFormat="1" ht="24" customHeight="1" x14ac:dyDescent="0.25">
      <c r="A37" s="21"/>
      <c r="B37" s="108"/>
      <c r="C37" s="22"/>
      <c r="D37" s="10"/>
      <c r="E37" s="85"/>
      <c r="F37" s="13"/>
      <c r="G37" s="40"/>
      <c r="H37" s="63"/>
      <c r="I37" s="39"/>
      <c r="J37" s="30"/>
    </row>
    <row r="38" spans="1:10" s="122" customFormat="1" ht="24" customHeight="1" x14ac:dyDescent="0.25">
      <c r="A38" s="117"/>
      <c r="B38" s="19"/>
      <c r="C38" s="22"/>
      <c r="D38" s="10"/>
      <c r="E38" s="118"/>
      <c r="F38" s="13"/>
      <c r="G38" s="119"/>
      <c r="H38" s="120"/>
      <c r="I38" s="39"/>
      <c r="J38" s="121"/>
    </row>
    <row r="39" spans="1:10" s="2" customFormat="1" ht="24" customHeight="1" x14ac:dyDescent="0.25">
      <c r="A39" s="21"/>
      <c r="B39" s="19"/>
      <c r="C39" s="22"/>
      <c r="D39" s="10"/>
      <c r="E39" s="85"/>
      <c r="F39" s="13"/>
      <c r="G39" s="40"/>
      <c r="H39" s="63"/>
      <c r="I39" s="39"/>
      <c r="J39" s="30"/>
    </row>
    <row r="40" spans="1:10" ht="24" customHeight="1" x14ac:dyDescent="0.25">
      <c r="A40" s="21"/>
      <c r="B40" s="19"/>
      <c r="C40" s="22"/>
      <c r="D40" s="10"/>
      <c r="E40" s="85"/>
      <c r="F40" s="13"/>
      <c r="G40" s="40"/>
      <c r="H40" s="63"/>
      <c r="I40" s="39"/>
      <c r="J40" s="30"/>
    </row>
    <row r="41" spans="1:10" ht="24" customHeight="1" x14ac:dyDescent="0.25">
      <c r="A41" s="21"/>
      <c r="B41" s="19"/>
      <c r="C41" s="22"/>
      <c r="D41" s="125"/>
      <c r="E41" s="86"/>
      <c r="F41" s="132"/>
      <c r="G41" s="40"/>
      <c r="H41" s="63"/>
      <c r="I41" s="39"/>
      <c r="J41" s="30"/>
    </row>
    <row r="42" spans="1:10" s="2" customFormat="1" ht="24" customHeight="1" x14ac:dyDescent="0.25">
      <c r="A42" s="21"/>
      <c r="B42" s="19"/>
      <c r="C42" s="22"/>
      <c r="D42" s="125"/>
      <c r="E42" s="85"/>
      <c r="F42" s="132"/>
      <c r="G42" s="40"/>
      <c r="H42" s="63"/>
      <c r="I42" s="39"/>
      <c r="J42" s="30"/>
    </row>
    <row r="43" spans="1:10" s="2" customFormat="1" ht="24" customHeight="1" x14ac:dyDescent="0.25">
      <c r="A43" s="21"/>
      <c r="B43" s="19"/>
      <c r="C43" s="22"/>
      <c r="D43" s="116"/>
      <c r="E43" s="10"/>
      <c r="F43" s="132"/>
      <c r="G43" s="40"/>
      <c r="H43" s="63"/>
      <c r="I43" s="39"/>
      <c r="J43" s="30"/>
    </row>
    <row r="44" spans="1:10" s="2" customFormat="1" ht="24" customHeight="1" x14ac:dyDescent="0.25">
      <c r="A44" s="71"/>
      <c r="B44" s="66"/>
      <c r="C44" s="22"/>
      <c r="D44" s="116"/>
      <c r="E44" s="29"/>
      <c r="F44" s="132"/>
      <c r="G44" s="35"/>
      <c r="H44" s="63"/>
      <c r="I44" s="39"/>
      <c r="J44" s="32"/>
    </row>
    <row r="45" spans="1:10" s="2" customFormat="1" ht="24" customHeight="1" x14ac:dyDescent="0.25">
      <c r="A45" s="21"/>
      <c r="B45" s="19"/>
      <c r="C45" s="22"/>
      <c r="D45" s="116"/>
      <c r="E45" s="10"/>
      <c r="F45" s="132"/>
      <c r="G45" s="36"/>
      <c r="H45" s="63"/>
      <c r="I45" s="39"/>
      <c r="J45" s="30"/>
    </row>
    <row r="46" spans="1:10" s="2" customFormat="1" ht="24" customHeight="1" x14ac:dyDescent="0.25">
      <c r="A46" s="21"/>
      <c r="B46" s="20"/>
      <c r="C46" s="22"/>
      <c r="D46" s="99"/>
      <c r="E46" s="87"/>
      <c r="F46" s="132"/>
      <c r="G46" s="40"/>
      <c r="H46" s="63"/>
      <c r="I46" s="39"/>
      <c r="J46" s="30"/>
    </row>
    <row r="47" spans="1:10" s="2" customFormat="1" ht="24" customHeight="1" thickBot="1" x14ac:dyDescent="0.3">
      <c r="A47" s="21"/>
      <c r="B47" s="109"/>
      <c r="C47" s="22"/>
      <c r="D47" s="99"/>
      <c r="E47" s="85"/>
      <c r="F47" s="132"/>
      <c r="G47" s="40"/>
      <c r="H47" s="63"/>
      <c r="I47" s="39"/>
      <c r="J47" s="30"/>
    </row>
    <row r="48" spans="1:10" ht="24" customHeight="1" x14ac:dyDescent="0.25">
      <c r="A48" s="21"/>
      <c r="B48" s="19"/>
      <c r="C48" s="8"/>
      <c r="D48" s="116"/>
      <c r="E48" s="85"/>
      <c r="F48" s="132"/>
      <c r="G48" s="40"/>
      <c r="H48" s="63"/>
      <c r="I48" s="39"/>
      <c r="J48" s="30"/>
    </row>
    <row r="49" spans="1:10" ht="24" customHeight="1" x14ac:dyDescent="0.25">
      <c r="A49" s="21"/>
      <c r="B49" s="19"/>
      <c r="C49" s="8"/>
      <c r="D49" s="116"/>
      <c r="E49" s="86"/>
      <c r="F49" s="132"/>
      <c r="G49" s="40"/>
      <c r="H49" s="63"/>
      <c r="I49" s="39"/>
      <c r="J49" s="30"/>
    </row>
    <row r="50" spans="1:10" s="2" customFormat="1" ht="24" customHeight="1" x14ac:dyDescent="0.25">
      <c r="A50" s="21"/>
      <c r="B50" s="19"/>
      <c r="C50" s="8"/>
      <c r="D50" s="116"/>
      <c r="E50" s="85"/>
      <c r="F50" s="132"/>
      <c r="G50" s="40"/>
      <c r="H50" s="63"/>
      <c r="I50" s="39"/>
      <c r="J50" s="30"/>
    </row>
    <row r="51" spans="1:10" ht="24" customHeight="1" x14ac:dyDescent="0.25">
      <c r="A51" s="21"/>
      <c r="B51" s="19"/>
      <c r="C51" s="8"/>
      <c r="D51" s="99"/>
      <c r="E51" s="10"/>
      <c r="F51" s="132"/>
      <c r="G51" s="40"/>
      <c r="H51" s="63"/>
      <c r="I51" s="39"/>
      <c r="J51" s="30"/>
    </row>
    <row r="52" spans="1:10" ht="24" customHeight="1" x14ac:dyDescent="0.25">
      <c r="A52" s="21"/>
      <c r="B52" s="19"/>
      <c r="C52" s="8"/>
      <c r="D52" s="99"/>
      <c r="E52" s="11"/>
      <c r="F52" s="132"/>
      <c r="G52" s="40"/>
      <c r="H52" s="63"/>
      <c r="I52" s="39"/>
      <c r="J52" s="30"/>
    </row>
    <row r="53" spans="1:10" s="2" customFormat="1" ht="24" customHeight="1" x14ac:dyDescent="0.25">
      <c r="A53" s="21"/>
      <c r="B53" s="19"/>
      <c r="C53" s="8"/>
      <c r="D53" s="99"/>
      <c r="E53" s="10"/>
      <c r="F53" s="132"/>
      <c r="G53" s="40"/>
      <c r="H53" s="63"/>
      <c r="I53" s="39"/>
      <c r="J53" s="30"/>
    </row>
    <row r="54" spans="1:10" s="2" customFormat="1" ht="24" customHeight="1" x14ac:dyDescent="0.25">
      <c r="A54" s="21"/>
      <c r="B54" s="106"/>
      <c r="C54" s="8"/>
      <c r="D54" s="99"/>
      <c r="E54" s="84"/>
      <c r="F54" s="132"/>
      <c r="G54" s="40"/>
      <c r="H54" s="63"/>
      <c r="I54" s="39"/>
      <c r="J54" s="30"/>
    </row>
    <row r="55" spans="1:10" s="2" customFormat="1" ht="24" customHeight="1" x14ac:dyDescent="0.25">
      <c r="A55" s="21"/>
      <c r="B55" s="19"/>
      <c r="C55" s="8"/>
      <c r="D55" s="68"/>
      <c r="E55" s="87"/>
      <c r="F55" s="143"/>
      <c r="G55" s="40"/>
      <c r="H55" s="63"/>
      <c r="I55" s="39"/>
      <c r="J55" s="30"/>
    </row>
    <row r="56" spans="1:10" s="2" customFormat="1" ht="24" customHeight="1" x14ac:dyDescent="0.25">
      <c r="A56" s="21"/>
      <c r="B56" s="105"/>
      <c r="C56" s="8"/>
      <c r="D56" s="68"/>
      <c r="E56" s="85"/>
      <c r="F56" s="124"/>
      <c r="G56" s="40"/>
      <c r="H56" s="63"/>
      <c r="I56" s="39"/>
      <c r="J56" s="30"/>
    </row>
    <row r="57" spans="1:10" s="2" customFormat="1" ht="24" customHeight="1" x14ac:dyDescent="0.25">
      <c r="A57" s="21"/>
      <c r="B57" s="77"/>
      <c r="C57" s="22"/>
      <c r="D57" s="68"/>
      <c r="E57" s="85"/>
      <c r="F57" s="124"/>
      <c r="G57" s="40"/>
      <c r="H57" s="63"/>
      <c r="I57" s="39"/>
      <c r="J57" s="30"/>
    </row>
    <row r="58" spans="1:10" s="2" customFormat="1" ht="24" customHeight="1" x14ac:dyDescent="0.25">
      <c r="A58" s="21"/>
      <c r="B58" s="77"/>
      <c r="C58" s="22"/>
      <c r="D58" s="68"/>
      <c r="E58" s="85"/>
      <c r="F58" s="124"/>
      <c r="G58" s="40"/>
      <c r="H58" s="63"/>
      <c r="I58" s="39"/>
      <c r="J58" s="30"/>
    </row>
    <row r="59" spans="1:10" s="2" customFormat="1" ht="24" customHeight="1" x14ac:dyDescent="0.25">
      <c r="A59" s="21"/>
      <c r="B59" s="9"/>
      <c r="C59" s="22"/>
      <c r="D59" s="68"/>
      <c r="E59" s="85"/>
      <c r="F59" s="124"/>
      <c r="G59" s="40"/>
      <c r="H59" s="63"/>
      <c r="I59" s="39"/>
      <c r="J59" s="30"/>
    </row>
    <row r="60" spans="1:10" ht="24" customHeight="1" x14ac:dyDescent="0.25">
      <c r="A60" s="21"/>
      <c r="B60" s="9"/>
      <c r="C60" s="22"/>
      <c r="D60" s="68"/>
      <c r="E60" s="85"/>
      <c r="F60" s="124"/>
      <c r="G60" s="40"/>
      <c r="H60" s="63"/>
      <c r="I60" s="39"/>
      <c r="J60" s="30"/>
    </row>
    <row r="61" spans="1:10" ht="24" customHeight="1" x14ac:dyDescent="0.25">
      <c r="A61" s="21"/>
      <c r="B61" s="9"/>
      <c r="C61" s="22"/>
      <c r="D61" s="68"/>
      <c r="E61" s="83"/>
      <c r="F61" s="124"/>
      <c r="G61" s="40"/>
      <c r="H61" s="63"/>
      <c r="I61" s="39"/>
      <c r="J61" s="30"/>
    </row>
    <row r="62" spans="1:10" s="2" customFormat="1" ht="24" customHeight="1" x14ac:dyDescent="0.25">
      <c r="A62" s="21"/>
      <c r="B62" s="76"/>
      <c r="C62" s="22"/>
      <c r="D62" s="68"/>
      <c r="E62" s="85"/>
      <c r="F62" s="124"/>
      <c r="G62" s="40"/>
      <c r="H62" s="63"/>
      <c r="I62" s="39"/>
      <c r="J62" s="30"/>
    </row>
    <row r="63" spans="1:10" s="2" customFormat="1" ht="24" customHeight="1" x14ac:dyDescent="0.25">
      <c r="A63" s="21"/>
      <c r="B63" s="66"/>
      <c r="C63" s="8"/>
      <c r="D63" s="68"/>
      <c r="E63" s="10"/>
      <c r="F63" s="124"/>
      <c r="G63" s="40"/>
      <c r="H63" s="63"/>
      <c r="I63" s="39"/>
      <c r="J63" s="30"/>
    </row>
    <row r="64" spans="1:10" ht="24" customHeight="1" x14ac:dyDescent="0.25">
      <c r="A64" s="21"/>
      <c r="B64" s="8"/>
      <c r="C64" s="8"/>
      <c r="D64" s="68"/>
      <c r="E64" s="10"/>
      <c r="F64" s="124"/>
      <c r="G64" s="40"/>
      <c r="H64" s="63"/>
      <c r="I64" s="39"/>
      <c r="J64" s="30"/>
    </row>
    <row r="65" spans="1:10" s="2" customFormat="1" ht="24" customHeight="1" x14ac:dyDescent="0.25">
      <c r="A65" s="21"/>
      <c r="B65" s="9"/>
      <c r="C65" s="62"/>
      <c r="D65" s="123"/>
      <c r="E65" s="85"/>
      <c r="F65" s="13"/>
      <c r="G65" s="40"/>
      <c r="H65" s="63"/>
      <c r="I65" s="39"/>
      <c r="J65" s="30"/>
    </row>
    <row r="66" spans="1:10" s="2" customFormat="1" ht="24" customHeight="1" x14ac:dyDescent="0.25">
      <c r="A66" s="21"/>
      <c r="B66" s="19"/>
      <c r="C66" s="62"/>
      <c r="D66" s="123"/>
      <c r="E66" s="85"/>
      <c r="F66" s="13"/>
      <c r="G66" s="40"/>
      <c r="H66" s="63"/>
      <c r="I66" s="39"/>
      <c r="J66" s="30"/>
    </row>
    <row r="67" spans="1:10" ht="24" customHeight="1" x14ac:dyDescent="0.25">
      <c r="A67" s="21"/>
      <c r="B67" s="19"/>
      <c r="C67" s="62"/>
      <c r="D67" s="123"/>
      <c r="E67" s="85"/>
      <c r="F67" s="13"/>
      <c r="G67" s="40"/>
      <c r="H67" s="63"/>
      <c r="I67" s="39"/>
      <c r="J67" s="30"/>
    </row>
    <row r="68" spans="1:10" ht="24" customHeight="1" x14ac:dyDescent="0.25">
      <c r="A68" s="21"/>
      <c r="B68" s="19"/>
      <c r="C68" s="62"/>
      <c r="D68" s="123"/>
      <c r="E68" s="83"/>
      <c r="F68" s="13"/>
      <c r="G68" s="40"/>
      <c r="H68" s="63"/>
      <c r="I68" s="39"/>
      <c r="J68" s="30"/>
    </row>
    <row r="69" spans="1:10" s="2" customFormat="1" ht="24" customHeight="1" x14ac:dyDescent="0.25">
      <c r="A69" s="21"/>
      <c r="B69" s="19"/>
      <c r="C69" s="62"/>
      <c r="D69" s="123"/>
      <c r="E69" s="10"/>
      <c r="F69" s="13"/>
      <c r="G69" s="36"/>
      <c r="H69" s="63"/>
      <c r="I69" s="39"/>
      <c r="J69" s="30"/>
    </row>
    <row r="70" spans="1:10" s="2" customFormat="1" ht="24" customHeight="1" x14ac:dyDescent="0.25">
      <c r="A70" s="21"/>
      <c r="B70" s="9"/>
      <c r="C70" s="22"/>
      <c r="D70" s="99"/>
      <c r="E70" s="10"/>
      <c r="F70" s="99"/>
      <c r="G70" s="36"/>
      <c r="H70" s="63"/>
      <c r="I70" s="39"/>
      <c r="J70" s="30"/>
    </row>
    <row r="71" spans="1:10" s="2" customFormat="1" ht="24" customHeight="1" x14ac:dyDescent="0.25">
      <c r="A71" s="21"/>
      <c r="B71" s="9"/>
      <c r="C71" s="62"/>
      <c r="D71" s="99"/>
      <c r="E71" s="10"/>
      <c r="F71" s="99"/>
      <c r="G71" s="36"/>
      <c r="H71" s="63"/>
      <c r="I71" s="39"/>
      <c r="J71" s="30"/>
    </row>
    <row r="72" spans="1:10" s="2" customFormat="1" ht="24" customHeight="1" x14ac:dyDescent="0.25">
      <c r="A72" s="60"/>
      <c r="B72" s="19"/>
      <c r="C72" s="22"/>
      <c r="D72" s="123"/>
      <c r="E72" s="10"/>
      <c r="F72" s="13"/>
      <c r="G72" s="40"/>
      <c r="H72" s="63"/>
      <c r="I72" s="39"/>
      <c r="J72" s="30"/>
    </row>
    <row r="73" spans="1:10" s="2" customFormat="1" ht="24" customHeight="1" x14ac:dyDescent="0.25">
      <c r="A73" s="21"/>
      <c r="B73" s="19"/>
      <c r="C73" s="8"/>
      <c r="D73" s="123"/>
      <c r="E73" s="10"/>
      <c r="F73" s="123"/>
      <c r="G73" s="40"/>
      <c r="H73" s="63"/>
      <c r="I73" s="39"/>
      <c r="J73" s="30"/>
    </row>
    <row r="74" spans="1:10" s="2" customFormat="1" ht="24" customHeight="1" x14ac:dyDescent="0.25">
      <c r="A74" s="21"/>
      <c r="B74" s="19"/>
      <c r="C74" s="8"/>
      <c r="D74" s="123"/>
      <c r="E74" s="10"/>
      <c r="F74" s="123"/>
      <c r="G74" s="40"/>
      <c r="H74" s="63"/>
      <c r="I74" s="39"/>
      <c r="J74" s="30"/>
    </row>
    <row r="75" spans="1:10" s="2" customFormat="1" ht="24" customHeight="1" x14ac:dyDescent="0.25">
      <c r="A75" s="21"/>
      <c r="B75" s="19"/>
      <c r="C75" s="8"/>
      <c r="D75" s="123"/>
      <c r="E75" s="10"/>
      <c r="F75" s="123"/>
      <c r="G75" s="40"/>
      <c r="H75" s="63"/>
      <c r="I75" s="39"/>
      <c r="J75" s="30"/>
    </row>
    <row r="76" spans="1:10" s="2" customFormat="1" ht="24" customHeight="1" x14ac:dyDescent="0.25">
      <c r="A76" s="21"/>
      <c r="B76" s="19"/>
      <c r="C76" s="8"/>
      <c r="D76" s="123"/>
      <c r="E76" s="10"/>
      <c r="F76" s="140"/>
      <c r="G76" s="40"/>
      <c r="H76" s="63"/>
      <c r="I76" s="39"/>
      <c r="J76" s="30"/>
    </row>
    <row r="77" spans="1:10" ht="24" customHeight="1" x14ac:dyDescent="0.25">
      <c r="A77" s="21"/>
      <c r="B77" s="19"/>
      <c r="C77" s="8"/>
      <c r="D77" s="123"/>
      <c r="E77" s="10"/>
      <c r="F77" s="123"/>
      <c r="G77" s="40"/>
      <c r="H77" s="63"/>
      <c r="I77" s="39"/>
      <c r="J77" s="30"/>
    </row>
    <row r="78" spans="1:10" ht="24" customHeight="1" x14ac:dyDescent="0.25">
      <c r="A78" s="28"/>
      <c r="B78" s="19"/>
      <c r="C78" s="8"/>
      <c r="D78" s="123"/>
      <c r="E78" s="11"/>
      <c r="F78" s="123"/>
      <c r="G78" s="40"/>
      <c r="H78" s="63"/>
      <c r="I78" s="39"/>
      <c r="J78" s="30"/>
    </row>
    <row r="79" spans="1:10" s="2" customFormat="1" ht="24" customHeight="1" x14ac:dyDescent="0.25">
      <c r="A79" s="21"/>
      <c r="B79" s="19"/>
      <c r="C79" s="8"/>
      <c r="D79" s="123"/>
      <c r="E79" s="10"/>
      <c r="F79" s="123"/>
      <c r="G79" s="40"/>
      <c r="H79" s="63"/>
      <c r="I79" s="39"/>
      <c r="J79" s="30"/>
    </row>
    <row r="80" spans="1:10" s="2" customFormat="1" ht="24" customHeight="1" x14ac:dyDescent="0.25">
      <c r="A80" s="21"/>
      <c r="B80" s="19"/>
      <c r="C80" s="8"/>
      <c r="D80" s="123"/>
      <c r="E80" s="10"/>
      <c r="F80" s="140"/>
      <c r="G80" s="40"/>
      <c r="H80" s="63"/>
      <c r="I80" s="39"/>
      <c r="J80" s="30"/>
    </row>
    <row r="81" spans="1:10" s="2" customFormat="1" ht="24" customHeight="1" x14ac:dyDescent="0.25">
      <c r="A81" s="21"/>
      <c r="B81" s="76"/>
      <c r="C81" s="8"/>
      <c r="D81" s="116"/>
      <c r="E81" s="10"/>
      <c r="F81" s="132"/>
      <c r="G81" s="40"/>
      <c r="H81" s="63"/>
      <c r="I81" s="39"/>
      <c r="J81" s="30"/>
    </row>
    <row r="82" spans="1:10" s="2" customFormat="1" ht="24" customHeight="1" x14ac:dyDescent="0.25">
      <c r="A82" s="21"/>
      <c r="B82" s="76"/>
      <c r="C82" s="8"/>
      <c r="D82" s="116"/>
      <c r="E82" s="10"/>
      <c r="F82" s="132"/>
      <c r="G82" s="40"/>
      <c r="H82" s="63"/>
      <c r="I82" s="39"/>
      <c r="J82" s="30"/>
    </row>
    <row r="83" spans="1:10" ht="24" customHeight="1" x14ac:dyDescent="0.25">
      <c r="A83" s="21"/>
      <c r="B83" s="76"/>
      <c r="C83" s="8"/>
      <c r="D83" s="116"/>
      <c r="E83" s="10"/>
      <c r="F83" s="132"/>
      <c r="G83" s="40"/>
      <c r="H83" s="63"/>
      <c r="I83" s="39"/>
      <c r="J83" s="30"/>
    </row>
    <row r="84" spans="1:10" ht="24" customHeight="1" x14ac:dyDescent="0.25">
      <c r="A84" s="21"/>
      <c r="B84" s="96"/>
      <c r="C84" s="8"/>
      <c r="D84" s="116"/>
      <c r="E84" s="11"/>
      <c r="F84" s="132"/>
      <c r="G84" s="40"/>
      <c r="H84" s="63"/>
      <c r="I84" s="39"/>
      <c r="J84" s="30"/>
    </row>
    <row r="85" spans="1:10" s="2" customFormat="1" ht="24" customHeight="1" x14ac:dyDescent="0.25">
      <c r="A85" s="21"/>
      <c r="B85" s="97"/>
      <c r="C85" s="8"/>
      <c r="D85" s="116"/>
      <c r="E85" s="10"/>
      <c r="F85" s="132"/>
      <c r="G85" s="40"/>
      <c r="H85" s="63"/>
      <c r="I85" s="39"/>
      <c r="J85" s="30"/>
    </row>
    <row r="86" spans="1:10" s="2" customFormat="1" ht="24" customHeight="1" x14ac:dyDescent="0.25">
      <c r="A86" s="21"/>
      <c r="B86" s="9"/>
      <c r="C86" s="8"/>
      <c r="D86" s="116"/>
      <c r="E86" s="84"/>
      <c r="F86" s="132"/>
      <c r="G86" s="40"/>
      <c r="H86" s="63"/>
      <c r="I86" s="39"/>
      <c r="J86" s="30"/>
    </row>
    <row r="87" spans="1:10" s="2" customFormat="1" ht="24" customHeight="1" x14ac:dyDescent="0.25">
      <c r="A87" s="21"/>
      <c r="B87" s="9"/>
      <c r="C87" s="8"/>
      <c r="D87" s="116"/>
      <c r="E87" s="87"/>
      <c r="F87" s="132"/>
      <c r="G87" s="40"/>
      <c r="H87" s="63"/>
      <c r="I87" s="39"/>
      <c r="J87" s="30"/>
    </row>
    <row r="88" spans="1:10" s="2" customFormat="1" ht="24" customHeight="1" x14ac:dyDescent="0.25">
      <c r="A88" s="21"/>
      <c r="B88" s="19"/>
      <c r="C88" s="8"/>
      <c r="D88" s="99"/>
      <c r="E88" s="85"/>
      <c r="F88" s="99"/>
      <c r="G88" s="40"/>
      <c r="H88" s="63"/>
      <c r="I88" s="39"/>
      <c r="J88" s="30"/>
    </row>
    <row r="89" spans="1:10" ht="24" customHeight="1" x14ac:dyDescent="0.25">
      <c r="A89" s="21"/>
      <c r="B89" s="19"/>
      <c r="C89" s="8"/>
      <c r="D89" s="99"/>
      <c r="E89" s="85"/>
      <c r="F89" s="99"/>
      <c r="G89" s="40"/>
      <c r="H89" s="63"/>
      <c r="I89" s="39"/>
      <c r="J89" s="30"/>
    </row>
    <row r="90" spans="1:10" ht="24" customHeight="1" x14ac:dyDescent="0.25">
      <c r="A90" s="21"/>
      <c r="B90" s="19"/>
      <c r="C90" s="8"/>
      <c r="D90" s="99"/>
      <c r="E90" s="86"/>
      <c r="F90" s="99"/>
      <c r="G90" s="40"/>
      <c r="H90" s="63"/>
      <c r="I90" s="39"/>
      <c r="J90" s="30"/>
    </row>
    <row r="91" spans="1:10" s="2" customFormat="1" ht="24" customHeight="1" x14ac:dyDescent="0.25">
      <c r="A91" s="21"/>
      <c r="B91" s="76"/>
      <c r="C91" s="8"/>
      <c r="D91" s="116"/>
      <c r="E91" s="85"/>
      <c r="F91" s="132"/>
      <c r="G91" s="40"/>
      <c r="H91" s="63"/>
      <c r="I91" s="39"/>
      <c r="J91" s="30"/>
    </row>
    <row r="92" spans="1:10" s="2" customFormat="1" ht="24" customHeight="1" x14ac:dyDescent="0.25">
      <c r="A92" s="21"/>
      <c r="B92" s="76"/>
      <c r="C92" s="8"/>
      <c r="D92" s="123"/>
      <c r="E92" s="85"/>
      <c r="F92" s="141"/>
      <c r="G92" s="40"/>
      <c r="H92" s="63"/>
      <c r="I92" s="39"/>
      <c r="J92" s="30"/>
    </row>
    <row r="93" spans="1:10" s="2" customFormat="1" ht="24" customHeight="1" x14ac:dyDescent="0.25">
      <c r="A93" s="21"/>
      <c r="B93" s="96"/>
      <c r="C93" s="8"/>
      <c r="D93" s="123"/>
      <c r="E93" s="85"/>
      <c r="F93" s="141"/>
      <c r="G93" s="40"/>
      <c r="H93" s="63"/>
      <c r="I93" s="39"/>
      <c r="J93" s="30"/>
    </row>
    <row r="94" spans="1:10" s="2" customFormat="1" ht="24" customHeight="1" x14ac:dyDescent="0.25">
      <c r="A94" s="21"/>
      <c r="B94" s="97"/>
      <c r="C94" s="8"/>
      <c r="D94" s="116"/>
      <c r="E94" s="85"/>
      <c r="F94" s="141"/>
      <c r="G94" s="40"/>
      <c r="H94" s="63"/>
      <c r="I94" s="39"/>
      <c r="J94" s="30"/>
    </row>
    <row r="95" spans="1:10" s="2" customFormat="1" ht="24" customHeight="1" x14ac:dyDescent="0.25">
      <c r="A95" s="21"/>
      <c r="B95" s="9"/>
      <c r="C95" s="8"/>
      <c r="D95" s="116"/>
      <c r="E95" s="85"/>
      <c r="F95" s="132"/>
      <c r="G95" s="40"/>
      <c r="H95" s="63"/>
      <c r="I95" s="39"/>
      <c r="J95" s="30"/>
    </row>
    <row r="96" spans="1:10" s="2" customFormat="1" ht="24" customHeight="1" x14ac:dyDescent="0.25">
      <c r="A96" s="21"/>
      <c r="B96" s="9"/>
      <c r="C96" s="8"/>
      <c r="D96" s="116"/>
      <c r="E96" s="85"/>
      <c r="F96" s="132"/>
      <c r="G96" s="40"/>
      <c r="H96" s="63"/>
      <c r="I96" s="39"/>
      <c r="J96" s="30"/>
    </row>
    <row r="97" spans="1:10" s="2" customFormat="1" ht="24" customHeight="1" x14ac:dyDescent="0.25">
      <c r="A97" s="21"/>
      <c r="B97" s="76"/>
      <c r="C97" s="8"/>
      <c r="D97" s="116"/>
      <c r="E97" s="85"/>
      <c r="F97" s="132"/>
      <c r="G97" s="40"/>
      <c r="H97" s="63"/>
      <c r="I97" s="39"/>
      <c r="J97" s="30"/>
    </row>
    <row r="98" spans="1:10" ht="24" customHeight="1" x14ac:dyDescent="0.25">
      <c r="A98" s="21"/>
      <c r="B98" s="76"/>
      <c r="C98" s="8"/>
      <c r="D98" s="116"/>
      <c r="E98" s="85"/>
      <c r="F98" s="132"/>
      <c r="G98" s="40"/>
      <c r="H98" s="63"/>
      <c r="I98" s="39"/>
      <c r="J98" s="30"/>
    </row>
    <row r="99" spans="1:10" ht="24" customHeight="1" x14ac:dyDescent="0.25">
      <c r="A99" s="21"/>
      <c r="B99" s="76"/>
      <c r="C99" s="8"/>
      <c r="D99" s="116"/>
      <c r="E99" s="86"/>
      <c r="F99" s="132"/>
      <c r="G99" s="40"/>
      <c r="H99" s="63"/>
      <c r="I99" s="39"/>
      <c r="J99" s="30"/>
    </row>
    <row r="100" spans="1:10" s="2" customFormat="1" ht="24" customHeight="1" x14ac:dyDescent="0.25">
      <c r="A100" s="21"/>
      <c r="B100" s="76"/>
      <c r="C100" s="8"/>
      <c r="D100" s="116"/>
      <c r="E100" s="85"/>
      <c r="F100" s="132"/>
      <c r="G100" s="40"/>
      <c r="H100" s="63"/>
      <c r="I100" s="39"/>
      <c r="J100" s="30"/>
    </row>
    <row r="101" spans="1:10" s="2" customFormat="1" ht="24" customHeight="1" x14ac:dyDescent="0.25">
      <c r="A101" s="21"/>
      <c r="B101" s="76"/>
      <c r="C101" s="8"/>
      <c r="D101" s="116"/>
      <c r="E101" s="10"/>
      <c r="F101" s="132"/>
      <c r="G101" s="40"/>
      <c r="H101" s="63"/>
      <c r="I101" s="39"/>
      <c r="J101" s="30"/>
    </row>
    <row r="102" spans="1:10" s="2" customFormat="1" ht="24" customHeight="1" x14ac:dyDescent="0.25">
      <c r="A102" s="71"/>
      <c r="B102" s="96"/>
      <c r="C102" s="8"/>
      <c r="D102" s="116"/>
      <c r="E102" s="29"/>
      <c r="F102" s="132"/>
      <c r="G102" s="35"/>
      <c r="H102" s="63"/>
      <c r="I102" s="39"/>
      <c r="J102" s="32"/>
    </row>
    <row r="103" spans="1:10" s="2" customFormat="1" ht="24" customHeight="1" x14ac:dyDescent="0.25">
      <c r="A103" s="21"/>
      <c r="B103" s="97"/>
      <c r="C103" s="8"/>
      <c r="D103" s="116"/>
      <c r="E103" s="10"/>
      <c r="F103" s="132"/>
      <c r="G103" s="36"/>
      <c r="H103" s="63"/>
      <c r="I103" s="39"/>
      <c r="J103" s="30"/>
    </row>
    <row r="104" spans="1:10" s="2" customFormat="1" ht="24" customHeight="1" x14ac:dyDescent="0.25">
      <c r="A104" s="21"/>
      <c r="B104" s="9"/>
      <c r="C104" s="8"/>
      <c r="D104" s="116"/>
      <c r="E104" s="10"/>
      <c r="F104" s="132"/>
      <c r="G104" s="36"/>
      <c r="H104" s="63"/>
      <c r="I104" s="39"/>
      <c r="J104" s="30"/>
    </row>
    <row r="105" spans="1:10" s="2" customFormat="1" ht="24" customHeight="1" x14ac:dyDescent="0.25">
      <c r="A105" s="21"/>
      <c r="B105" s="9"/>
      <c r="C105" s="65"/>
      <c r="D105" s="116"/>
      <c r="E105" s="10"/>
      <c r="F105" s="132"/>
      <c r="G105" s="36"/>
      <c r="H105" s="63"/>
      <c r="I105" s="39"/>
      <c r="J105" s="30"/>
    </row>
    <row r="106" spans="1:10" s="2" customFormat="1" ht="24" customHeight="1" x14ac:dyDescent="0.25">
      <c r="A106" s="60"/>
      <c r="B106" s="76"/>
      <c r="C106" s="65"/>
      <c r="D106" s="116"/>
      <c r="E106" s="10"/>
      <c r="F106" s="132"/>
      <c r="G106" s="40"/>
      <c r="H106" s="63"/>
      <c r="I106" s="39"/>
      <c r="J106" s="30"/>
    </row>
    <row r="107" spans="1:10" s="2" customFormat="1" ht="24" customHeight="1" x14ac:dyDescent="0.25">
      <c r="A107" s="21"/>
      <c r="B107" s="76"/>
      <c r="C107" s="65"/>
      <c r="D107" s="116"/>
      <c r="E107" s="10"/>
      <c r="F107" s="132"/>
      <c r="G107" s="40"/>
      <c r="H107" s="63"/>
      <c r="I107" s="39"/>
      <c r="J107" s="30"/>
    </row>
    <row r="108" spans="1:10" s="2" customFormat="1" ht="24" customHeight="1" x14ac:dyDescent="0.25">
      <c r="A108" s="21"/>
      <c r="B108" s="76"/>
      <c r="C108" s="65"/>
      <c r="D108" s="116"/>
      <c r="E108" s="10"/>
      <c r="F108" s="132"/>
      <c r="G108" s="40"/>
      <c r="H108" s="63"/>
      <c r="I108" s="39"/>
      <c r="J108" s="30"/>
    </row>
    <row r="109" spans="1:10" s="2" customFormat="1" ht="24" customHeight="1" x14ac:dyDescent="0.25">
      <c r="A109" s="21"/>
      <c r="B109" s="76"/>
      <c r="C109" s="65"/>
      <c r="D109" s="116"/>
      <c r="E109" s="10"/>
      <c r="F109" s="132"/>
      <c r="G109" s="40"/>
      <c r="H109" s="63"/>
      <c r="I109" s="39"/>
      <c r="J109" s="30"/>
    </row>
    <row r="110" spans="1:10" s="2" customFormat="1" ht="24" customHeight="1" x14ac:dyDescent="0.25">
      <c r="A110" s="21"/>
      <c r="B110" s="76"/>
      <c r="C110" s="65"/>
      <c r="D110" s="116"/>
      <c r="E110" s="10"/>
      <c r="F110" s="132"/>
      <c r="G110" s="40"/>
      <c r="H110" s="63"/>
      <c r="I110" s="39"/>
      <c r="J110" s="30"/>
    </row>
    <row r="111" spans="1:10" ht="24" customHeight="1" x14ac:dyDescent="0.25">
      <c r="A111" s="21"/>
      <c r="B111" s="96"/>
      <c r="C111" s="8"/>
      <c r="D111" s="116"/>
      <c r="E111" s="10"/>
      <c r="F111" s="132"/>
      <c r="G111" s="40"/>
      <c r="H111" s="63"/>
      <c r="I111" s="39"/>
      <c r="J111" s="30"/>
    </row>
    <row r="112" spans="1:10" ht="24" customHeight="1" x14ac:dyDescent="0.25">
      <c r="A112" s="28"/>
      <c r="B112" s="97"/>
      <c r="C112" s="62"/>
      <c r="D112" s="116"/>
      <c r="E112" s="11"/>
      <c r="F112" s="132"/>
      <c r="G112" s="40"/>
      <c r="H112" s="63"/>
      <c r="I112" s="39"/>
      <c r="J112" s="30"/>
    </row>
    <row r="113" spans="1:10" s="2" customFormat="1" ht="24" customHeight="1" x14ac:dyDescent="0.25">
      <c r="A113" s="21"/>
      <c r="B113" s="19"/>
      <c r="C113" s="8"/>
      <c r="D113" s="116"/>
      <c r="E113" s="10"/>
      <c r="F113" s="132"/>
      <c r="G113" s="40"/>
      <c r="H113" s="63"/>
      <c r="I113" s="39"/>
      <c r="J113" s="30"/>
    </row>
    <row r="114" spans="1:10" s="2" customFormat="1" ht="24" customHeight="1" x14ac:dyDescent="0.25">
      <c r="A114" s="21"/>
      <c r="B114" s="19"/>
      <c r="C114" s="65"/>
      <c r="D114" s="116"/>
      <c r="E114" s="10"/>
      <c r="F114" s="132"/>
      <c r="G114" s="40"/>
      <c r="H114" s="63"/>
      <c r="I114" s="39"/>
      <c r="J114" s="30"/>
    </row>
    <row r="115" spans="1:10" s="2" customFormat="1" ht="24" customHeight="1" x14ac:dyDescent="0.25">
      <c r="A115" s="21"/>
      <c r="B115" s="19"/>
      <c r="C115" s="65"/>
      <c r="D115" s="116"/>
      <c r="E115" s="10"/>
      <c r="F115" s="132"/>
      <c r="G115" s="40"/>
      <c r="H115" s="63"/>
      <c r="I115" s="39"/>
      <c r="J115" s="30"/>
    </row>
    <row r="116" spans="1:10" s="2" customFormat="1" ht="24" customHeight="1" x14ac:dyDescent="0.25">
      <c r="A116" s="21"/>
      <c r="B116" s="19"/>
      <c r="C116" s="65"/>
      <c r="D116" s="116"/>
      <c r="E116" s="10"/>
      <c r="F116" s="132"/>
      <c r="G116" s="40"/>
      <c r="H116" s="63"/>
      <c r="I116" s="39"/>
      <c r="J116" s="30"/>
    </row>
    <row r="117" spans="1:10" ht="24" customHeight="1" x14ac:dyDescent="0.25">
      <c r="A117" s="21"/>
      <c r="B117" s="19"/>
      <c r="C117" s="62"/>
      <c r="D117" s="116"/>
      <c r="E117" s="10"/>
      <c r="F117" s="132"/>
      <c r="G117" s="40"/>
      <c r="H117" s="63"/>
      <c r="I117" s="39"/>
      <c r="J117" s="30"/>
    </row>
    <row r="118" spans="1:10" ht="24" customHeight="1" x14ac:dyDescent="0.25">
      <c r="A118" s="21"/>
      <c r="B118" s="19"/>
      <c r="C118" s="65"/>
      <c r="D118" s="116"/>
      <c r="E118" s="11"/>
      <c r="F118" s="132"/>
      <c r="G118" s="40"/>
      <c r="H118" s="63"/>
      <c r="I118" s="39"/>
      <c r="J118" s="30"/>
    </row>
    <row r="119" spans="1:10" s="2" customFormat="1" ht="24" customHeight="1" x14ac:dyDescent="0.25">
      <c r="A119" s="21"/>
      <c r="B119" s="19"/>
      <c r="C119" s="65"/>
      <c r="D119" s="116"/>
      <c r="E119" s="10"/>
      <c r="F119" s="132"/>
      <c r="G119" s="40"/>
      <c r="H119" s="63"/>
      <c r="I119" s="39"/>
      <c r="J119" s="30"/>
    </row>
    <row r="120" spans="1:10" s="2" customFormat="1" ht="24" customHeight="1" x14ac:dyDescent="0.25">
      <c r="A120" s="21"/>
      <c r="B120" s="19"/>
      <c r="C120" s="65"/>
      <c r="D120" s="116"/>
      <c r="E120" s="98"/>
      <c r="F120" s="132"/>
      <c r="G120" s="40"/>
      <c r="H120" s="63"/>
      <c r="I120" s="39"/>
      <c r="J120" s="30"/>
    </row>
    <row r="121" spans="1:10" s="2" customFormat="1" ht="24" customHeight="1" x14ac:dyDescent="0.25">
      <c r="A121" s="21"/>
      <c r="B121" s="19"/>
      <c r="C121" s="65"/>
      <c r="D121" s="116"/>
      <c r="E121" s="87"/>
      <c r="F121" s="132"/>
      <c r="G121" s="40"/>
      <c r="H121" s="63"/>
      <c r="I121" s="39"/>
      <c r="J121" s="30"/>
    </row>
    <row r="122" spans="1:10" s="2" customFormat="1" ht="24" customHeight="1" x14ac:dyDescent="0.25">
      <c r="A122" s="21"/>
      <c r="B122" s="9"/>
      <c r="C122" s="8"/>
      <c r="D122" s="116"/>
      <c r="E122" s="87"/>
      <c r="F122" s="132"/>
      <c r="G122" s="40"/>
      <c r="H122" s="63"/>
      <c r="I122" s="39"/>
      <c r="J122" s="30"/>
    </row>
    <row r="123" spans="1:10" ht="24" customHeight="1" x14ac:dyDescent="0.25">
      <c r="A123" s="21"/>
      <c r="B123" s="9"/>
      <c r="C123" s="65"/>
      <c r="D123" s="116"/>
      <c r="E123" s="87"/>
      <c r="F123" s="132"/>
      <c r="G123" s="40"/>
      <c r="H123" s="63"/>
      <c r="I123" s="39"/>
      <c r="J123" s="30"/>
    </row>
    <row r="124" spans="1:10" ht="24" customHeight="1" x14ac:dyDescent="0.25">
      <c r="A124" s="21"/>
      <c r="B124" s="9"/>
      <c r="C124" s="65"/>
      <c r="D124" s="116"/>
      <c r="E124" s="86"/>
      <c r="F124" s="132"/>
      <c r="G124" s="40"/>
      <c r="H124" s="63"/>
      <c r="I124" s="39"/>
      <c r="J124" s="30"/>
    </row>
    <row r="125" spans="1:10" s="2" customFormat="1" ht="24" customHeight="1" x14ac:dyDescent="0.25">
      <c r="A125" s="21"/>
      <c r="B125" s="9"/>
      <c r="C125" s="8"/>
      <c r="D125" s="99"/>
      <c r="E125" s="85"/>
      <c r="F125" s="99"/>
      <c r="G125" s="40"/>
      <c r="H125" s="63"/>
      <c r="I125" s="39"/>
      <c r="J125" s="30"/>
    </row>
    <row r="126" spans="1:10" s="2" customFormat="1" ht="24" customHeight="1" x14ac:dyDescent="0.25">
      <c r="A126" s="21"/>
      <c r="B126" s="9"/>
      <c r="C126" s="65"/>
      <c r="D126" s="99"/>
      <c r="E126" s="85"/>
      <c r="F126" s="99"/>
      <c r="G126" s="40"/>
      <c r="H126" s="63"/>
      <c r="I126" s="39"/>
      <c r="J126" s="30"/>
    </row>
    <row r="127" spans="1:10" s="2" customFormat="1" ht="24" customHeight="1" x14ac:dyDescent="0.25">
      <c r="A127" s="21"/>
      <c r="B127" s="76"/>
      <c r="C127" s="22"/>
      <c r="D127" s="99"/>
      <c r="E127" s="85"/>
      <c r="F127" s="99"/>
      <c r="G127" s="40"/>
      <c r="H127" s="63"/>
      <c r="I127" s="39"/>
      <c r="J127" s="30"/>
    </row>
    <row r="128" spans="1:10" s="2" customFormat="1" ht="24" customHeight="1" x14ac:dyDescent="0.25">
      <c r="A128" s="21"/>
      <c r="B128" s="76"/>
      <c r="C128" s="65"/>
      <c r="D128" s="99"/>
      <c r="E128" s="85"/>
      <c r="F128" s="124"/>
      <c r="G128" s="40"/>
      <c r="H128" s="63"/>
      <c r="I128" s="39"/>
      <c r="J128" s="30"/>
    </row>
    <row r="129" spans="1:10" ht="24" customHeight="1" x14ac:dyDescent="0.25">
      <c r="A129" s="21"/>
      <c r="B129" s="76"/>
      <c r="C129" s="65"/>
      <c r="D129" s="99"/>
      <c r="E129" s="85"/>
      <c r="F129" s="99"/>
      <c r="G129" s="40"/>
      <c r="H129" s="63"/>
      <c r="I129" s="39"/>
      <c r="J129" s="30"/>
    </row>
    <row r="130" spans="1:10" ht="24" customHeight="1" x14ac:dyDescent="0.25">
      <c r="A130" s="21"/>
      <c r="B130" s="76"/>
      <c r="C130" s="65"/>
      <c r="D130" s="99"/>
      <c r="E130" s="83"/>
      <c r="F130" s="99"/>
      <c r="G130" s="40"/>
      <c r="H130" s="63"/>
      <c r="I130" s="39"/>
      <c r="J130" s="30"/>
    </row>
    <row r="131" spans="1:10" s="2" customFormat="1" ht="24" customHeight="1" x14ac:dyDescent="0.25">
      <c r="A131" s="21"/>
      <c r="B131" s="76"/>
      <c r="C131" s="65"/>
      <c r="D131" s="99"/>
      <c r="E131" s="10"/>
      <c r="F131" s="99"/>
      <c r="G131" s="36"/>
      <c r="H131" s="63"/>
      <c r="I131" s="39"/>
      <c r="J131" s="30"/>
    </row>
    <row r="132" spans="1:10" s="2" customFormat="1" ht="24" customHeight="1" x14ac:dyDescent="0.25">
      <c r="A132" s="21"/>
      <c r="B132" s="96"/>
      <c r="C132" s="65"/>
      <c r="D132" s="99"/>
      <c r="E132" s="10"/>
      <c r="F132" s="99"/>
      <c r="G132" s="36"/>
      <c r="H132" s="63"/>
      <c r="I132" s="39"/>
      <c r="J132" s="30"/>
    </row>
    <row r="133" spans="1:10" s="2" customFormat="1" ht="24" customHeight="1" x14ac:dyDescent="0.25">
      <c r="A133" s="21"/>
      <c r="B133" s="97"/>
      <c r="C133" s="65"/>
      <c r="D133" s="99"/>
      <c r="E133" s="10"/>
      <c r="F133" s="124"/>
      <c r="G133" s="36"/>
      <c r="H133" s="63"/>
      <c r="I133" s="39"/>
      <c r="J133" s="30"/>
    </row>
    <row r="134" spans="1:10" s="2" customFormat="1" ht="24" customHeight="1" x14ac:dyDescent="0.25">
      <c r="A134" s="60"/>
      <c r="B134" s="9"/>
      <c r="C134" s="8"/>
      <c r="D134" s="99"/>
      <c r="E134" s="10"/>
      <c r="F134" s="124"/>
      <c r="G134" s="40"/>
      <c r="H134" s="63"/>
      <c r="I134" s="39"/>
      <c r="J134" s="30"/>
    </row>
    <row r="135" spans="1:10" s="2" customFormat="1" ht="24" customHeight="1" x14ac:dyDescent="0.25">
      <c r="A135" s="21"/>
      <c r="B135" s="9"/>
      <c r="C135" s="65"/>
      <c r="D135" s="99"/>
      <c r="E135" s="10"/>
      <c r="F135" s="99"/>
      <c r="G135" s="40"/>
      <c r="H135" s="63"/>
      <c r="I135" s="39"/>
      <c r="J135" s="30"/>
    </row>
    <row r="136" spans="1:10" s="2" customFormat="1" ht="24" customHeight="1" x14ac:dyDescent="0.25">
      <c r="A136" s="21"/>
      <c r="B136" s="76"/>
      <c r="C136" s="22"/>
      <c r="D136" s="99"/>
      <c r="E136" s="10"/>
      <c r="F136" s="99"/>
      <c r="G136" s="40"/>
      <c r="H136" s="63"/>
      <c r="I136" s="39"/>
      <c r="J136" s="30"/>
    </row>
    <row r="137" spans="1:10" s="2" customFormat="1" ht="24" customHeight="1" x14ac:dyDescent="0.25">
      <c r="A137" s="21"/>
      <c r="B137" s="9"/>
      <c r="C137" s="8"/>
      <c r="D137" s="116"/>
      <c r="E137" s="10"/>
      <c r="F137" s="132"/>
      <c r="G137" s="40"/>
      <c r="H137" s="63"/>
      <c r="I137" s="39"/>
      <c r="J137" s="30"/>
    </row>
    <row r="138" spans="1:10" s="2" customFormat="1" ht="24" customHeight="1" x14ac:dyDescent="0.25">
      <c r="A138" s="21"/>
      <c r="B138" s="9"/>
      <c r="C138" s="65"/>
      <c r="D138" s="116"/>
      <c r="E138" s="10"/>
      <c r="F138" s="132"/>
      <c r="G138" s="40"/>
      <c r="H138" s="63"/>
      <c r="I138" s="39"/>
      <c r="J138" s="30"/>
    </row>
    <row r="139" spans="1:10" ht="24" customHeight="1" x14ac:dyDescent="0.25">
      <c r="A139" s="21"/>
      <c r="B139" s="76"/>
      <c r="C139" s="65"/>
      <c r="D139" s="116"/>
      <c r="E139" s="10"/>
      <c r="F139" s="132"/>
      <c r="G139" s="40"/>
      <c r="H139" s="63"/>
      <c r="I139" s="39"/>
      <c r="J139" s="30"/>
    </row>
    <row r="140" spans="1:10" ht="24" customHeight="1" x14ac:dyDescent="0.25">
      <c r="A140" s="28"/>
      <c r="B140" s="76"/>
      <c r="C140" s="65"/>
      <c r="D140" s="116"/>
      <c r="E140" s="11"/>
      <c r="F140" s="132"/>
      <c r="G140" s="40"/>
      <c r="H140" s="63"/>
      <c r="I140" s="39"/>
      <c r="J140" s="30"/>
    </row>
    <row r="141" spans="1:10" s="2" customFormat="1" ht="24" customHeight="1" x14ac:dyDescent="0.25">
      <c r="A141" s="21"/>
      <c r="B141" s="76"/>
      <c r="C141" s="65"/>
      <c r="D141" s="123"/>
      <c r="E141" s="10"/>
      <c r="F141" s="141"/>
      <c r="G141" s="40"/>
      <c r="H141" s="63"/>
      <c r="I141" s="39"/>
      <c r="J141" s="30"/>
    </row>
    <row r="142" spans="1:10" s="2" customFormat="1" ht="24" customHeight="1" x14ac:dyDescent="0.25">
      <c r="A142" s="21"/>
      <c r="B142" s="76"/>
      <c r="C142" s="65"/>
      <c r="D142" s="116"/>
      <c r="E142" s="10"/>
      <c r="F142" s="132"/>
      <c r="G142" s="40"/>
      <c r="H142" s="63"/>
      <c r="I142" s="39"/>
      <c r="J142" s="30"/>
    </row>
    <row r="143" spans="1:10" s="129" customFormat="1" ht="24" customHeight="1" x14ac:dyDescent="0.25">
      <c r="A143" s="60"/>
      <c r="B143" s="54"/>
      <c r="C143" s="65"/>
      <c r="D143" s="123"/>
      <c r="E143" s="10"/>
      <c r="F143" s="141"/>
      <c r="G143" s="40"/>
      <c r="H143" s="63"/>
      <c r="I143" s="39"/>
      <c r="J143" s="30"/>
    </row>
    <row r="144" spans="1:10" s="129" customFormat="1" ht="24" customHeight="1" x14ac:dyDescent="0.25">
      <c r="A144" s="21"/>
      <c r="B144" s="19"/>
      <c r="C144" s="65"/>
      <c r="D144" s="123"/>
      <c r="E144" s="10"/>
      <c r="F144" s="141"/>
      <c r="G144" s="40"/>
      <c r="H144" s="63"/>
      <c r="I144" s="39"/>
      <c r="J144" s="30"/>
    </row>
    <row r="145" spans="1:10" s="129" customFormat="1" ht="24" customHeight="1" x14ac:dyDescent="0.25">
      <c r="A145" s="21"/>
      <c r="B145" s="19"/>
      <c r="C145" s="22"/>
      <c r="D145" s="116"/>
      <c r="E145" s="10"/>
      <c r="F145" s="141"/>
      <c r="G145" s="40"/>
      <c r="H145" s="63"/>
      <c r="I145" s="39"/>
      <c r="J145" s="30"/>
    </row>
    <row r="146" spans="1:10" s="129" customFormat="1" ht="24" customHeight="1" x14ac:dyDescent="0.25">
      <c r="A146" s="21"/>
      <c r="B146" s="19"/>
      <c r="C146" s="8"/>
      <c r="D146" s="116"/>
      <c r="E146" s="10"/>
      <c r="F146" s="132"/>
      <c r="G146" s="40"/>
      <c r="H146" s="63"/>
      <c r="I146" s="39"/>
      <c r="J146" s="30"/>
    </row>
    <row r="147" spans="1:10" s="129" customFormat="1" ht="24" customHeight="1" x14ac:dyDescent="0.25">
      <c r="A147" s="21"/>
      <c r="B147" s="19"/>
      <c r="C147" s="65"/>
      <c r="D147" s="116"/>
      <c r="E147" s="10"/>
      <c r="F147" s="132"/>
      <c r="G147" s="40"/>
      <c r="H147" s="63"/>
      <c r="I147" s="39"/>
      <c r="J147" s="30"/>
    </row>
    <row r="148" spans="1:10" ht="24" customHeight="1" x14ac:dyDescent="0.25">
      <c r="A148" s="21"/>
      <c r="B148" s="19"/>
      <c r="C148" s="65"/>
      <c r="D148" s="116"/>
      <c r="E148" s="10"/>
      <c r="F148" s="132"/>
      <c r="G148" s="40"/>
      <c r="H148" s="63"/>
      <c r="I148" s="39"/>
      <c r="J148" s="30"/>
    </row>
    <row r="149" spans="1:10" ht="24" customHeight="1" x14ac:dyDescent="0.25">
      <c r="A149" s="28"/>
      <c r="B149" s="19"/>
      <c r="C149" s="65"/>
      <c r="D149" s="116"/>
      <c r="E149" s="104"/>
      <c r="F149" s="132"/>
      <c r="G149" s="40"/>
      <c r="H149" s="63"/>
      <c r="I149" s="39"/>
      <c r="J149" s="30"/>
    </row>
    <row r="150" spans="1:10" s="129" customFormat="1" ht="24" customHeight="1" x14ac:dyDescent="0.25">
      <c r="A150" s="21"/>
      <c r="B150" s="19"/>
      <c r="C150" s="65"/>
      <c r="D150" s="116"/>
      <c r="E150" s="10"/>
      <c r="F150" s="132"/>
      <c r="G150" s="40"/>
      <c r="H150" s="63"/>
      <c r="I150" s="39"/>
      <c r="J150" s="30"/>
    </row>
    <row r="151" spans="1:10" s="129" customFormat="1" ht="24" customHeight="1" x14ac:dyDescent="0.25">
      <c r="A151" s="21"/>
      <c r="B151" s="19"/>
      <c r="C151" s="22"/>
      <c r="D151" s="116"/>
      <c r="E151" s="10"/>
      <c r="F151" s="132"/>
      <c r="G151" s="40"/>
      <c r="H151" s="63"/>
      <c r="I151" s="39"/>
      <c r="J151" s="30"/>
    </row>
    <row r="152" spans="1:10" s="129" customFormat="1" ht="24" customHeight="1" x14ac:dyDescent="0.25">
      <c r="A152" s="21"/>
      <c r="B152" s="19"/>
      <c r="C152" s="65"/>
      <c r="D152" s="116"/>
      <c r="E152" s="10"/>
      <c r="F152" s="132"/>
      <c r="G152" s="40"/>
      <c r="H152" s="63"/>
      <c r="I152" s="39"/>
      <c r="J152" s="30"/>
    </row>
    <row r="153" spans="1:10" s="129" customFormat="1" ht="24" customHeight="1" x14ac:dyDescent="0.25">
      <c r="A153" s="21"/>
      <c r="B153" s="19"/>
      <c r="C153" s="8"/>
      <c r="D153" s="116"/>
      <c r="E153" s="10"/>
      <c r="F153" s="132"/>
      <c r="G153" s="40"/>
      <c r="H153" s="63"/>
      <c r="I153" s="39"/>
      <c r="J153" s="30"/>
    </row>
    <row r="154" spans="1:10" ht="24" customHeight="1" x14ac:dyDescent="0.25">
      <c r="A154" s="21"/>
      <c r="B154" s="19"/>
      <c r="C154" s="65"/>
      <c r="D154" s="116"/>
      <c r="E154" s="10"/>
      <c r="F154" s="132"/>
      <c r="G154" s="40"/>
      <c r="H154" s="63"/>
      <c r="I154" s="39"/>
      <c r="J154" s="30"/>
    </row>
    <row r="155" spans="1:10" ht="24" customHeight="1" x14ac:dyDescent="0.25">
      <c r="A155" s="28"/>
      <c r="B155" s="62"/>
      <c r="C155" s="62"/>
      <c r="D155" s="99"/>
      <c r="E155" s="104"/>
      <c r="F155" s="99"/>
      <c r="G155" s="40"/>
      <c r="H155" s="63"/>
      <c r="I155" s="39"/>
      <c r="J155" s="30"/>
    </row>
    <row r="156" spans="1:10" s="129" customFormat="1" ht="24" customHeight="1" x14ac:dyDescent="0.25">
      <c r="A156" s="21"/>
      <c r="B156" s="62"/>
      <c r="C156" s="65"/>
      <c r="D156" s="99"/>
      <c r="E156" s="10"/>
      <c r="F156" s="99"/>
      <c r="G156" s="40"/>
      <c r="H156" s="63"/>
      <c r="I156" s="39"/>
      <c r="J156" s="30"/>
    </row>
    <row r="157" spans="1:10" s="129" customFormat="1" ht="24" customHeight="1" x14ac:dyDescent="0.25">
      <c r="A157" s="21"/>
      <c r="B157" s="62"/>
      <c r="C157" s="65"/>
      <c r="D157" s="99"/>
      <c r="E157" s="10"/>
      <c r="F157" s="68"/>
      <c r="G157" s="40"/>
      <c r="H157" s="63"/>
      <c r="I157" s="39"/>
      <c r="J157" s="30"/>
    </row>
    <row r="158" spans="1:10" s="129" customFormat="1" ht="24" customHeight="1" x14ac:dyDescent="0.25">
      <c r="A158" s="60"/>
      <c r="B158" s="62"/>
      <c r="C158" s="65"/>
      <c r="D158" s="99"/>
      <c r="E158" s="10"/>
      <c r="F158" s="68"/>
      <c r="G158" s="40"/>
      <c r="H158" s="63"/>
      <c r="I158" s="39"/>
      <c r="J158" s="30"/>
    </row>
    <row r="159" spans="1:10" s="129" customFormat="1" ht="24" customHeight="1" x14ac:dyDescent="0.25">
      <c r="A159" s="21"/>
      <c r="B159" s="62"/>
      <c r="C159" s="65"/>
      <c r="D159" s="99"/>
      <c r="E159" s="10"/>
      <c r="F159" s="124"/>
      <c r="G159" s="40"/>
      <c r="H159" s="63"/>
      <c r="I159" s="39"/>
      <c r="J159" s="30"/>
    </row>
    <row r="160" spans="1:10" s="129" customFormat="1" ht="24" customHeight="1" x14ac:dyDescent="0.25">
      <c r="A160" s="21"/>
      <c r="B160" s="62"/>
      <c r="C160" s="22"/>
      <c r="D160" s="99"/>
      <c r="E160" s="10"/>
      <c r="F160" s="68"/>
      <c r="G160" s="40"/>
      <c r="H160" s="63"/>
      <c r="I160" s="39"/>
      <c r="J160" s="30"/>
    </row>
    <row r="161" spans="1:10" s="129" customFormat="1" ht="24" customHeight="1" x14ac:dyDescent="0.25">
      <c r="A161" s="21"/>
      <c r="B161" s="62"/>
      <c r="C161" s="65"/>
      <c r="D161" s="99"/>
      <c r="E161" s="10"/>
      <c r="F161" s="99"/>
      <c r="G161" s="40"/>
      <c r="H161" s="63"/>
      <c r="I161" s="39"/>
      <c r="J161" s="30"/>
    </row>
    <row r="162" spans="1:10" s="129" customFormat="1" ht="24" customHeight="1" x14ac:dyDescent="0.25">
      <c r="A162" s="21"/>
      <c r="B162" s="62"/>
      <c r="C162" s="65"/>
      <c r="D162" s="99"/>
      <c r="E162" s="10"/>
      <c r="F162" s="143"/>
      <c r="G162" s="40"/>
      <c r="H162" s="63"/>
      <c r="I162" s="39"/>
      <c r="J162" s="30"/>
    </row>
    <row r="163" spans="1:10" ht="24" customHeight="1" x14ac:dyDescent="0.25">
      <c r="A163" s="21"/>
      <c r="B163" s="62"/>
      <c r="C163" s="65"/>
      <c r="D163" s="99"/>
      <c r="E163" s="10"/>
      <c r="F163" s="99"/>
      <c r="G163" s="40"/>
      <c r="H163" s="63"/>
      <c r="I163" s="39"/>
      <c r="J163" s="30"/>
    </row>
    <row r="164" spans="1:10" ht="24" customHeight="1" x14ac:dyDescent="0.25">
      <c r="A164" s="28"/>
      <c r="B164" s="19"/>
      <c r="C164" s="62"/>
      <c r="D164" s="99"/>
      <c r="E164" s="104"/>
      <c r="F164" s="124"/>
      <c r="G164" s="40"/>
      <c r="H164" s="63"/>
      <c r="I164" s="39"/>
      <c r="J164" s="30"/>
    </row>
    <row r="165" spans="1:10" s="129" customFormat="1" ht="24" customHeight="1" x14ac:dyDescent="0.25">
      <c r="A165" s="21"/>
      <c r="B165" s="19"/>
      <c r="C165" s="65"/>
      <c r="D165" s="99"/>
      <c r="E165" s="10"/>
      <c r="F165" s="124"/>
      <c r="G165" s="40"/>
      <c r="H165" s="63"/>
      <c r="I165" s="39"/>
      <c r="J165" s="30"/>
    </row>
    <row r="166" spans="1:10" ht="24" customHeight="1" x14ac:dyDescent="0.25">
      <c r="A166" s="21"/>
      <c r="B166" s="19"/>
      <c r="C166" s="65"/>
      <c r="D166" s="99"/>
      <c r="E166" s="10"/>
      <c r="F166" s="124"/>
      <c r="G166" s="40"/>
      <c r="H166" s="63"/>
      <c r="I166" s="39"/>
      <c r="J166" s="30"/>
    </row>
    <row r="167" spans="1:10" ht="24" customHeight="1" x14ac:dyDescent="0.25">
      <c r="A167" s="28"/>
      <c r="B167" s="19"/>
      <c r="C167" s="65"/>
      <c r="D167" s="99"/>
      <c r="E167" s="104"/>
      <c r="F167" s="124"/>
      <c r="G167" s="40"/>
      <c r="H167" s="63"/>
      <c r="I167" s="39"/>
      <c r="J167" s="30"/>
    </row>
    <row r="168" spans="1:10" s="129" customFormat="1" ht="24" customHeight="1" x14ac:dyDescent="0.25">
      <c r="A168" s="21"/>
      <c r="B168" s="19"/>
      <c r="C168" s="65"/>
      <c r="D168" s="99"/>
      <c r="E168" s="10"/>
      <c r="F168" s="99"/>
      <c r="G168" s="40"/>
      <c r="H168" s="63"/>
      <c r="I168" s="39"/>
      <c r="J168" s="30"/>
    </row>
    <row r="169" spans="1:10" s="129" customFormat="1" ht="24" customHeight="1" x14ac:dyDescent="0.25">
      <c r="A169" s="21"/>
      <c r="B169" s="19"/>
      <c r="C169" s="65"/>
      <c r="D169" s="99"/>
      <c r="E169" s="10"/>
      <c r="F169" s="143"/>
      <c r="G169" s="40"/>
      <c r="H169" s="63"/>
      <c r="I169" s="39"/>
      <c r="J169" s="30"/>
    </row>
    <row r="170" spans="1:10" s="129" customFormat="1" ht="24" customHeight="1" x14ac:dyDescent="0.25">
      <c r="A170" s="60"/>
      <c r="B170" s="54"/>
      <c r="C170" s="65"/>
      <c r="D170" s="99"/>
      <c r="E170" s="10"/>
      <c r="F170" s="143"/>
      <c r="G170" s="40"/>
      <c r="H170" s="63"/>
      <c r="I170" s="39"/>
      <c r="J170" s="30"/>
    </row>
    <row r="171" spans="1:10" s="129" customFormat="1" ht="24" customHeight="1" x14ac:dyDescent="0.25">
      <c r="A171" s="21"/>
      <c r="B171" s="19"/>
      <c r="C171" s="65"/>
      <c r="D171" s="99"/>
      <c r="E171" s="10"/>
      <c r="F171" s="143"/>
      <c r="G171" s="40"/>
      <c r="H171" s="63"/>
      <c r="I171" s="39"/>
      <c r="J171" s="30"/>
    </row>
    <row r="172" spans="1:10" s="129" customFormat="1" ht="24" customHeight="1" x14ac:dyDescent="0.25">
      <c r="A172" s="21"/>
      <c r="B172" s="19"/>
      <c r="C172" s="22"/>
      <c r="D172" s="99"/>
      <c r="E172" s="10"/>
      <c r="F172" s="99"/>
      <c r="G172" s="40"/>
      <c r="H172" s="63"/>
      <c r="I172" s="39"/>
      <c r="J172" s="30"/>
    </row>
    <row r="173" spans="1:10" s="129" customFormat="1" ht="24" customHeight="1" x14ac:dyDescent="0.25">
      <c r="A173" s="21"/>
      <c r="B173" s="19"/>
      <c r="C173" s="62"/>
      <c r="D173" s="99"/>
      <c r="E173" s="10"/>
      <c r="F173" s="143"/>
      <c r="G173" s="40"/>
      <c r="H173" s="63"/>
      <c r="I173" s="39"/>
      <c r="J173" s="30"/>
    </row>
    <row r="174" spans="1:10" s="129" customFormat="1" ht="24" customHeight="1" x14ac:dyDescent="0.25">
      <c r="A174" s="21"/>
      <c r="B174" s="19"/>
      <c r="C174" s="65"/>
      <c r="D174" s="99"/>
      <c r="E174" s="10"/>
      <c r="F174" s="143"/>
      <c r="G174" s="40"/>
      <c r="H174" s="63"/>
      <c r="I174" s="39"/>
      <c r="J174" s="30"/>
    </row>
    <row r="175" spans="1:10" ht="24" customHeight="1" x14ac:dyDescent="0.25">
      <c r="A175" s="21"/>
      <c r="B175" s="19"/>
      <c r="C175" s="65"/>
      <c r="D175" s="99"/>
      <c r="E175" s="10"/>
      <c r="F175" s="143"/>
      <c r="G175" s="40"/>
      <c r="H175" s="63"/>
      <c r="I175" s="39"/>
      <c r="J175" s="30"/>
    </row>
    <row r="176" spans="1:10" ht="24" customHeight="1" x14ac:dyDescent="0.25">
      <c r="A176" s="28"/>
      <c r="B176" s="19"/>
      <c r="C176" s="62"/>
      <c r="D176" s="116"/>
      <c r="E176" s="104"/>
      <c r="F176" s="13"/>
      <c r="G176" s="40"/>
      <c r="H176" s="63"/>
      <c r="I176" s="39"/>
      <c r="J176" s="30"/>
    </row>
    <row r="177" spans="1:10" s="2" customFormat="1" ht="24" customHeight="1" x14ac:dyDescent="0.25">
      <c r="A177" s="21"/>
      <c r="B177" s="19"/>
      <c r="C177" s="65"/>
      <c r="D177" s="70"/>
      <c r="E177" s="10"/>
      <c r="F177" s="13"/>
      <c r="G177" s="40"/>
      <c r="H177" s="63"/>
      <c r="I177" s="39"/>
      <c r="J177" s="30"/>
    </row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75" zoomScaleNormal="83" workbookViewId="0">
      <selection activeCell="G9" sqref="G9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25" style="1" customWidth="1"/>
    <col min="5" max="5" width="7.1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30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2</v>
      </c>
      <c r="B7" s="19">
        <v>19</v>
      </c>
      <c r="C7" s="22" t="s">
        <v>293</v>
      </c>
      <c r="D7" s="125" t="s">
        <v>294</v>
      </c>
      <c r="E7" s="10"/>
      <c r="F7" s="13">
        <v>8200</v>
      </c>
      <c r="G7" s="36"/>
      <c r="H7" s="63" t="s">
        <v>13</v>
      </c>
      <c r="I7" s="39">
        <f>SUM(F7-G7)</f>
        <v>8200</v>
      </c>
      <c r="J7" s="30"/>
    </row>
    <row r="8" spans="1:10" s="2" customFormat="1" ht="24" customHeight="1" x14ac:dyDescent="0.25">
      <c r="A8" s="21">
        <v>6</v>
      </c>
      <c r="B8" s="19">
        <v>18</v>
      </c>
      <c r="C8" s="22" t="s">
        <v>295</v>
      </c>
      <c r="D8" s="99" t="s">
        <v>296</v>
      </c>
      <c r="E8" s="10"/>
      <c r="F8" s="115">
        <v>662</v>
      </c>
      <c r="G8" s="36"/>
      <c r="H8" s="63" t="s">
        <v>13</v>
      </c>
      <c r="I8" s="39">
        <f>SUM(I7+F8-G8)</f>
        <v>8862</v>
      </c>
      <c r="J8" s="30"/>
    </row>
    <row r="9" spans="1:10" s="2" customFormat="1" ht="24" customHeight="1" x14ac:dyDescent="0.25">
      <c r="A9" s="21">
        <v>7</v>
      </c>
      <c r="B9" s="19">
        <v>21</v>
      </c>
      <c r="C9" s="22" t="s">
        <v>298</v>
      </c>
      <c r="D9" s="116" t="s">
        <v>299</v>
      </c>
      <c r="E9" s="10"/>
      <c r="F9" s="126">
        <v>1350</v>
      </c>
      <c r="G9" s="36"/>
      <c r="H9" s="63" t="s">
        <v>13</v>
      </c>
      <c r="I9" s="39">
        <f>SUM(I8+F9-G9)</f>
        <v>10212</v>
      </c>
      <c r="J9" s="30"/>
    </row>
    <row r="10" spans="1:10" s="2" customFormat="1" ht="24" customHeight="1" x14ac:dyDescent="0.25">
      <c r="A10" s="60">
        <v>9</v>
      </c>
      <c r="B10" s="54">
        <v>15</v>
      </c>
      <c r="C10" s="22" t="s">
        <v>300</v>
      </c>
      <c r="D10" s="116" t="s">
        <v>301</v>
      </c>
      <c r="E10" s="10"/>
      <c r="F10" s="126">
        <v>2958.95</v>
      </c>
      <c r="G10" s="40"/>
      <c r="H10" s="63" t="s">
        <v>13</v>
      </c>
      <c r="I10" s="39">
        <f t="shared" ref="I10:I15" si="0">SUM(I9+F10-G10)</f>
        <v>13170.95</v>
      </c>
      <c r="J10" s="30"/>
    </row>
    <row r="11" spans="1:10" s="2" customFormat="1" ht="24" customHeight="1" x14ac:dyDescent="0.25">
      <c r="A11" s="21"/>
      <c r="B11" s="54">
        <v>16</v>
      </c>
      <c r="C11" s="22" t="s">
        <v>300</v>
      </c>
      <c r="D11" s="68" t="s">
        <v>302</v>
      </c>
      <c r="E11" s="10"/>
      <c r="F11" s="15">
        <v>2852</v>
      </c>
      <c r="G11" s="40"/>
      <c r="H11" s="63" t="s">
        <v>13</v>
      </c>
      <c r="I11" s="39">
        <f t="shared" si="0"/>
        <v>16022.95</v>
      </c>
      <c r="J11" s="30"/>
    </row>
    <row r="12" spans="1:10" s="2" customFormat="1" ht="24" customHeight="1" x14ac:dyDescent="0.25">
      <c r="A12" s="21"/>
      <c r="B12" s="54">
        <v>16</v>
      </c>
      <c r="C12" s="22" t="s">
        <v>303</v>
      </c>
      <c r="D12" s="68" t="s">
        <v>302</v>
      </c>
      <c r="E12" s="10"/>
      <c r="F12" s="14">
        <v>1746.85</v>
      </c>
      <c r="G12" s="40"/>
      <c r="H12" s="63" t="s">
        <v>13</v>
      </c>
      <c r="I12" s="39">
        <f t="shared" si="0"/>
        <v>17769.8</v>
      </c>
      <c r="J12" s="30"/>
    </row>
    <row r="13" spans="1:10" s="2" customFormat="1" ht="24" customHeight="1" x14ac:dyDescent="0.25">
      <c r="A13" s="21"/>
      <c r="B13" s="54">
        <v>16</v>
      </c>
      <c r="C13" s="22" t="s">
        <v>303</v>
      </c>
      <c r="D13" s="68" t="s">
        <v>302</v>
      </c>
      <c r="E13" s="10"/>
      <c r="F13" s="13">
        <v>1212.0999999999999</v>
      </c>
      <c r="G13" s="40"/>
      <c r="H13" s="63" t="s">
        <v>13</v>
      </c>
      <c r="I13" s="39">
        <f t="shared" si="0"/>
        <v>18981.899999999998</v>
      </c>
      <c r="J13" s="30"/>
    </row>
    <row r="14" spans="1:10" s="2" customFormat="1" ht="24" customHeight="1" x14ac:dyDescent="0.25">
      <c r="A14" s="21">
        <v>10</v>
      </c>
      <c r="B14" s="54">
        <v>11</v>
      </c>
      <c r="C14" s="8">
        <v>201610003</v>
      </c>
      <c r="D14" s="116" t="s">
        <v>304</v>
      </c>
      <c r="E14" s="10"/>
      <c r="F14" s="13">
        <v>9800</v>
      </c>
      <c r="G14" s="40"/>
      <c r="H14" s="63" t="s">
        <v>13</v>
      </c>
      <c r="I14" s="39">
        <f t="shared" si="0"/>
        <v>28781.899999999998</v>
      </c>
      <c r="J14" s="30"/>
    </row>
    <row r="15" spans="1:10" ht="24" customHeight="1" x14ac:dyDescent="0.25">
      <c r="A15" s="21">
        <v>11</v>
      </c>
      <c r="B15" s="54">
        <v>5</v>
      </c>
      <c r="C15" s="8">
        <v>201611001</v>
      </c>
      <c r="D15" s="24" t="s">
        <v>305</v>
      </c>
      <c r="E15" s="10"/>
      <c r="F15" s="13">
        <v>9000</v>
      </c>
      <c r="G15" s="40"/>
      <c r="H15" s="63" t="s">
        <v>13</v>
      </c>
      <c r="I15" s="39">
        <f t="shared" si="0"/>
        <v>37781.899999999994</v>
      </c>
      <c r="J15" s="30"/>
    </row>
    <row r="16" spans="1:10" s="129" customFormat="1" ht="24" customHeight="1" x14ac:dyDescent="0.25">
      <c r="A16" s="21"/>
      <c r="B16" s="19"/>
      <c r="C16" s="22"/>
      <c r="D16" s="99"/>
      <c r="E16" s="10"/>
      <c r="F16" s="13"/>
      <c r="G16" s="40"/>
      <c r="H16" s="63"/>
      <c r="I16" s="39"/>
      <c r="J16" s="30"/>
    </row>
    <row r="17" spans="1:10" ht="24" customHeight="1" x14ac:dyDescent="0.25">
      <c r="A17" s="21"/>
      <c r="B17" s="19"/>
      <c r="C17" s="22"/>
      <c r="D17" s="99"/>
      <c r="E17" s="10"/>
      <c r="F17" s="13"/>
      <c r="G17" s="40"/>
      <c r="H17" s="63"/>
      <c r="I17" s="39"/>
      <c r="J17" s="30"/>
    </row>
    <row r="18" spans="1:10" ht="24" customHeight="1" x14ac:dyDescent="0.25">
      <c r="A18" s="21"/>
      <c r="B18" s="19"/>
      <c r="C18" s="8"/>
      <c r="D18" s="99"/>
      <c r="E18" s="10"/>
      <c r="F18" s="13"/>
      <c r="G18" s="40"/>
      <c r="H18" s="63"/>
      <c r="I18" s="39"/>
      <c r="J18" s="30"/>
    </row>
    <row r="19" spans="1:10" ht="24" customHeight="1" x14ac:dyDescent="0.25">
      <c r="A19" s="21"/>
      <c r="B19" s="19"/>
      <c r="C19" s="8"/>
      <c r="D19" s="99"/>
      <c r="E19" s="10"/>
      <c r="F19" s="13"/>
      <c r="G19" s="40"/>
      <c r="H19" s="63"/>
      <c r="I19" s="39"/>
      <c r="J19" s="30"/>
    </row>
    <row r="20" spans="1:10" s="103" customFormat="1" ht="24" customHeight="1" thickBot="1" x14ac:dyDescent="0.3">
      <c r="A20" s="79"/>
      <c r="B20" s="52"/>
      <c r="C20" s="74"/>
      <c r="D20" s="102"/>
      <c r="E20" s="101"/>
      <c r="F20" s="100"/>
      <c r="G20" s="45"/>
      <c r="H20" s="63"/>
      <c r="I20" s="39"/>
      <c r="J20" s="47"/>
    </row>
    <row r="21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75" zoomScaleNormal="83" workbookViewId="0">
      <selection activeCell="D16" sqref="D16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13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113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158</v>
      </c>
      <c r="E4" s="173"/>
      <c r="F4" s="173"/>
      <c r="G4" s="174"/>
      <c r="H4" s="113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14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114" customFormat="1" ht="24" customHeight="1" x14ac:dyDescent="0.25">
      <c r="A7" s="21">
        <v>8</v>
      </c>
      <c r="B7" s="19">
        <v>22</v>
      </c>
      <c r="C7" s="22" t="s">
        <v>215</v>
      </c>
      <c r="D7" s="116" t="s">
        <v>216</v>
      </c>
      <c r="E7" s="57"/>
      <c r="F7" s="13"/>
      <c r="G7" s="130">
        <v>20000</v>
      </c>
      <c r="H7" s="92" t="s">
        <v>36</v>
      </c>
      <c r="I7" s="39">
        <f>SUM(G7)</f>
        <v>20000</v>
      </c>
      <c r="J7" s="30"/>
    </row>
    <row r="8" spans="1:10" s="114" customFormat="1" ht="24" customHeight="1" x14ac:dyDescent="0.25">
      <c r="A8" s="21"/>
      <c r="B8" s="19"/>
      <c r="C8" s="22"/>
      <c r="D8" s="116"/>
      <c r="E8" s="57"/>
      <c r="F8" s="13"/>
      <c r="G8" s="130"/>
      <c r="H8" s="59"/>
      <c r="I8" s="39"/>
      <c r="J8" s="30"/>
    </row>
    <row r="9" spans="1:10" s="114" customFormat="1" ht="24" customHeight="1" x14ac:dyDescent="0.25">
      <c r="A9" s="21"/>
      <c r="B9" s="19"/>
      <c r="C9" s="8"/>
      <c r="D9" s="99"/>
      <c r="E9" s="57"/>
      <c r="F9" s="13"/>
      <c r="G9" s="13"/>
      <c r="H9" s="59"/>
      <c r="I9" s="39"/>
      <c r="J9" s="30"/>
    </row>
    <row r="10" spans="1:10" s="114" customFormat="1" ht="24" customHeight="1" x14ac:dyDescent="0.25">
      <c r="A10" s="21"/>
      <c r="B10" s="19"/>
      <c r="C10" s="8"/>
      <c r="D10" s="10"/>
      <c r="E10" s="10"/>
      <c r="F10" s="13"/>
      <c r="G10" s="40"/>
      <c r="H10" s="38"/>
      <c r="I10" s="39"/>
      <c r="J10" s="30"/>
    </row>
    <row r="11" spans="1:10" s="114" customFormat="1" ht="24" customHeight="1" x14ac:dyDescent="0.25">
      <c r="A11" s="21"/>
      <c r="B11" s="19"/>
      <c r="C11" s="9"/>
      <c r="D11" s="10"/>
      <c r="E11" s="10"/>
      <c r="F11" s="14"/>
      <c r="G11" s="40"/>
      <c r="H11" s="38"/>
      <c r="I11" s="39"/>
      <c r="J11" s="30"/>
    </row>
    <row r="12" spans="1:10" s="114" customFormat="1" ht="24" customHeight="1" x14ac:dyDescent="0.25">
      <c r="A12" s="21"/>
      <c r="B12" s="19"/>
      <c r="C12" s="9"/>
      <c r="D12" s="10"/>
      <c r="E12" s="10"/>
      <c r="F12" s="13"/>
      <c r="G12" s="40"/>
      <c r="H12" s="38"/>
      <c r="I12" s="39"/>
      <c r="J12" s="30"/>
    </row>
    <row r="13" spans="1:10" ht="24" customHeight="1" x14ac:dyDescent="0.25">
      <c r="A13" s="21"/>
      <c r="B13" s="19"/>
      <c r="C13" s="8"/>
      <c r="D13" s="10"/>
      <c r="E13" s="10"/>
      <c r="F13" s="14"/>
      <c r="G13" s="40"/>
      <c r="H13" s="38"/>
      <c r="I13" s="39"/>
      <c r="J13" s="30"/>
    </row>
    <row r="14" spans="1:10" ht="24" customHeight="1" x14ac:dyDescent="0.25">
      <c r="A14" s="21"/>
      <c r="B14" s="19"/>
      <c r="C14" s="8"/>
      <c r="D14" s="10"/>
      <c r="E14" s="104"/>
      <c r="F14" s="15"/>
      <c r="G14" s="40"/>
      <c r="H14" s="38"/>
      <c r="I14" s="39"/>
      <c r="J14" s="30"/>
    </row>
    <row r="15" spans="1:10" s="114" customFormat="1" ht="24" customHeight="1" x14ac:dyDescent="0.25">
      <c r="A15" s="21"/>
      <c r="B15" s="19"/>
      <c r="C15" s="8"/>
      <c r="D15" s="10"/>
      <c r="E15" s="10"/>
      <c r="F15" s="13"/>
      <c r="G15" s="40"/>
      <c r="H15" s="38"/>
      <c r="I15" s="39"/>
      <c r="J15" s="30"/>
    </row>
    <row r="16" spans="1:10" ht="24" customHeight="1" thickBot="1" x14ac:dyDescent="0.3">
      <c r="A16" s="51"/>
      <c r="B16" s="52"/>
      <c r="C16" s="42"/>
      <c r="D16" s="43"/>
      <c r="E16" s="43"/>
      <c r="F16" s="44"/>
      <c r="G16" s="45"/>
      <c r="H16" s="46"/>
      <c r="I16" s="58"/>
      <c r="J16" s="47"/>
    </row>
    <row r="17" ht="17.25" thickTop="1" x14ac:dyDescent="0.25"/>
  </sheetData>
  <mergeCells count="14">
    <mergeCell ref="A1:B1"/>
    <mergeCell ref="D1:G1"/>
    <mergeCell ref="D2:G2"/>
    <mergeCell ref="D3:G3"/>
    <mergeCell ref="A4:C4"/>
    <mergeCell ref="E4:G4"/>
    <mergeCell ref="H5:H6"/>
    <mergeCell ref="I5:I6"/>
    <mergeCell ref="A5:B5"/>
    <mergeCell ref="C5:C6"/>
    <mergeCell ref="D5:D6"/>
    <mergeCell ref="E5:E6"/>
    <mergeCell ref="F5:F6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75" zoomScaleNormal="83" workbookViewId="0">
      <selection activeCell="A27" sqref="A27:XFD3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29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4</v>
      </c>
      <c r="C7" s="8">
        <v>201501005</v>
      </c>
      <c r="D7" s="125" t="s">
        <v>306</v>
      </c>
      <c r="E7" s="87"/>
      <c r="F7" s="13">
        <v>460</v>
      </c>
      <c r="G7" s="36"/>
      <c r="H7" s="63" t="s">
        <v>13</v>
      </c>
      <c r="I7" s="39">
        <f>SUM(F7-G7)</f>
        <v>460</v>
      </c>
      <c r="J7" s="30"/>
    </row>
    <row r="8" spans="1:10" s="2" customFormat="1" ht="24" customHeight="1" x14ac:dyDescent="0.25">
      <c r="A8" s="21">
        <v>3</v>
      </c>
      <c r="B8" s="19">
        <v>16</v>
      </c>
      <c r="C8" s="22" t="s">
        <v>276</v>
      </c>
      <c r="D8" s="116" t="s">
        <v>307</v>
      </c>
      <c r="E8" s="10"/>
      <c r="F8" s="132">
        <v>1200</v>
      </c>
      <c r="G8" s="36"/>
      <c r="H8" s="63" t="s">
        <v>13</v>
      </c>
      <c r="I8" s="39">
        <f>SUM(I7+F8-G8)</f>
        <v>1660</v>
      </c>
      <c r="J8" s="30"/>
    </row>
    <row r="9" spans="1:10" s="2" customFormat="1" ht="24" customHeight="1" x14ac:dyDescent="0.25">
      <c r="A9" s="21"/>
      <c r="B9" s="54">
        <v>16</v>
      </c>
      <c r="C9" s="22" t="s">
        <v>276</v>
      </c>
      <c r="D9" s="116" t="s">
        <v>308</v>
      </c>
      <c r="E9" s="10"/>
      <c r="F9" s="132">
        <v>5087</v>
      </c>
      <c r="G9" s="36"/>
      <c r="H9" s="63" t="s">
        <v>13</v>
      </c>
      <c r="I9" s="39">
        <f>SUM(I8+F9-G9)</f>
        <v>6747</v>
      </c>
      <c r="J9" s="30"/>
    </row>
    <row r="10" spans="1:10" s="2" customFormat="1" ht="24" customHeight="1" x14ac:dyDescent="0.25">
      <c r="A10" s="60"/>
      <c r="B10" s="54">
        <v>9</v>
      </c>
      <c r="C10" s="22" t="s">
        <v>278</v>
      </c>
      <c r="D10" s="123" t="s">
        <v>309</v>
      </c>
      <c r="E10" s="10"/>
      <c r="F10" s="141">
        <v>840</v>
      </c>
      <c r="G10" s="40"/>
      <c r="H10" s="63" t="s">
        <v>13</v>
      </c>
      <c r="I10" s="39">
        <f t="shared" ref="I10:I20" si="0">SUM(I9+F10-G10)</f>
        <v>7587</v>
      </c>
      <c r="J10" s="30"/>
    </row>
    <row r="11" spans="1:10" s="2" customFormat="1" ht="24" customHeight="1" x14ac:dyDescent="0.25">
      <c r="A11" s="21">
        <v>4</v>
      </c>
      <c r="B11" s="19">
        <v>19</v>
      </c>
      <c r="C11" s="8">
        <v>201604001</v>
      </c>
      <c r="D11" s="150" t="s">
        <v>310</v>
      </c>
      <c r="E11" s="10"/>
      <c r="F11" s="13">
        <v>5100</v>
      </c>
      <c r="G11" s="40"/>
      <c r="H11" s="63" t="s">
        <v>13</v>
      </c>
      <c r="I11" s="39">
        <f t="shared" si="0"/>
        <v>12687</v>
      </c>
      <c r="J11" s="30"/>
    </row>
    <row r="12" spans="1:10" s="2" customFormat="1" ht="24" customHeight="1" x14ac:dyDescent="0.25">
      <c r="A12" s="21"/>
      <c r="B12" s="19">
        <v>20</v>
      </c>
      <c r="C12" s="8">
        <v>201604002</v>
      </c>
      <c r="D12" s="116" t="s">
        <v>311</v>
      </c>
      <c r="E12" s="10"/>
      <c r="F12" s="132">
        <v>1390</v>
      </c>
      <c r="G12" s="40"/>
      <c r="H12" s="63" t="s">
        <v>13</v>
      </c>
      <c r="I12" s="39">
        <f t="shared" si="0"/>
        <v>14077</v>
      </c>
      <c r="J12" s="30"/>
    </row>
    <row r="13" spans="1:10" s="2" customFormat="1" ht="24" customHeight="1" x14ac:dyDescent="0.25">
      <c r="A13" s="21">
        <v>7</v>
      </c>
      <c r="B13" s="19">
        <v>25</v>
      </c>
      <c r="C13" s="22" t="s">
        <v>242</v>
      </c>
      <c r="D13" s="99" t="s">
        <v>312</v>
      </c>
      <c r="E13" s="10"/>
      <c r="F13" s="139">
        <v>310</v>
      </c>
      <c r="G13" s="40"/>
      <c r="H13" s="63" t="s">
        <v>13</v>
      </c>
      <c r="I13" s="39">
        <f t="shared" si="0"/>
        <v>14387</v>
      </c>
      <c r="J13" s="30"/>
    </row>
    <row r="14" spans="1:10" s="2" customFormat="1" ht="24" customHeight="1" x14ac:dyDescent="0.25">
      <c r="A14" s="21">
        <v>8</v>
      </c>
      <c r="B14" s="77">
        <v>8</v>
      </c>
      <c r="C14" s="22" t="s">
        <v>281</v>
      </c>
      <c r="D14" s="99" t="s">
        <v>312</v>
      </c>
      <c r="E14" s="10"/>
      <c r="F14" s="143">
        <v>488</v>
      </c>
      <c r="G14" s="40"/>
      <c r="H14" s="63" t="s">
        <v>13</v>
      </c>
      <c r="I14" s="39">
        <f t="shared" si="0"/>
        <v>14875</v>
      </c>
      <c r="J14" s="30"/>
    </row>
    <row r="15" spans="1:10" ht="24" customHeight="1" x14ac:dyDescent="0.25">
      <c r="A15" s="21"/>
      <c r="B15" s="77">
        <v>9</v>
      </c>
      <c r="C15" s="22" t="s">
        <v>281</v>
      </c>
      <c r="D15" s="99" t="s">
        <v>312</v>
      </c>
      <c r="E15" s="10"/>
      <c r="F15" s="143">
        <v>630</v>
      </c>
      <c r="G15" s="40"/>
      <c r="H15" s="63" t="s">
        <v>13</v>
      </c>
      <c r="I15" s="39">
        <f t="shared" si="0"/>
        <v>15505</v>
      </c>
      <c r="J15" s="30"/>
    </row>
    <row r="16" spans="1:10" ht="24" customHeight="1" x14ac:dyDescent="0.25">
      <c r="A16" s="28"/>
      <c r="B16" s="77"/>
      <c r="C16" s="22" t="s">
        <v>281</v>
      </c>
      <c r="D16" s="99" t="s">
        <v>313</v>
      </c>
      <c r="E16" s="11"/>
      <c r="F16" s="143">
        <v>146</v>
      </c>
      <c r="G16" s="40"/>
      <c r="H16" s="63" t="s">
        <v>13</v>
      </c>
      <c r="I16" s="39">
        <f t="shared" si="0"/>
        <v>15651</v>
      </c>
      <c r="J16" s="30"/>
    </row>
    <row r="17" spans="1:10" ht="24" customHeight="1" x14ac:dyDescent="0.25">
      <c r="A17" s="28"/>
      <c r="B17" s="77"/>
      <c r="C17" s="22" t="s">
        <v>281</v>
      </c>
      <c r="D17" s="99" t="s">
        <v>314</v>
      </c>
      <c r="E17" s="104"/>
      <c r="F17" s="143">
        <v>75</v>
      </c>
      <c r="G17" s="40"/>
      <c r="H17" s="63" t="s">
        <v>13</v>
      </c>
      <c r="I17" s="39">
        <f t="shared" ref="I17" si="1">SUM(I16+F17-G17)</f>
        <v>15726</v>
      </c>
      <c r="J17" s="30"/>
    </row>
    <row r="18" spans="1:10" s="2" customFormat="1" ht="24" customHeight="1" x14ac:dyDescent="0.25">
      <c r="A18" s="21"/>
      <c r="B18" s="19">
        <v>31</v>
      </c>
      <c r="C18" s="22" t="s">
        <v>315</v>
      </c>
      <c r="D18" s="99" t="s">
        <v>316</v>
      </c>
      <c r="E18" s="10"/>
      <c r="F18" s="132">
        <v>200</v>
      </c>
      <c r="G18" s="40"/>
      <c r="H18" s="63" t="s">
        <v>13</v>
      </c>
      <c r="I18" s="39">
        <f>SUM(I16+F18-G18)</f>
        <v>15851</v>
      </c>
      <c r="J18" s="30"/>
    </row>
    <row r="19" spans="1:10" s="2" customFormat="1" ht="24" customHeight="1" x14ac:dyDescent="0.25">
      <c r="A19" s="21">
        <v>9</v>
      </c>
      <c r="B19" s="19">
        <v>1</v>
      </c>
      <c r="C19" s="22" t="s">
        <v>196</v>
      </c>
      <c r="D19" s="99" t="s">
        <v>317</v>
      </c>
      <c r="E19" s="10"/>
      <c r="F19" s="13">
        <v>310</v>
      </c>
      <c r="G19" s="40"/>
      <c r="H19" s="63" t="s">
        <v>13</v>
      </c>
      <c r="I19" s="39">
        <f t="shared" si="0"/>
        <v>16161</v>
      </c>
      <c r="J19" s="30"/>
    </row>
    <row r="20" spans="1:10" s="2" customFormat="1" ht="24" customHeight="1" x14ac:dyDescent="0.25">
      <c r="A20" s="21"/>
      <c r="B20" s="19">
        <v>2</v>
      </c>
      <c r="C20" s="22" t="s">
        <v>196</v>
      </c>
      <c r="D20" s="99" t="s">
        <v>314</v>
      </c>
      <c r="E20" s="10"/>
      <c r="F20" s="13">
        <v>100</v>
      </c>
      <c r="G20" s="40"/>
      <c r="H20" s="63" t="s">
        <v>13</v>
      </c>
      <c r="I20" s="39">
        <f t="shared" si="0"/>
        <v>16261</v>
      </c>
      <c r="J20" s="30"/>
    </row>
    <row r="21" spans="1:10" s="129" customFormat="1" ht="24" customHeight="1" x14ac:dyDescent="0.25">
      <c r="A21" s="21"/>
      <c r="B21" s="19">
        <v>5</v>
      </c>
      <c r="C21" s="22" t="s">
        <v>273</v>
      </c>
      <c r="D21" s="99" t="s">
        <v>314</v>
      </c>
      <c r="E21" s="10"/>
      <c r="F21" s="13">
        <v>30</v>
      </c>
      <c r="G21" s="40"/>
      <c r="H21" s="63" t="s">
        <v>13</v>
      </c>
      <c r="I21" s="39">
        <f t="shared" ref="I21:I23" si="2">SUM(I20+F21-G21)</f>
        <v>16291</v>
      </c>
      <c r="J21" s="30"/>
    </row>
    <row r="22" spans="1:10" ht="24" customHeight="1" x14ac:dyDescent="0.25">
      <c r="A22" s="21"/>
      <c r="B22" s="19">
        <v>5</v>
      </c>
      <c r="C22" s="22" t="s">
        <v>273</v>
      </c>
      <c r="D22" s="99" t="s">
        <v>312</v>
      </c>
      <c r="E22" s="10"/>
      <c r="F22" s="13">
        <v>950</v>
      </c>
      <c r="G22" s="40"/>
      <c r="H22" s="63" t="s">
        <v>13</v>
      </c>
      <c r="I22" s="39">
        <f t="shared" si="2"/>
        <v>17241</v>
      </c>
      <c r="J22" s="30"/>
    </row>
    <row r="23" spans="1:10" ht="24" customHeight="1" x14ac:dyDescent="0.25">
      <c r="A23" s="28">
        <v>11</v>
      </c>
      <c r="B23" s="19">
        <v>12</v>
      </c>
      <c r="C23" s="8">
        <v>201611002</v>
      </c>
      <c r="D23" s="116" t="s">
        <v>318</v>
      </c>
      <c r="E23" s="104"/>
      <c r="F23" s="132">
        <v>115</v>
      </c>
      <c r="G23" s="40"/>
      <c r="H23" s="63" t="s">
        <v>13</v>
      </c>
      <c r="I23" s="39">
        <f t="shared" si="2"/>
        <v>17356</v>
      </c>
      <c r="J23" s="30"/>
    </row>
    <row r="24" spans="1:10" s="129" customFormat="1" ht="24" customHeight="1" x14ac:dyDescent="0.25">
      <c r="A24" s="21"/>
      <c r="B24" s="19"/>
      <c r="C24" s="22"/>
      <c r="D24" s="99"/>
      <c r="E24" s="10"/>
      <c r="F24" s="132"/>
      <c r="G24" s="40"/>
      <c r="H24" s="63" t="s">
        <v>13</v>
      </c>
      <c r="I24" s="39"/>
      <c r="J24" s="30"/>
    </row>
    <row r="25" spans="1:10" s="129" customFormat="1" ht="24" customHeight="1" x14ac:dyDescent="0.25">
      <c r="A25" s="21"/>
      <c r="B25" s="19"/>
      <c r="C25" s="62"/>
      <c r="D25" s="134"/>
      <c r="E25" s="10"/>
      <c r="F25" s="13"/>
      <c r="G25" s="40"/>
      <c r="H25" s="63" t="s">
        <v>13</v>
      </c>
      <c r="I25" s="39"/>
      <c r="J25" s="30"/>
    </row>
    <row r="26" spans="1:10" ht="24" customHeight="1" x14ac:dyDescent="0.25">
      <c r="A26" s="21"/>
      <c r="B26" s="19"/>
      <c r="C26" s="8"/>
      <c r="G26" s="40"/>
      <c r="H26" s="63"/>
      <c r="I26" s="39"/>
      <c r="J26" s="30"/>
    </row>
    <row r="27" spans="1:10" s="2" customFormat="1" ht="24" customHeight="1" x14ac:dyDescent="0.25">
      <c r="A27" s="21"/>
      <c r="B27" s="19"/>
      <c r="C27" s="65"/>
      <c r="D27" s="104"/>
      <c r="E27" s="10"/>
      <c r="F27" s="70"/>
      <c r="G27" s="40"/>
      <c r="H27" s="63"/>
      <c r="I27" s="39"/>
      <c r="J27" s="30"/>
    </row>
    <row r="28" spans="1:10" ht="24" customHeight="1" x14ac:dyDescent="0.25">
      <c r="A28" s="21"/>
      <c r="B28" s="19"/>
      <c r="C28" s="62"/>
      <c r="D28" s="10"/>
      <c r="E28" s="10"/>
      <c r="F28" s="13"/>
      <c r="G28" s="40"/>
      <c r="H28" s="63"/>
      <c r="I28" s="39"/>
      <c r="J28" s="30"/>
    </row>
    <row r="29" spans="1:10" ht="24" customHeight="1" x14ac:dyDescent="0.25">
      <c r="A29" s="21"/>
      <c r="B29" s="19"/>
      <c r="C29" s="22"/>
      <c r="D29" s="10"/>
      <c r="E29" s="10"/>
      <c r="F29" s="13"/>
      <c r="G29" s="40"/>
      <c r="H29" s="63"/>
      <c r="I29" s="39"/>
      <c r="J29" s="30"/>
    </row>
    <row r="30" spans="1:10" ht="24" customHeight="1" x14ac:dyDescent="0.25">
      <c r="A30" s="28"/>
      <c r="B30" s="19"/>
      <c r="C30" s="19"/>
      <c r="D30" s="10"/>
      <c r="E30" s="11"/>
      <c r="F30" s="13"/>
      <c r="G30" s="40"/>
      <c r="H30" s="63"/>
      <c r="I30" s="39"/>
      <c r="J30" s="30"/>
    </row>
    <row r="31" spans="1:10" ht="24" customHeight="1" thickBot="1" x14ac:dyDescent="0.3">
      <c r="A31" s="51"/>
      <c r="B31" s="52"/>
      <c r="C31" s="42"/>
      <c r="D31" s="43"/>
      <c r="E31" s="43"/>
      <c r="F31" s="44"/>
      <c r="G31" s="45"/>
      <c r="H31" s="46"/>
      <c r="I31" s="58"/>
      <c r="J31" s="47"/>
    </row>
    <row r="32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98425196850393704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75" zoomScaleNormal="83" workbookViewId="0">
      <selection activeCell="A29" sqref="A29:XFD37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28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22</v>
      </c>
      <c r="C7" s="8">
        <v>201601001</v>
      </c>
      <c r="D7" s="125" t="s">
        <v>319</v>
      </c>
      <c r="E7" s="10"/>
      <c r="F7" s="13">
        <v>80</v>
      </c>
      <c r="G7" s="36"/>
      <c r="H7" s="63" t="s">
        <v>20</v>
      </c>
      <c r="I7" s="39">
        <f>SUM(F7-G7)</f>
        <v>80</v>
      </c>
      <c r="J7" s="30"/>
    </row>
    <row r="8" spans="1:10" s="2" customFormat="1" ht="24" customHeight="1" x14ac:dyDescent="0.25">
      <c r="A8" s="21">
        <v>2</v>
      </c>
      <c r="B8" s="19">
        <v>3</v>
      </c>
      <c r="C8" s="22" t="s">
        <v>271</v>
      </c>
      <c r="D8" s="125" t="s">
        <v>320</v>
      </c>
      <c r="E8" s="10"/>
      <c r="F8" s="13">
        <v>225</v>
      </c>
      <c r="G8" s="36"/>
      <c r="H8" s="63"/>
      <c r="I8" s="39">
        <f>SUM(I7+F8-G8)</f>
        <v>305</v>
      </c>
      <c r="J8" s="30"/>
    </row>
    <row r="9" spans="1:10" s="2" customFormat="1" ht="24" customHeight="1" x14ac:dyDescent="0.25">
      <c r="A9" s="21">
        <v>5</v>
      </c>
      <c r="B9" s="19">
        <v>16</v>
      </c>
      <c r="C9" s="22" t="s">
        <v>190</v>
      </c>
      <c r="D9" s="10" t="s">
        <v>321</v>
      </c>
      <c r="E9" s="10"/>
      <c r="F9" s="13">
        <v>72</v>
      </c>
      <c r="G9" s="40"/>
      <c r="H9" s="63"/>
      <c r="I9" s="39">
        <f t="shared" ref="I9:I25" si="0">SUM(I8+F9-G9)</f>
        <v>377</v>
      </c>
      <c r="J9" s="30"/>
    </row>
    <row r="10" spans="1:10" s="2" customFormat="1" ht="24" customHeight="1" x14ac:dyDescent="0.25">
      <c r="A10" s="21">
        <v>6</v>
      </c>
      <c r="B10" s="19">
        <v>30</v>
      </c>
      <c r="C10" s="22" t="s">
        <v>295</v>
      </c>
      <c r="D10" s="123" t="s">
        <v>322</v>
      </c>
      <c r="E10" s="10"/>
      <c r="F10" s="13">
        <v>42</v>
      </c>
      <c r="G10" s="40"/>
      <c r="H10" s="63"/>
      <c r="I10" s="39">
        <f t="shared" si="0"/>
        <v>419</v>
      </c>
      <c r="J10" s="30"/>
    </row>
    <row r="11" spans="1:10" s="2" customFormat="1" ht="24" customHeight="1" x14ac:dyDescent="0.25">
      <c r="A11" s="21">
        <v>6</v>
      </c>
      <c r="B11" s="19">
        <v>4</v>
      </c>
      <c r="C11" s="22" t="s">
        <v>220</v>
      </c>
      <c r="D11" s="116" t="s">
        <v>323</v>
      </c>
      <c r="E11" s="10"/>
      <c r="F11" s="141">
        <v>10</v>
      </c>
      <c r="G11" s="40"/>
      <c r="H11" s="63"/>
      <c r="I11" s="39">
        <f t="shared" si="0"/>
        <v>429</v>
      </c>
      <c r="J11" s="30"/>
    </row>
    <row r="12" spans="1:10" s="2" customFormat="1" ht="24" customHeight="1" x14ac:dyDescent="0.25">
      <c r="A12" s="21">
        <v>7</v>
      </c>
      <c r="B12" s="19">
        <v>15</v>
      </c>
      <c r="C12" s="22" t="s">
        <v>243</v>
      </c>
      <c r="D12" s="99" t="s">
        <v>325</v>
      </c>
      <c r="E12" s="10"/>
      <c r="F12" s="132">
        <v>87</v>
      </c>
      <c r="G12" s="40"/>
      <c r="H12" s="63"/>
      <c r="I12" s="39">
        <f t="shared" si="0"/>
        <v>516</v>
      </c>
      <c r="J12" s="30"/>
    </row>
    <row r="13" spans="1:10" s="2" customFormat="1" ht="24" customHeight="1" x14ac:dyDescent="0.25">
      <c r="A13" s="21"/>
      <c r="B13" s="19">
        <v>15</v>
      </c>
      <c r="C13" s="22" t="s">
        <v>243</v>
      </c>
      <c r="D13" s="116" t="s">
        <v>324</v>
      </c>
      <c r="E13" s="10"/>
      <c r="F13" s="132">
        <v>10</v>
      </c>
      <c r="G13" s="40"/>
      <c r="H13" s="63"/>
      <c r="I13" s="39">
        <f t="shared" si="0"/>
        <v>526</v>
      </c>
      <c r="J13" s="30"/>
    </row>
    <row r="14" spans="1:10" s="129" customFormat="1" ht="24" customHeight="1" x14ac:dyDescent="0.25">
      <c r="A14" s="21">
        <v>9</v>
      </c>
      <c r="B14" s="19">
        <v>5</v>
      </c>
      <c r="C14" s="22" t="s">
        <v>273</v>
      </c>
      <c r="D14" s="99" t="s">
        <v>326</v>
      </c>
      <c r="E14" s="10"/>
      <c r="F14" s="132">
        <v>30</v>
      </c>
      <c r="G14" s="40"/>
      <c r="H14" s="63"/>
      <c r="I14" s="39">
        <f t="shared" si="0"/>
        <v>556</v>
      </c>
      <c r="J14" s="30"/>
    </row>
    <row r="15" spans="1:10" ht="24" customHeight="1" x14ac:dyDescent="0.25">
      <c r="A15" s="21"/>
      <c r="B15" s="19">
        <v>10</v>
      </c>
      <c r="C15" s="22" t="s">
        <v>327</v>
      </c>
      <c r="D15" s="99" t="s">
        <v>328</v>
      </c>
      <c r="F15" s="13">
        <v>1568.6</v>
      </c>
      <c r="G15" s="40"/>
      <c r="H15" s="63"/>
      <c r="I15" s="39">
        <f t="shared" si="0"/>
        <v>2124.6</v>
      </c>
      <c r="J15" s="30"/>
    </row>
    <row r="16" spans="1:10" ht="24" customHeight="1" x14ac:dyDescent="0.25">
      <c r="A16" s="21"/>
      <c r="B16" s="19">
        <v>30</v>
      </c>
      <c r="C16" s="22" t="s">
        <v>246</v>
      </c>
      <c r="D16" s="116" t="s">
        <v>150</v>
      </c>
      <c r="F16" s="13">
        <v>100</v>
      </c>
      <c r="G16" s="40"/>
      <c r="H16" s="63"/>
      <c r="I16" s="39">
        <f t="shared" si="0"/>
        <v>2224.6</v>
      </c>
      <c r="J16" s="30"/>
    </row>
    <row r="17" spans="1:10" ht="24" customHeight="1" x14ac:dyDescent="0.25">
      <c r="A17" s="28"/>
      <c r="B17" s="19">
        <v>20</v>
      </c>
      <c r="C17" s="22" t="s">
        <v>246</v>
      </c>
      <c r="D17" s="116" t="s">
        <v>329</v>
      </c>
      <c r="E17" s="10"/>
      <c r="F17" s="13">
        <v>10</v>
      </c>
      <c r="G17" s="40"/>
      <c r="H17" s="63"/>
      <c r="I17" s="39">
        <f t="shared" si="0"/>
        <v>2234.6</v>
      </c>
      <c r="J17" s="30"/>
    </row>
    <row r="18" spans="1:10" s="2" customFormat="1" ht="24" customHeight="1" x14ac:dyDescent="0.25">
      <c r="A18" s="21">
        <v>10</v>
      </c>
      <c r="B18" s="19">
        <v>20</v>
      </c>
      <c r="C18" s="8">
        <v>201610003</v>
      </c>
      <c r="D18" s="116" t="s">
        <v>330</v>
      </c>
      <c r="E18" s="10"/>
      <c r="F18" s="13">
        <v>130</v>
      </c>
      <c r="G18" s="40"/>
      <c r="H18" s="63"/>
      <c r="I18" s="39">
        <f t="shared" si="0"/>
        <v>2364.6</v>
      </c>
      <c r="J18" s="30"/>
    </row>
    <row r="19" spans="1:10" s="2" customFormat="1" ht="24" customHeight="1" x14ac:dyDescent="0.25">
      <c r="A19" s="21">
        <v>11</v>
      </c>
      <c r="B19" s="19">
        <v>7</v>
      </c>
      <c r="C19" s="8">
        <v>201611006</v>
      </c>
      <c r="D19" s="116" t="s">
        <v>331</v>
      </c>
      <c r="E19" s="10"/>
      <c r="F19" s="193">
        <v>15</v>
      </c>
      <c r="G19" s="40"/>
      <c r="H19" s="63"/>
      <c r="I19" s="39">
        <f t="shared" si="0"/>
        <v>2379.6</v>
      </c>
      <c r="J19" s="30"/>
    </row>
    <row r="20" spans="1:10" s="2" customFormat="1" ht="24" customHeight="1" x14ac:dyDescent="0.25">
      <c r="A20" s="21"/>
      <c r="B20" s="19">
        <v>29</v>
      </c>
      <c r="C20" s="8">
        <v>201611006</v>
      </c>
      <c r="D20" s="116" t="s">
        <v>332</v>
      </c>
      <c r="E20" s="10"/>
      <c r="F20" s="193">
        <v>30</v>
      </c>
      <c r="G20" s="40"/>
      <c r="H20" s="63"/>
      <c r="I20" s="39">
        <f t="shared" si="0"/>
        <v>2409.6</v>
      </c>
      <c r="J20" s="30"/>
    </row>
    <row r="21" spans="1:10" s="2" customFormat="1" ht="24" customHeight="1" x14ac:dyDescent="0.25">
      <c r="A21" s="21">
        <v>12</v>
      </c>
      <c r="B21" s="19">
        <v>1</v>
      </c>
      <c r="C21" s="62">
        <v>201612002</v>
      </c>
      <c r="D21" s="116" t="s">
        <v>333</v>
      </c>
      <c r="E21" s="10"/>
      <c r="F21" s="141">
        <v>107</v>
      </c>
      <c r="G21" s="40"/>
      <c r="H21" s="63"/>
      <c r="I21" s="39">
        <f t="shared" si="0"/>
        <v>2516.6</v>
      </c>
      <c r="J21" s="30"/>
    </row>
    <row r="22" spans="1:10" ht="24" customHeight="1" x14ac:dyDescent="0.25">
      <c r="A22" s="21"/>
      <c r="B22" s="19">
        <v>22</v>
      </c>
      <c r="C22" s="62">
        <v>201612006</v>
      </c>
      <c r="D22" s="116" t="s">
        <v>255</v>
      </c>
      <c r="E22" s="10"/>
      <c r="F22" s="139">
        <v>10</v>
      </c>
      <c r="G22" s="40"/>
      <c r="H22" s="63"/>
      <c r="I22" s="39">
        <f t="shared" si="0"/>
        <v>2526.6</v>
      </c>
      <c r="J22" s="30"/>
    </row>
    <row r="23" spans="1:10" ht="24" customHeight="1" x14ac:dyDescent="0.25">
      <c r="A23" s="21"/>
      <c r="B23" s="19">
        <v>23</v>
      </c>
      <c r="C23" s="62">
        <v>201612007</v>
      </c>
      <c r="D23" s="116" t="s">
        <v>260</v>
      </c>
      <c r="E23" s="10"/>
      <c r="F23" s="139">
        <v>10</v>
      </c>
      <c r="G23" s="40"/>
      <c r="H23" s="63"/>
      <c r="I23" s="39">
        <f t="shared" si="0"/>
        <v>2536.6</v>
      </c>
      <c r="J23" s="30"/>
    </row>
    <row r="24" spans="1:10" ht="24" customHeight="1" x14ac:dyDescent="0.25">
      <c r="A24" s="28"/>
      <c r="B24" s="19">
        <v>27</v>
      </c>
      <c r="C24" s="62">
        <v>201612008</v>
      </c>
      <c r="D24" s="116" t="s">
        <v>263</v>
      </c>
      <c r="E24" s="11"/>
      <c r="F24" s="139">
        <v>10</v>
      </c>
      <c r="G24" s="40"/>
      <c r="H24" s="63"/>
      <c r="I24" s="39">
        <f t="shared" si="0"/>
        <v>2546.6</v>
      </c>
      <c r="J24" s="30"/>
    </row>
    <row r="25" spans="1:10" ht="24" customHeight="1" x14ac:dyDescent="0.25">
      <c r="A25" s="53"/>
      <c r="B25" s="20">
        <v>30</v>
      </c>
      <c r="C25" s="62">
        <v>201612009</v>
      </c>
      <c r="D25" s="116" t="s">
        <v>262</v>
      </c>
      <c r="E25" s="48"/>
      <c r="F25" s="139">
        <v>10</v>
      </c>
      <c r="G25" s="41"/>
      <c r="H25" s="63"/>
      <c r="I25" s="39">
        <f t="shared" si="0"/>
        <v>2556.6</v>
      </c>
      <c r="J25" s="50"/>
    </row>
    <row r="26" spans="1:10" ht="24" customHeight="1" x14ac:dyDescent="0.25">
      <c r="A26" s="53"/>
      <c r="B26" s="20"/>
      <c r="C26" s="8"/>
      <c r="D26" s="99"/>
      <c r="E26" s="48"/>
      <c r="F26" s="15"/>
      <c r="G26" s="41"/>
      <c r="H26" s="63"/>
      <c r="I26" s="39"/>
      <c r="J26" s="50"/>
    </row>
    <row r="27" spans="1:10" ht="24" customHeight="1" x14ac:dyDescent="0.25">
      <c r="A27" s="53"/>
      <c r="B27" s="20"/>
      <c r="C27" s="8"/>
      <c r="D27" s="125"/>
      <c r="E27" s="48"/>
      <c r="F27" s="15"/>
      <c r="G27" s="41"/>
      <c r="H27" s="63"/>
      <c r="I27" s="39"/>
      <c r="J27" s="50"/>
    </row>
    <row r="28" spans="1:10" ht="24" customHeight="1" x14ac:dyDescent="0.25">
      <c r="A28" s="53"/>
      <c r="B28" s="20"/>
      <c r="C28" s="22"/>
      <c r="D28" s="99"/>
      <c r="E28" s="48"/>
      <c r="F28" s="15"/>
      <c r="G28" s="41"/>
      <c r="H28" s="63"/>
      <c r="I28" s="39"/>
      <c r="J28" s="50"/>
    </row>
    <row r="29" spans="1:10" ht="24" customHeight="1" x14ac:dyDescent="0.25">
      <c r="A29" s="53"/>
      <c r="B29" s="20"/>
      <c r="C29" s="8"/>
      <c r="D29" s="99"/>
      <c r="E29" s="48"/>
      <c r="F29" s="15"/>
      <c r="G29" s="41"/>
      <c r="H29" s="63"/>
      <c r="I29" s="39"/>
      <c r="J29" s="50"/>
    </row>
    <row r="30" spans="1:10" ht="24" customHeight="1" x14ac:dyDescent="0.25">
      <c r="A30" s="53"/>
      <c r="B30" s="20"/>
      <c r="C30" s="62"/>
      <c r="D30" s="125"/>
      <c r="E30" s="48"/>
      <c r="F30" s="15"/>
      <c r="G30" s="41"/>
      <c r="H30" s="63"/>
      <c r="I30" s="39"/>
      <c r="J30" s="50"/>
    </row>
    <row r="31" spans="1:10" ht="24" customHeight="1" x14ac:dyDescent="0.25">
      <c r="A31" s="53"/>
      <c r="B31" s="20"/>
      <c r="C31" s="22"/>
      <c r="D31" s="99"/>
      <c r="E31" s="48"/>
      <c r="F31" s="15"/>
      <c r="G31" s="41"/>
      <c r="H31" s="63"/>
      <c r="I31" s="39"/>
      <c r="J31" s="50"/>
    </row>
    <row r="32" spans="1:10" ht="24" customHeight="1" x14ac:dyDescent="0.25">
      <c r="A32" s="53"/>
      <c r="B32" s="20"/>
      <c r="C32" s="22"/>
      <c r="D32" s="125"/>
      <c r="E32" s="48"/>
      <c r="F32" s="15"/>
      <c r="G32" s="41"/>
      <c r="H32" s="63"/>
      <c r="I32" s="39"/>
      <c r="J32" s="50"/>
    </row>
    <row r="33" spans="1:10" ht="24" customHeight="1" x14ac:dyDescent="0.25">
      <c r="A33" s="53"/>
      <c r="B33" s="20"/>
      <c r="C33" s="22"/>
      <c r="D33" s="48"/>
      <c r="E33" s="48"/>
      <c r="F33" s="15"/>
      <c r="G33" s="41"/>
      <c r="H33" s="63"/>
      <c r="I33" s="39"/>
      <c r="J33" s="50"/>
    </row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75" zoomScaleNormal="83" workbookViewId="0">
      <selection activeCell="E18" sqref="E18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64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65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66</v>
      </c>
      <c r="B4" s="183"/>
      <c r="C4" s="184"/>
      <c r="D4" s="61" t="s">
        <v>78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67</v>
      </c>
      <c r="D5" s="179" t="s">
        <v>68</v>
      </c>
      <c r="E5" s="179" t="s">
        <v>69</v>
      </c>
      <c r="F5" s="181" t="s">
        <v>70</v>
      </c>
      <c r="G5" s="185" t="s">
        <v>71</v>
      </c>
      <c r="H5" s="161" t="s">
        <v>72</v>
      </c>
      <c r="I5" s="167" t="s">
        <v>73</v>
      </c>
      <c r="J5" s="31"/>
    </row>
    <row r="6" spans="1:10" s="2" customFormat="1" ht="24" customHeight="1" x14ac:dyDescent="0.25">
      <c r="A6" s="7" t="s">
        <v>74</v>
      </c>
      <c r="B6" s="6" t="s">
        <v>75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6</v>
      </c>
      <c r="B7" s="19">
        <v>5</v>
      </c>
      <c r="C7" s="22" t="s">
        <v>295</v>
      </c>
      <c r="D7" s="194" t="s">
        <v>334</v>
      </c>
      <c r="E7" s="10"/>
      <c r="F7" s="195">
        <v>18000</v>
      </c>
      <c r="G7" s="36"/>
      <c r="H7" s="63" t="s">
        <v>76</v>
      </c>
      <c r="I7" s="39">
        <f>SUM(F7-G7)</f>
        <v>18000</v>
      </c>
      <c r="J7" s="30"/>
    </row>
    <row r="8" spans="1:10" s="2" customFormat="1" ht="24" customHeight="1" x14ac:dyDescent="0.25">
      <c r="A8" s="21"/>
      <c r="B8" s="19"/>
      <c r="C8" s="22"/>
      <c r="D8" s="99"/>
      <c r="E8" s="10"/>
      <c r="F8" s="13"/>
      <c r="G8" s="36"/>
      <c r="H8" s="63" t="s">
        <v>20</v>
      </c>
      <c r="I8" s="39"/>
      <c r="J8" s="30"/>
    </row>
    <row r="9" spans="1:10" s="2" customFormat="1" ht="24" customHeight="1" x14ac:dyDescent="0.25">
      <c r="A9" s="21"/>
      <c r="B9" s="19"/>
      <c r="C9" s="62"/>
      <c r="D9" s="68"/>
      <c r="E9" s="10"/>
      <c r="F9" s="14"/>
      <c r="G9" s="40"/>
      <c r="H9" s="63" t="s">
        <v>20</v>
      </c>
      <c r="I9" s="39"/>
      <c r="J9" s="30"/>
    </row>
    <row r="10" spans="1:10" s="2" customFormat="1" ht="24" customHeight="1" x14ac:dyDescent="0.25">
      <c r="A10" s="21"/>
      <c r="B10" s="19"/>
      <c r="C10" s="8"/>
      <c r="D10" s="73"/>
      <c r="E10" s="10"/>
      <c r="F10" s="13"/>
      <c r="G10" s="40"/>
      <c r="H10" s="63"/>
      <c r="I10" s="39"/>
      <c r="J10" s="30"/>
    </row>
    <row r="11" spans="1:10" s="2" customFormat="1" ht="24" customHeight="1" x14ac:dyDescent="0.25">
      <c r="A11" s="21"/>
      <c r="B11" s="19"/>
      <c r="C11" s="65"/>
      <c r="D11" s="73"/>
      <c r="E11" s="10"/>
      <c r="F11" s="13"/>
      <c r="G11" s="40"/>
      <c r="H11" s="63"/>
      <c r="I11" s="39"/>
      <c r="J11" s="30"/>
    </row>
    <row r="12" spans="1:10" s="2" customFormat="1" ht="24" customHeight="1" x14ac:dyDescent="0.25">
      <c r="A12" s="21"/>
      <c r="B12" s="19"/>
      <c r="C12" s="65"/>
      <c r="D12" s="69"/>
      <c r="E12" s="10"/>
      <c r="F12" s="13"/>
      <c r="G12" s="40"/>
      <c r="H12" s="63"/>
      <c r="I12" s="39"/>
      <c r="J12" s="30"/>
    </row>
    <row r="13" spans="1:10" s="2" customFormat="1" ht="24" customHeight="1" x14ac:dyDescent="0.25">
      <c r="A13" s="21"/>
      <c r="B13" s="19"/>
      <c r="C13" s="22"/>
      <c r="D13" s="69"/>
      <c r="E13" s="10"/>
      <c r="F13" s="15"/>
      <c r="G13" s="40"/>
      <c r="H13" s="63"/>
      <c r="I13" s="39"/>
      <c r="J13" s="30"/>
    </row>
    <row r="14" spans="1:10" s="2" customFormat="1" ht="24" customHeight="1" x14ac:dyDescent="0.25">
      <c r="A14" s="21"/>
      <c r="B14" s="19"/>
      <c r="C14" s="8"/>
      <c r="D14" s="69"/>
      <c r="E14" s="10"/>
      <c r="F14" s="13"/>
      <c r="G14" s="40"/>
      <c r="H14" s="63"/>
      <c r="I14" s="39"/>
      <c r="J14" s="30"/>
    </row>
    <row r="15" spans="1:10" s="2" customFormat="1" ht="24" customHeight="1" x14ac:dyDescent="0.25">
      <c r="A15" s="21"/>
      <c r="B15" s="19"/>
      <c r="C15" s="22"/>
      <c r="D15" s="69"/>
      <c r="E15" s="10"/>
      <c r="F15" s="13"/>
      <c r="G15" s="40"/>
      <c r="H15" s="63"/>
      <c r="I15" s="39"/>
      <c r="J15" s="30"/>
    </row>
    <row r="16" spans="1:10" ht="24" customHeight="1" x14ac:dyDescent="0.25">
      <c r="A16" s="21"/>
      <c r="B16" s="19"/>
      <c r="C16" s="65"/>
      <c r="D16" s="10"/>
      <c r="E16" s="10"/>
      <c r="F16" s="13"/>
      <c r="G16" s="40"/>
      <c r="H16" s="63"/>
      <c r="I16" s="39"/>
      <c r="J16" s="30"/>
    </row>
    <row r="17" spans="1:10" ht="24" customHeight="1" x14ac:dyDescent="0.25">
      <c r="A17" s="28"/>
      <c r="B17" s="19"/>
      <c r="C17" s="27"/>
      <c r="D17" s="17"/>
      <c r="E17" s="11"/>
      <c r="F17" s="13"/>
      <c r="G17" s="40"/>
      <c r="H17" s="63"/>
      <c r="I17" s="39"/>
      <c r="J17" s="30"/>
    </row>
    <row r="18" spans="1:10" ht="24" customHeight="1" x14ac:dyDescent="0.25">
      <c r="A18" s="53"/>
      <c r="B18" s="20"/>
      <c r="C18" s="62"/>
      <c r="D18" s="10"/>
      <c r="E18" s="48"/>
      <c r="F18" s="15"/>
      <c r="G18" s="41"/>
      <c r="H18" s="49"/>
      <c r="I18" s="39"/>
      <c r="J18" s="50"/>
    </row>
    <row r="19" spans="1:10" ht="24" customHeight="1" x14ac:dyDescent="0.25">
      <c r="A19" s="53"/>
      <c r="B19" s="20"/>
      <c r="C19" s="26"/>
      <c r="D19" s="48"/>
      <c r="E19" s="48"/>
      <c r="F19" s="15"/>
      <c r="G19" s="41"/>
      <c r="H19" s="49"/>
      <c r="I19" s="39"/>
      <c r="J19" s="50"/>
    </row>
    <row r="20" spans="1:10" ht="24" customHeight="1" thickBot="1" x14ac:dyDescent="0.3">
      <c r="A20" s="51"/>
      <c r="B20" s="52"/>
      <c r="C20" s="42"/>
      <c r="D20" s="43"/>
      <c r="E20" s="43"/>
      <c r="F20" s="44"/>
      <c r="G20" s="45"/>
      <c r="H20" s="46"/>
      <c r="I20" s="58"/>
      <c r="J20" s="47"/>
    </row>
    <row r="21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75" zoomScaleNormal="83" workbookViewId="0">
      <selection activeCell="O20" sqref="O20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11"/>
    </row>
    <row r="3" spans="1:10" s="3" customFormat="1" ht="25.15" customHeight="1" x14ac:dyDescent="0.25">
      <c r="A3" s="5"/>
      <c r="B3" s="5"/>
      <c r="C3" s="1"/>
      <c r="D3" s="165" t="s">
        <v>145</v>
      </c>
      <c r="E3" s="166"/>
      <c r="F3" s="166"/>
      <c r="G3" s="166"/>
      <c r="H3" s="1"/>
      <c r="I3" s="34"/>
      <c r="J3" s="111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63</v>
      </c>
      <c r="E4" s="173"/>
      <c r="F4" s="173"/>
      <c r="G4" s="174"/>
      <c r="H4" s="111"/>
    </row>
    <row r="5" spans="1:10" s="3" customFormat="1" ht="22.9" customHeight="1" thickTop="1" x14ac:dyDescent="0.25">
      <c r="A5" s="175" t="s">
        <v>146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1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112" customFormat="1" ht="24" customHeight="1" x14ac:dyDescent="0.25">
      <c r="A7" s="21">
        <v>4</v>
      </c>
      <c r="B7" s="19">
        <v>22</v>
      </c>
      <c r="C7" s="8">
        <v>201504006</v>
      </c>
      <c r="D7" s="68" t="s">
        <v>147</v>
      </c>
      <c r="E7" s="10"/>
      <c r="F7" s="13">
        <v>5670</v>
      </c>
      <c r="G7" s="36"/>
      <c r="H7" s="63" t="s">
        <v>13</v>
      </c>
      <c r="I7" s="39">
        <f>SUM(F7-G7)</f>
        <v>5670</v>
      </c>
      <c r="J7" s="30"/>
    </row>
    <row r="8" spans="1:10" s="112" customFormat="1" ht="24" customHeight="1" x14ac:dyDescent="0.25">
      <c r="A8" s="21"/>
      <c r="B8" s="19"/>
      <c r="C8" s="8"/>
      <c r="D8" s="68"/>
      <c r="E8" s="10"/>
      <c r="F8" s="13"/>
      <c r="G8" s="36"/>
      <c r="H8" s="63"/>
      <c r="I8" s="39"/>
      <c r="J8" s="30"/>
    </row>
    <row r="9" spans="1:10" s="112" customFormat="1" ht="24" customHeight="1" x14ac:dyDescent="0.25">
      <c r="A9" s="21"/>
      <c r="B9" s="19"/>
      <c r="C9" s="22"/>
      <c r="D9" s="68"/>
      <c r="E9" s="10"/>
      <c r="F9" s="13"/>
      <c r="G9" s="40"/>
      <c r="H9" s="63"/>
      <c r="I9" s="39"/>
      <c r="J9" s="30"/>
    </row>
    <row r="10" spans="1:10" s="112" customFormat="1" ht="24" customHeight="1" x14ac:dyDescent="0.25">
      <c r="A10" s="21"/>
      <c r="B10" s="19"/>
      <c r="C10" s="22"/>
      <c r="D10" s="68"/>
      <c r="E10" s="10"/>
      <c r="F10" s="13"/>
      <c r="G10" s="40"/>
      <c r="H10" s="63"/>
      <c r="I10" s="39"/>
      <c r="J10" s="30"/>
    </row>
    <row r="11" spans="1:10" s="112" customFormat="1" ht="24" customHeight="1" x14ac:dyDescent="0.25">
      <c r="A11" s="21"/>
      <c r="B11" s="19"/>
      <c r="C11" s="22"/>
      <c r="D11" s="68"/>
      <c r="E11" s="10"/>
      <c r="F11" s="13"/>
      <c r="G11" s="40"/>
      <c r="H11" s="63"/>
      <c r="I11" s="39"/>
      <c r="J11" s="30"/>
    </row>
    <row r="12" spans="1:10" s="112" customFormat="1" ht="24" customHeight="1" x14ac:dyDescent="0.25">
      <c r="A12" s="21"/>
      <c r="B12" s="19"/>
      <c r="C12" s="22"/>
      <c r="D12" s="69"/>
      <c r="E12" s="10"/>
      <c r="F12" s="13"/>
      <c r="G12" s="40"/>
      <c r="H12" s="63"/>
      <c r="I12" s="39"/>
      <c r="J12" s="30"/>
    </row>
    <row r="13" spans="1:10" s="112" customFormat="1" ht="24" customHeight="1" x14ac:dyDescent="0.25">
      <c r="A13" s="21"/>
      <c r="B13" s="19"/>
      <c r="C13" s="8"/>
      <c r="D13" s="99"/>
      <c r="E13" s="10"/>
      <c r="F13" s="15"/>
      <c r="G13" s="40"/>
      <c r="H13" s="63"/>
      <c r="I13" s="39"/>
      <c r="J13" s="30"/>
    </row>
    <row r="14" spans="1:10" ht="24" customHeight="1" x14ac:dyDescent="0.25">
      <c r="A14" s="21"/>
      <c r="B14" s="19"/>
      <c r="C14" s="8"/>
      <c r="D14" s="99"/>
      <c r="E14" s="10"/>
      <c r="F14" s="15"/>
      <c r="G14" s="40"/>
      <c r="H14" s="63"/>
      <c r="I14" s="39"/>
      <c r="J14" s="30"/>
    </row>
    <row r="15" spans="1:10" ht="24" customHeight="1" x14ac:dyDescent="0.25">
      <c r="A15" s="21"/>
      <c r="B15" s="19"/>
      <c r="C15" s="62"/>
      <c r="D15" s="10"/>
      <c r="E15" s="10"/>
      <c r="F15" s="13"/>
      <c r="G15" s="40"/>
      <c r="H15" s="63"/>
      <c r="I15" s="39"/>
      <c r="J15" s="30"/>
    </row>
    <row r="16" spans="1:10" s="112" customFormat="1" ht="24" customHeight="1" x14ac:dyDescent="0.25">
      <c r="A16" s="21"/>
      <c r="B16" s="19"/>
      <c r="C16" s="22"/>
      <c r="D16" s="69"/>
      <c r="E16" s="10"/>
      <c r="F16" s="15"/>
      <c r="G16" s="40"/>
      <c r="H16" s="63"/>
      <c r="I16" s="39"/>
      <c r="J16" s="30"/>
    </row>
    <row r="17" spans="1:10" s="112" customFormat="1" ht="24" customHeight="1" x14ac:dyDescent="0.25">
      <c r="A17" s="21"/>
      <c r="B17" s="19"/>
      <c r="C17" s="8"/>
      <c r="D17" s="69"/>
      <c r="E17" s="10"/>
      <c r="F17" s="13"/>
      <c r="G17" s="40"/>
      <c r="H17" s="63"/>
      <c r="I17" s="39"/>
      <c r="J17" s="30"/>
    </row>
    <row r="18" spans="1:10" s="112" customFormat="1" ht="24" customHeight="1" x14ac:dyDescent="0.25">
      <c r="A18" s="21"/>
      <c r="B18" s="19"/>
      <c r="C18" s="22"/>
      <c r="D18" s="69"/>
      <c r="E18" s="10"/>
      <c r="F18" s="13"/>
      <c r="G18" s="40"/>
      <c r="H18" s="63"/>
      <c r="I18" s="39"/>
      <c r="J18" s="30"/>
    </row>
    <row r="19" spans="1:10" s="112" customFormat="1" ht="24" customHeight="1" x14ac:dyDescent="0.25">
      <c r="A19" s="21"/>
      <c r="B19" s="19"/>
      <c r="C19" s="8"/>
      <c r="D19" s="10"/>
      <c r="E19" s="10"/>
      <c r="F19" s="13"/>
      <c r="G19" s="40"/>
      <c r="H19" s="63"/>
      <c r="I19" s="39"/>
      <c r="J19" s="30"/>
    </row>
    <row r="20" spans="1:10" ht="24" customHeight="1" x14ac:dyDescent="0.25">
      <c r="A20" s="21"/>
      <c r="B20" s="19"/>
      <c r="C20" s="8"/>
      <c r="D20" s="24"/>
      <c r="E20" s="10"/>
      <c r="F20" s="13"/>
      <c r="G20" s="40"/>
      <c r="H20" s="63"/>
      <c r="I20" s="39"/>
      <c r="J20" s="30"/>
    </row>
    <row r="21" spans="1:10" ht="24" customHeight="1" x14ac:dyDescent="0.25">
      <c r="A21" s="21"/>
      <c r="B21" s="19"/>
      <c r="C21" s="8"/>
      <c r="D21" s="10"/>
      <c r="E21" s="104"/>
      <c r="F21" s="13"/>
      <c r="G21" s="40"/>
      <c r="H21" s="63"/>
      <c r="I21" s="39"/>
      <c r="J21" s="30"/>
    </row>
    <row r="22" spans="1:10" s="112" customFormat="1" ht="24" customHeight="1" x14ac:dyDescent="0.25">
      <c r="A22" s="21"/>
      <c r="B22" s="19"/>
      <c r="C22" s="8"/>
      <c r="D22" s="10"/>
      <c r="E22" s="10"/>
      <c r="F22" s="13"/>
      <c r="G22" s="40"/>
      <c r="H22" s="63"/>
      <c r="I22" s="39"/>
      <c r="J22" s="30"/>
    </row>
    <row r="23" spans="1:10" s="112" customFormat="1" ht="24" customHeight="1" x14ac:dyDescent="0.25">
      <c r="A23" s="21"/>
      <c r="B23" s="19"/>
      <c r="C23" s="8"/>
      <c r="D23" s="24"/>
      <c r="E23" s="10"/>
      <c r="F23" s="13"/>
      <c r="G23" s="40"/>
      <c r="H23" s="63"/>
      <c r="I23" s="39"/>
      <c r="J23" s="30"/>
    </row>
    <row r="24" spans="1:10" ht="24" customHeight="1" x14ac:dyDescent="0.25">
      <c r="A24" s="21"/>
      <c r="B24" s="19"/>
      <c r="C24" s="27"/>
      <c r="D24" s="10"/>
      <c r="E24" s="10"/>
      <c r="F24" s="13"/>
      <c r="G24" s="40"/>
      <c r="H24" s="63"/>
      <c r="I24" s="39"/>
      <c r="J24" s="30"/>
    </row>
    <row r="25" spans="1:10" ht="24" customHeight="1" x14ac:dyDescent="0.25">
      <c r="A25" s="21"/>
      <c r="B25" s="19"/>
      <c r="C25" s="65"/>
      <c r="D25" s="16"/>
      <c r="E25" s="10"/>
      <c r="F25" s="13"/>
      <c r="G25" s="40"/>
      <c r="H25" s="63"/>
      <c r="I25" s="39"/>
      <c r="J25" s="30"/>
    </row>
    <row r="26" spans="1:10" ht="24" customHeight="1" x14ac:dyDescent="0.25">
      <c r="A26" s="21"/>
      <c r="B26" s="19"/>
      <c r="C26" s="65"/>
      <c r="D26" s="10"/>
      <c r="E26" s="10"/>
      <c r="F26" s="14"/>
      <c r="G26" s="40"/>
      <c r="H26" s="63"/>
      <c r="I26" s="39"/>
      <c r="J26" s="30"/>
    </row>
    <row r="27" spans="1:10" ht="24" customHeight="1" x14ac:dyDescent="0.25">
      <c r="A27" s="21"/>
      <c r="B27" s="19"/>
      <c r="C27" s="65"/>
      <c r="D27" s="10"/>
      <c r="E27" s="10"/>
      <c r="F27" s="13"/>
      <c r="G27" s="40"/>
      <c r="H27" s="63"/>
      <c r="I27" s="39"/>
      <c r="J27" s="30"/>
    </row>
    <row r="28" spans="1:10" ht="24" customHeight="1" x14ac:dyDescent="0.25">
      <c r="A28" s="28"/>
      <c r="B28" s="19"/>
      <c r="C28" s="27"/>
      <c r="D28" s="17"/>
      <c r="E28" s="104"/>
      <c r="F28" s="13"/>
      <c r="G28" s="40"/>
      <c r="H28" s="63"/>
      <c r="I28" s="39"/>
      <c r="J28" s="30"/>
    </row>
    <row r="29" spans="1:10" ht="24" customHeight="1" x14ac:dyDescent="0.25">
      <c r="A29" s="53"/>
      <c r="B29" s="20"/>
      <c r="C29" s="62"/>
      <c r="D29" s="10"/>
      <c r="E29" s="48"/>
      <c r="F29" s="15"/>
      <c r="G29" s="41"/>
      <c r="H29" s="49"/>
      <c r="I29" s="39"/>
      <c r="J29" s="50"/>
    </row>
    <row r="30" spans="1:10" ht="24" customHeight="1" x14ac:dyDescent="0.25">
      <c r="A30" s="53"/>
      <c r="B30" s="20"/>
      <c r="C30" s="26"/>
      <c r="D30" s="48"/>
      <c r="E30" s="48"/>
      <c r="F30" s="15"/>
      <c r="G30" s="41"/>
      <c r="H30" s="49"/>
      <c r="I30" s="39"/>
      <c r="J30" s="50"/>
    </row>
    <row r="31" spans="1:10" ht="24" customHeight="1" thickBot="1" x14ac:dyDescent="0.3">
      <c r="A31" s="51"/>
      <c r="B31" s="52"/>
      <c r="C31" s="42"/>
      <c r="D31" s="43"/>
      <c r="E31" s="43"/>
      <c r="F31" s="44"/>
      <c r="G31" s="45"/>
      <c r="H31" s="46"/>
      <c r="I31" s="58"/>
      <c r="J31" s="47"/>
    </row>
    <row r="32" spans="1:10" ht="17.25" thickTop="1" x14ac:dyDescent="0.25"/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75" zoomScaleNormal="83" workbookViewId="0">
      <selection activeCell="I13" sqref="I1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11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111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151</v>
      </c>
      <c r="E4" s="173"/>
      <c r="F4" s="173"/>
      <c r="G4" s="174"/>
      <c r="H4" s="111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1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112" customFormat="1" ht="24" customHeight="1" x14ac:dyDescent="0.25">
      <c r="A7" s="21">
        <v>8</v>
      </c>
      <c r="B7" s="19">
        <v>5</v>
      </c>
      <c r="C7" s="22" t="s">
        <v>335</v>
      </c>
      <c r="D7" s="123" t="s">
        <v>336</v>
      </c>
      <c r="E7" s="10"/>
      <c r="F7" s="139">
        <v>5000</v>
      </c>
      <c r="G7" s="36"/>
      <c r="H7" s="63" t="s">
        <v>20</v>
      </c>
      <c r="I7" s="39">
        <f>SUM(F7-G7)</f>
        <v>5000</v>
      </c>
      <c r="J7" s="30"/>
    </row>
    <row r="8" spans="1:10" s="112" customFormat="1" ht="24" customHeight="1" x14ac:dyDescent="0.25">
      <c r="A8" s="21"/>
      <c r="B8" s="9">
        <v>12</v>
      </c>
      <c r="C8" s="22" t="s">
        <v>335</v>
      </c>
      <c r="D8" s="123" t="s">
        <v>336</v>
      </c>
      <c r="E8" s="10"/>
      <c r="F8" s="124">
        <v>1014</v>
      </c>
      <c r="G8" s="36"/>
      <c r="H8" s="63" t="s">
        <v>20</v>
      </c>
      <c r="I8" s="39">
        <f>SUM(I7+F8-G8)</f>
        <v>6014</v>
      </c>
      <c r="J8" s="30"/>
    </row>
    <row r="9" spans="1:10" s="112" customFormat="1" ht="24" customHeight="1" x14ac:dyDescent="0.25">
      <c r="A9" s="21"/>
      <c r="B9" s="9">
        <v>18</v>
      </c>
      <c r="C9" s="22" t="s">
        <v>335</v>
      </c>
      <c r="D9" s="123" t="s">
        <v>336</v>
      </c>
      <c r="E9" s="10"/>
      <c r="F9" s="124">
        <v>1096</v>
      </c>
      <c r="G9" s="40"/>
      <c r="H9" s="63" t="s">
        <v>20</v>
      </c>
      <c r="I9" s="39">
        <f t="shared" ref="I9:I12" si="0">SUM(I8+F9-G9)</f>
        <v>7110</v>
      </c>
      <c r="J9" s="30"/>
    </row>
    <row r="10" spans="1:10" s="112" customFormat="1" ht="24" customHeight="1" x14ac:dyDescent="0.25">
      <c r="A10" s="21">
        <v>9</v>
      </c>
      <c r="B10" s="19">
        <v>4</v>
      </c>
      <c r="C10" s="22" t="s">
        <v>273</v>
      </c>
      <c r="D10" s="99" t="s">
        <v>337</v>
      </c>
      <c r="E10" s="10"/>
      <c r="F10" s="13">
        <v>420</v>
      </c>
      <c r="G10" s="40"/>
      <c r="H10" s="63" t="s">
        <v>20</v>
      </c>
      <c r="I10" s="39">
        <f t="shared" si="0"/>
        <v>7530</v>
      </c>
      <c r="J10" s="30"/>
    </row>
    <row r="11" spans="1:10" s="112" customFormat="1" ht="24" customHeight="1" x14ac:dyDescent="0.25">
      <c r="A11" s="21"/>
      <c r="B11" s="19">
        <v>6</v>
      </c>
      <c r="C11" s="22" t="s">
        <v>273</v>
      </c>
      <c r="D11" s="99" t="s">
        <v>338</v>
      </c>
      <c r="E11" s="10"/>
      <c r="F11" s="13">
        <v>1400</v>
      </c>
      <c r="G11" s="40"/>
      <c r="H11" s="63" t="s">
        <v>13</v>
      </c>
      <c r="I11" s="39">
        <f t="shared" si="0"/>
        <v>8930</v>
      </c>
      <c r="J11" s="30"/>
    </row>
    <row r="12" spans="1:10" s="112" customFormat="1" ht="24" customHeight="1" x14ac:dyDescent="0.25">
      <c r="A12" s="21">
        <v>12</v>
      </c>
      <c r="B12" s="19">
        <v>14</v>
      </c>
      <c r="C12" s="62">
        <v>201612002</v>
      </c>
      <c r="D12" s="116" t="s">
        <v>339</v>
      </c>
      <c r="E12" s="10"/>
      <c r="F12" s="13">
        <v>774</v>
      </c>
      <c r="G12" s="40"/>
      <c r="H12" s="63" t="s">
        <v>13</v>
      </c>
      <c r="I12" s="39">
        <f t="shared" si="0"/>
        <v>9704</v>
      </c>
      <c r="J12" s="30"/>
    </row>
    <row r="13" spans="1:10" s="112" customFormat="1" ht="24" customHeight="1" x14ac:dyDescent="0.25">
      <c r="A13" s="21"/>
      <c r="B13" s="19"/>
      <c r="C13" s="8"/>
      <c r="D13" s="99"/>
      <c r="E13" s="10"/>
      <c r="F13" s="132"/>
      <c r="G13" s="40"/>
      <c r="H13" s="63" t="s">
        <v>13</v>
      </c>
      <c r="I13" s="39"/>
      <c r="J13" s="30"/>
    </row>
    <row r="14" spans="1:10" ht="24" customHeight="1" x14ac:dyDescent="0.25">
      <c r="A14" s="21"/>
      <c r="B14" s="19"/>
      <c r="C14" s="8"/>
      <c r="D14" s="99"/>
      <c r="E14" s="10"/>
      <c r="F14" s="15"/>
      <c r="G14" s="40"/>
      <c r="H14" s="63"/>
      <c r="I14" s="39"/>
      <c r="J14" s="30"/>
    </row>
    <row r="15" spans="1:10" ht="24" customHeight="1" x14ac:dyDescent="0.25">
      <c r="A15" s="21"/>
      <c r="B15" s="19"/>
      <c r="C15" s="62"/>
      <c r="D15" s="10"/>
      <c r="E15" s="10"/>
      <c r="F15" s="13"/>
      <c r="G15" s="40"/>
      <c r="H15" s="63"/>
      <c r="I15" s="39"/>
      <c r="J15" s="30"/>
    </row>
    <row r="16" spans="1:10" s="112" customFormat="1" ht="24" customHeight="1" x14ac:dyDescent="0.25">
      <c r="A16" s="21"/>
      <c r="B16" s="19"/>
      <c r="C16" s="22"/>
      <c r="D16" s="69"/>
      <c r="E16" s="10"/>
      <c r="F16" s="15"/>
      <c r="G16" s="40"/>
      <c r="H16" s="63"/>
      <c r="I16" s="39"/>
      <c r="J16" s="30"/>
    </row>
    <row r="17" spans="1:10" s="112" customFormat="1" ht="24" customHeight="1" x14ac:dyDescent="0.25">
      <c r="A17" s="21"/>
      <c r="B17" s="19"/>
      <c r="C17" s="8"/>
      <c r="D17" s="69"/>
      <c r="E17" s="10"/>
      <c r="F17" s="13"/>
      <c r="G17" s="40"/>
      <c r="H17" s="63"/>
      <c r="I17" s="39"/>
      <c r="J17" s="30"/>
    </row>
    <row r="18" spans="1:10" s="112" customFormat="1" ht="24" customHeight="1" x14ac:dyDescent="0.25">
      <c r="A18" s="21"/>
      <c r="B18" s="19"/>
      <c r="C18" s="22"/>
      <c r="D18" s="69"/>
      <c r="E18" s="10"/>
      <c r="F18" s="13"/>
      <c r="G18" s="40"/>
      <c r="H18" s="63"/>
      <c r="I18" s="39"/>
      <c r="J18" s="30"/>
    </row>
    <row r="19" spans="1:10" s="112" customFormat="1" ht="24" customHeight="1" x14ac:dyDescent="0.25">
      <c r="A19" s="21"/>
      <c r="B19" s="19"/>
      <c r="C19" s="8"/>
      <c r="D19" s="10"/>
      <c r="E19" s="10"/>
      <c r="F19" s="13"/>
      <c r="G19" s="40"/>
      <c r="H19" s="63"/>
      <c r="I19" s="39"/>
      <c r="J19" s="30"/>
    </row>
    <row r="20" spans="1:10" ht="24" customHeight="1" x14ac:dyDescent="0.25">
      <c r="A20" s="21"/>
      <c r="B20" s="19"/>
      <c r="C20" s="8"/>
      <c r="D20" s="24"/>
      <c r="E20" s="10"/>
      <c r="F20" s="13"/>
      <c r="G20" s="40"/>
      <c r="H20" s="63"/>
      <c r="I20" s="39"/>
      <c r="J20" s="30"/>
    </row>
    <row r="21" spans="1:10" ht="24" customHeight="1" x14ac:dyDescent="0.25">
      <c r="A21" s="21"/>
      <c r="B21" s="19"/>
      <c r="C21" s="8"/>
      <c r="D21" s="10"/>
      <c r="E21" s="104"/>
      <c r="F21" s="13"/>
      <c r="G21" s="40"/>
      <c r="H21" s="63"/>
      <c r="I21" s="39"/>
      <c r="J21" s="30"/>
    </row>
    <row r="22" spans="1:10" s="112" customFormat="1" ht="24" customHeight="1" x14ac:dyDescent="0.25">
      <c r="A22" s="21"/>
      <c r="B22" s="19"/>
      <c r="C22" s="8"/>
      <c r="D22" s="10"/>
      <c r="E22" s="10"/>
      <c r="F22" s="13"/>
      <c r="G22" s="40"/>
      <c r="H22" s="63"/>
      <c r="I22" s="39"/>
      <c r="J22" s="30"/>
    </row>
    <row r="23" spans="1:10" s="112" customFormat="1" ht="24" customHeight="1" x14ac:dyDescent="0.25">
      <c r="A23" s="21"/>
      <c r="B23" s="19"/>
      <c r="C23" s="8"/>
      <c r="D23" s="24"/>
      <c r="E23" s="10"/>
      <c r="F23" s="13"/>
      <c r="G23" s="40"/>
      <c r="H23" s="63"/>
      <c r="I23" s="39"/>
      <c r="J23" s="30"/>
    </row>
    <row r="24" spans="1:10" ht="24" customHeight="1" x14ac:dyDescent="0.25">
      <c r="A24" s="21"/>
      <c r="B24" s="19"/>
      <c r="C24" s="27"/>
      <c r="D24" s="10"/>
      <c r="E24" s="10"/>
      <c r="F24" s="13"/>
      <c r="G24" s="40"/>
      <c r="H24" s="63"/>
      <c r="I24" s="39"/>
      <c r="J24" s="30"/>
    </row>
    <row r="25" spans="1:10" ht="24" customHeight="1" x14ac:dyDescent="0.25">
      <c r="A25" s="21"/>
      <c r="B25" s="19"/>
      <c r="C25" s="65"/>
      <c r="D25" s="16"/>
      <c r="E25" s="10"/>
      <c r="F25" s="13"/>
      <c r="G25" s="40"/>
      <c r="H25" s="63"/>
      <c r="I25" s="39"/>
      <c r="J25" s="30"/>
    </row>
    <row r="26" spans="1:10" ht="24" customHeight="1" x14ac:dyDescent="0.25">
      <c r="A26" s="21"/>
      <c r="B26" s="19"/>
      <c r="C26" s="65"/>
      <c r="D26" s="10"/>
      <c r="E26" s="10"/>
      <c r="F26" s="14"/>
      <c r="G26" s="40"/>
      <c r="H26" s="63"/>
      <c r="I26" s="39"/>
      <c r="J26" s="30"/>
    </row>
    <row r="27" spans="1:10" ht="24" customHeight="1" x14ac:dyDescent="0.25">
      <c r="A27" s="21"/>
      <c r="B27" s="19"/>
      <c r="C27" s="65"/>
      <c r="D27" s="10"/>
      <c r="E27" s="10"/>
      <c r="F27" s="13"/>
      <c r="G27" s="40"/>
      <c r="H27" s="63"/>
      <c r="I27" s="39"/>
      <c r="J27" s="30"/>
    </row>
    <row r="28" spans="1:10" ht="24" customHeight="1" x14ac:dyDescent="0.25">
      <c r="A28" s="28"/>
      <c r="B28" s="19"/>
      <c r="C28" s="27"/>
      <c r="D28" s="17"/>
      <c r="E28" s="104"/>
      <c r="F28" s="13"/>
      <c r="G28" s="40"/>
      <c r="H28" s="63"/>
      <c r="I28" s="39"/>
      <c r="J28" s="30"/>
    </row>
    <row r="29" spans="1:10" ht="24" customHeight="1" x14ac:dyDescent="0.25">
      <c r="A29" s="53"/>
      <c r="B29" s="20"/>
      <c r="C29" s="62"/>
      <c r="D29" s="10"/>
      <c r="E29" s="48"/>
      <c r="F29" s="15"/>
      <c r="G29" s="41"/>
      <c r="H29" s="49"/>
      <c r="I29" s="39"/>
      <c r="J29" s="50"/>
    </row>
    <row r="30" spans="1:10" ht="24" customHeight="1" x14ac:dyDescent="0.25">
      <c r="A30" s="53"/>
      <c r="B30" s="20"/>
      <c r="C30" s="26"/>
      <c r="D30" s="48"/>
      <c r="E30" s="48"/>
      <c r="F30" s="15"/>
      <c r="G30" s="41"/>
      <c r="H30" s="49"/>
      <c r="I30" s="39"/>
      <c r="J30" s="50"/>
    </row>
    <row r="31" spans="1:10" ht="24" customHeight="1" thickBot="1" x14ac:dyDescent="0.3">
      <c r="A31" s="51"/>
      <c r="B31" s="52"/>
      <c r="C31" s="42"/>
      <c r="D31" s="43"/>
      <c r="E31" s="43"/>
      <c r="F31" s="44"/>
      <c r="G31" s="45"/>
      <c r="H31" s="46"/>
      <c r="I31" s="58"/>
      <c r="J31" s="47"/>
    </row>
    <row r="32" spans="1:10" ht="17.25" thickTop="1" x14ac:dyDescent="0.25"/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75" zoomScaleNormal="83" workbookViewId="0">
      <selection activeCell="I18" sqref="I18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139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63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152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4</v>
      </c>
      <c r="B7" s="19">
        <v>13</v>
      </c>
      <c r="C7" s="8">
        <v>201504009</v>
      </c>
      <c r="D7" s="99" t="s">
        <v>153</v>
      </c>
      <c r="E7" s="10"/>
      <c r="F7" s="13">
        <v>1200</v>
      </c>
      <c r="G7" s="36"/>
      <c r="H7" s="63" t="s">
        <v>13</v>
      </c>
      <c r="I7" s="39">
        <f>SUM(F7-G7)</f>
        <v>1200</v>
      </c>
      <c r="J7" s="30"/>
    </row>
    <row r="8" spans="1:10" s="2" customFormat="1" ht="24" customHeight="1" x14ac:dyDescent="0.25">
      <c r="A8" s="21"/>
      <c r="B8" s="19"/>
      <c r="C8" s="8"/>
      <c r="D8" s="68"/>
      <c r="E8" s="10"/>
      <c r="F8" s="13"/>
      <c r="G8" s="36"/>
      <c r="H8" s="63"/>
      <c r="I8" s="39"/>
      <c r="J8" s="30"/>
    </row>
    <row r="9" spans="1:10" s="2" customFormat="1" ht="24" customHeight="1" x14ac:dyDescent="0.25">
      <c r="A9" s="21"/>
      <c r="B9" s="19"/>
      <c r="C9" s="22"/>
      <c r="D9" s="68"/>
      <c r="E9" s="10"/>
      <c r="F9" s="13"/>
      <c r="G9" s="40"/>
      <c r="H9" s="63"/>
      <c r="I9" s="39"/>
      <c r="J9" s="30"/>
    </row>
    <row r="10" spans="1:10" s="2" customFormat="1" ht="24" customHeight="1" x14ac:dyDescent="0.25">
      <c r="A10" s="21"/>
      <c r="B10" s="19"/>
      <c r="C10" s="22"/>
      <c r="D10" s="68"/>
      <c r="E10" s="10"/>
      <c r="F10" s="13"/>
      <c r="G10" s="40"/>
      <c r="H10" s="63"/>
      <c r="I10" s="39"/>
      <c r="J10" s="30"/>
    </row>
    <row r="11" spans="1:10" s="2" customFormat="1" ht="24" customHeight="1" x14ac:dyDescent="0.25">
      <c r="A11" s="21"/>
      <c r="B11" s="19"/>
      <c r="C11" s="22"/>
      <c r="D11" s="68"/>
      <c r="E11" s="10"/>
      <c r="F11" s="13"/>
      <c r="G11" s="40"/>
      <c r="H11" s="63"/>
      <c r="I11" s="39"/>
      <c r="J11" s="30"/>
    </row>
    <row r="12" spans="1:10" s="2" customFormat="1" ht="24" customHeight="1" x14ac:dyDescent="0.25">
      <c r="A12" s="21"/>
      <c r="B12" s="19"/>
      <c r="C12" s="22"/>
      <c r="D12" s="69"/>
      <c r="E12" s="10"/>
      <c r="F12" s="13"/>
      <c r="G12" s="40"/>
      <c r="H12" s="63"/>
      <c r="I12" s="39"/>
      <c r="J12" s="30"/>
    </row>
    <row r="13" spans="1:10" s="2" customFormat="1" ht="24" customHeight="1" x14ac:dyDescent="0.25">
      <c r="A13" s="21"/>
      <c r="B13" s="19"/>
      <c r="C13" s="8"/>
      <c r="D13" s="99"/>
      <c r="E13" s="10"/>
      <c r="F13" s="15"/>
      <c r="G13" s="40"/>
      <c r="H13" s="63"/>
      <c r="I13" s="39"/>
      <c r="J13" s="30"/>
    </row>
    <row r="14" spans="1:10" ht="24" customHeight="1" x14ac:dyDescent="0.25">
      <c r="A14" s="21"/>
      <c r="B14" s="19"/>
      <c r="C14" s="8"/>
      <c r="D14" s="99"/>
      <c r="E14" s="10"/>
      <c r="F14" s="15"/>
      <c r="G14" s="40"/>
      <c r="H14" s="63"/>
      <c r="I14" s="39"/>
      <c r="J14" s="30"/>
    </row>
    <row r="15" spans="1:10" ht="24" customHeight="1" x14ac:dyDescent="0.25">
      <c r="A15" s="21"/>
      <c r="B15" s="19"/>
      <c r="C15" s="62"/>
      <c r="D15" s="10"/>
      <c r="E15" s="10"/>
      <c r="F15" s="13"/>
      <c r="G15" s="40"/>
      <c r="H15" s="63"/>
      <c r="I15" s="39"/>
      <c r="J15" s="30"/>
    </row>
    <row r="16" spans="1:10" s="2" customFormat="1" ht="24" customHeight="1" x14ac:dyDescent="0.25">
      <c r="A16" s="21"/>
      <c r="B16" s="19"/>
      <c r="C16" s="22"/>
      <c r="D16" s="69"/>
      <c r="E16" s="10"/>
      <c r="F16" s="15"/>
      <c r="G16" s="40"/>
      <c r="H16" s="63"/>
      <c r="I16" s="39"/>
      <c r="J16" s="30"/>
    </row>
    <row r="17" spans="1:10" s="2" customFormat="1" ht="24" customHeight="1" x14ac:dyDescent="0.25">
      <c r="A17" s="21"/>
      <c r="B17" s="19"/>
      <c r="C17" s="8"/>
      <c r="D17" s="69"/>
      <c r="E17" s="10"/>
      <c r="F17" s="13"/>
      <c r="G17" s="40"/>
      <c r="H17" s="63"/>
      <c r="I17" s="39"/>
      <c r="J17" s="30"/>
    </row>
    <row r="18" spans="1:10" s="2" customFormat="1" ht="24" customHeight="1" x14ac:dyDescent="0.25">
      <c r="A18" s="21"/>
      <c r="B18" s="19"/>
      <c r="C18" s="22"/>
      <c r="D18" s="69"/>
      <c r="E18" s="10"/>
      <c r="F18" s="13"/>
      <c r="G18" s="40"/>
      <c r="H18" s="63"/>
      <c r="I18" s="39"/>
      <c r="J18" s="30"/>
    </row>
    <row r="19" spans="1:10" s="2" customFormat="1" ht="24" customHeight="1" x14ac:dyDescent="0.25">
      <c r="A19" s="21"/>
      <c r="B19" s="19"/>
      <c r="C19" s="8"/>
      <c r="D19" s="10"/>
      <c r="E19" s="10"/>
      <c r="F19" s="13"/>
      <c r="G19" s="40"/>
      <c r="H19" s="63"/>
      <c r="I19" s="39"/>
      <c r="J19" s="30"/>
    </row>
    <row r="20" spans="1:10" ht="24" customHeight="1" x14ac:dyDescent="0.25">
      <c r="A20" s="21"/>
      <c r="B20" s="19"/>
      <c r="C20" s="8"/>
      <c r="D20" s="24"/>
      <c r="E20" s="10"/>
      <c r="F20" s="13"/>
      <c r="G20" s="40"/>
      <c r="H20" s="63"/>
      <c r="I20" s="39"/>
      <c r="J20" s="30"/>
    </row>
    <row r="21" spans="1:10" ht="24" customHeight="1" x14ac:dyDescent="0.25">
      <c r="A21" s="21"/>
      <c r="B21" s="19"/>
      <c r="C21" s="8"/>
      <c r="D21" s="10"/>
      <c r="E21" s="11"/>
      <c r="F21" s="13"/>
      <c r="G21" s="40"/>
      <c r="H21" s="63"/>
      <c r="I21" s="39"/>
      <c r="J21" s="30"/>
    </row>
    <row r="22" spans="1:10" s="2" customFormat="1" ht="24" customHeight="1" x14ac:dyDescent="0.25">
      <c r="A22" s="21"/>
      <c r="B22" s="19"/>
      <c r="C22" s="8"/>
      <c r="D22" s="10"/>
      <c r="E22" s="10"/>
      <c r="F22" s="13"/>
      <c r="G22" s="40"/>
      <c r="H22" s="63"/>
      <c r="I22" s="39"/>
      <c r="J22" s="30"/>
    </row>
    <row r="23" spans="1:10" s="2" customFormat="1" ht="24" customHeight="1" x14ac:dyDescent="0.25">
      <c r="A23" s="21"/>
      <c r="B23" s="19"/>
      <c r="C23" s="8"/>
      <c r="D23" s="24"/>
      <c r="E23" s="10"/>
      <c r="F23" s="13"/>
      <c r="G23" s="40"/>
      <c r="H23" s="63"/>
      <c r="I23" s="39"/>
      <c r="J23" s="30"/>
    </row>
    <row r="24" spans="1:10" ht="24" customHeight="1" x14ac:dyDescent="0.25">
      <c r="A24" s="21"/>
      <c r="B24" s="19"/>
      <c r="C24" s="27"/>
      <c r="D24" s="10"/>
      <c r="E24" s="10"/>
      <c r="F24" s="13"/>
      <c r="G24" s="40"/>
      <c r="H24" s="63"/>
      <c r="I24" s="39"/>
      <c r="J24" s="30"/>
    </row>
    <row r="25" spans="1:10" ht="24" customHeight="1" x14ac:dyDescent="0.25">
      <c r="A25" s="21"/>
      <c r="B25" s="19"/>
      <c r="C25" s="65"/>
      <c r="D25" s="16"/>
      <c r="E25" s="10"/>
      <c r="F25" s="13"/>
      <c r="G25" s="40"/>
      <c r="H25" s="63"/>
      <c r="I25" s="39"/>
      <c r="J25" s="30"/>
    </row>
    <row r="26" spans="1:10" ht="24" customHeight="1" x14ac:dyDescent="0.25">
      <c r="A26" s="21"/>
      <c r="B26" s="19"/>
      <c r="C26" s="65"/>
      <c r="D26" s="10"/>
      <c r="E26" s="10"/>
      <c r="F26" s="14"/>
      <c r="G26" s="40"/>
      <c r="H26" s="63"/>
      <c r="I26" s="39"/>
      <c r="J26" s="30"/>
    </row>
    <row r="27" spans="1:10" ht="24" customHeight="1" x14ac:dyDescent="0.25">
      <c r="A27" s="21"/>
      <c r="B27" s="19"/>
      <c r="C27" s="65"/>
      <c r="D27" s="10"/>
      <c r="E27" s="10"/>
      <c r="F27" s="13"/>
      <c r="G27" s="40"/>
      <c r="H27" s="63"/>
      <c r="I27" s="39"/>
      <c r="J27" s="30"/>
    </row>
    <row r="28" spans="1:10" ht="24" customHeight="1" x14ac:dyDescent="0.25">
      <c r="A28" s="28"/>
      <c r="B28" s="19"/>
      <c r="C28" s="27"/>
      <c r="D28" s="17"/>
      <c r="E28" s="11"/>
      <c r="F28" s="13"/>
      <c r="G28" s="40"/>
      <c r="H28" s="63"/>
      <c r="I28" s="39"/>
      <c r="J28" s="30"/>
    </row>
    <row r="29" spans="1:10" ht="24" customHeight="1" x14ac:dyDescent="0.25">
      <c r="A29" s="53"/>
      <c r="B29" s="20"/>
      <c r="C29" s="62"/>
      <c r="D29" s="10"/>
      <c r="E29" s="48"/>
      <c r="F29" s="15"/>
      <c r="G29" s="41"/>
      <c r="H29" s="49"/>
      <c r="I29" s="39"/>
      <c r="J29" s="50"/>
    </row>
    <row r="30" spans="1:10" ht="24" customHeight="1" x14ac:dyDescent="0.25">
      <c r="A30" s="53"/>
      <c r="B30" s="20"/>
      <c r="C30" s="26"/>
      <c r="D30" s="48"/>
      <c r="E30" s="48"/>
      <c r="F30" s="15"/>
      <c r="G30" s="41"/>
      <c r="H30" s="49"/>
      <c r="I30" s="39"/>
      <c r="J30" s="50"/>
    </row>
    <row r="31" spans="1:10" ht="24" customHeight="1" thickBot="1" x14ac:dyDescent="0.3">
      <c r="A31" s="51"/>
      <c r="B31" s="52"/>
      <c r="C31" s="42"/>
      <c r="D31" s="43"/>
      <c r="E31" s="43"/>
      <c r="F31" s="44"/>
      <c r="G31" s="45"/>
      <c r="H31" s="46"/>
      <c r="I31" s="58"/>
      <c r="J31" s="47"/>
    </row>
    <row r="32" spans="1:10" ht="17.25" thickTop="1" x14ac:dyDescent="0.25"/>
  </sheetData>
  <mergeCells count="14"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  <mergeCell ref="H5:H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5" zoomScaleNormal="83" workbookViewId="0">
      <selection activeCell="I11" sqref="I11:I1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79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80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81</v>
      </c>
      <c r="B4" s="183"/>
      <c r="C4" s="184"/>
      <c r="D4" s="61" t="s">
        <v>92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82</v>
      </c>
      <c r="D5" s="179" t="s">
        <v>83</v>
      </c>
      <c r="E5" s="179" t="s">
        <v>84</v>
      </c>
      <c r="F5" s="181" t="s">
        <v>85</v>
      </c>
      <c r="G5" s="185" t="s">
        <v>86</v>
      </c>
      <c r="H5" s="161" t="s">
        <v>87</v>
      </c>
      <c r="I5" s="167" t="s">
        <v>88</v>
      </c>
      <c r="J5" s="31"/>
    </row>
    <row r="6" spans="1:10" s="2" customFormat="1" ht="24" customHeight="1" x14ac:dyDescent="0.25">
      <c r="A6" s="7" t="s">
        <v>89</v>
      </c>
      <c r="B6" s="6" t="s">
        <v>90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9</v>
      </c>
      <c r="B7" s="19">
        <v>16</v>
      </c>
      <c r="C7" s="22" t="s">
        <v>340</v>
      </c>
      <c r="D7" s="68" t="s">
        <v>341</v>
      </c>
      <c r="E7" s="10"/>
      <c r="F7" s="14">
        <v>4278</v>
      </c>
      <c r="G7" s="36"/>
      <c r="H7" s="63" t="s">
        <v>91</v>
      </c>
      <c r="I7" s="39">
        <f>SUM(F7-G7)</f>
        <v>4278</v>
      </c>
      <c r="J7" s="30"/>
    </row>
    <row r="8" spans="1:10" s="2" customFormat="1" ht="24" customHeight="1" x14ac:dyDescent="0.25">
      <c r="A8" s="21"/>
      <c r="B8" s="9">
        <v>16</v>
      </c>
      <c r="C8" s="22" t="s">
        <v>342</v>
      </c>
      <c r="D8" s="99" t="s">
        <v>343</v>
      </c>
      <c r="E8" s="10"/>
      <c r="F8" s="196">
        <v>4812.75</v>
      </c>
      <c r="G8" s="36"/>
      <c r="H8" s="63" t="s">
        <v>91</v>
      </c>
      <c r="I8" s="39">
        <f>SUM(I7+F8-G8)</f>
        <v>9090.75</v>
      </c>
      <c r="J8" s="30"/>
    </row>
    <row r="9" spans="1:10" s="2" customFormat="1" ht="24" customHeight="1" x14ac:dyDescent="0.25">
      <c r="A9" s="21"/>
      <c r="B9" s="9">
        <v>16</v>
      </c>
      <c r="C9" s="22" t="s">
        <v>342</v>
      </c>
      <c r="D9" s="99" t="s">
        <v>344</v>
      </c>
      <c r="E9" s="10"/>
      <c r="F9" s="124">
        <v>32085</v>
      </c>
      <c r="G9" s="40"/>
      <c r="H9" s="63" t="s">
        <v>20</v>
      </c>
      <c r="I9" s="39">
        <f t="shared" ref="I9:I10" si="0">SUM(I8+F9-G9)</f>
        <v>41175.75</v>
      </c>
      <c r="J9" s="30"/>
    </row>
    <row r="10" spans="1:10" s="2" customFormat="1" ht="24" customHeight="1" x14ac:dyDescent="0.25">
      <c r="A10" s="21"/>
      <c r="B10" s="9">
        <v>17</v>
      </c>
      <c r="C10" s="22" t="s">
        <v>342</v>
      </c>
      <c r="D10" s="99" t="s">
        <v>344</v>
      </c>
      <c r="E10" s="10"/>
      <c r="F10" s="124">
        <v>12834</v>
      </c>
      <c r="G10" s="40"/>
      <c r="H10" s="63" t="s">
        <v>20</v>
      </c>
      <c r="I10" s="39">
        <f t="shared" si="0"/>
        <v>54009.75</v>
      </c>
      <c r="J10" s="30"/>
    </row>
    <row r="11" spans="1:10" ht="24" customHeight="1" x14ac:dyDescent="0.25">
      <c r="A11" s="21"/>
      <c r="B11" s="19"/>
      <c r="C11" s="22"/>
      <c r="D11" s="99"/>
      <c r="E11" s="10"/>
      <c r="F11" s="142"/>
      <c r="G11" s="40"/>
      <c r="H11" s="63" t="s">
        <v>13</v>
      </c>
      <c r="I11" s="39"/>
      <c r="J11" s="30"/>
    </row>
    <row r="12" spans="1:10" ht="24" customHeight="1" x14ac:dyDescent="0.25">
      <c r="A12" s="28"/>
      <c r="B12" s="19"/>
      <c r="C12" s="8"/>
      <c r="D12" s="99"/>
      <c r="E12" s="11"/>
      <c r="F12" s="132"/>
      <c r="G12" s="40"/>
      <c r="H12" s="63" t="s">
        <v>13</v>
      </c>
      <c r="I12" s="39"/>
      <c r="J12" s="30"/>
    </row>
    <row r="13" spans="1:10" s="2" customFormat="1" ht="24" customHeight="1" x14ac:dyDescent="0.25">
      <c r="A13" s="21"/>
      <c r="B13" s="19"/>
      <c r="C13" s="22"/>
      <c r="D13" s="69"/>
      <c r="E13" s="10"/>
      <c r="F13" s="15"/>
      <c r="G13" s="40"/>
      <c r="H13" s="63"/>
      <c r="I13" s="39"/>
      <c r="J13" s="30"/>
    </row>
    <row r="14" spans="1:10" s="2" customFormat="1" ht="24" customHeight="1" x14ac:dyDescent="0.25">
      <c r="A14" s="21"/>
      <c r="B14" s="19"/>
      <c r="C14" s="8"/>
      <c r="D14" s="69"/>
      <c r="E14" s="10"/>
      <c r="F14" s="13"/>
      <c r="G14" s="40"/>
      <c r="H14" s="63"/>
      <c r="I14" s="39"/>
      <c r="J14" s="30"/>
    </row>
    <row r="15" spans="1:10" s="2" customFormat="1" ht="24" customHeight="1" x14ac:dyDescent="0.25">
      <c r="A15" s="21"/>
      <c r="B15" s="19"/>
      <c r="C15" s="8"/>
      <c r="D15" s="10"/>
      <c r="E15" s="10"/>
      <c r="F15" s="13"/>
      <c r="G15" s="40"/>
      <c r="H15" s="63"/>
      <c r="I15" s="39"/>
      <c r="J15" s="30"/>
    </row>
    <row r="16" spans="1:10" s="2" customFormat="1" ht="24" customHeight="1" x14ac:dyDescent="0.25">
      <c r="A16" s="21"/>
      <c r="B16" s="19"/>
      <c r="C16" s="8"/>
      <c r="D16" s="24"/>
      <c r="E16" s="10"/>
      <c r="F16" s="13"/>
      <c r="G16" s="40"/>
      <c r="H16" s="63"/>
      <c r="I16" s="39"/>
      <c r="J16" s="30"/>
    </row>
    <row r="17" spans="1:10" ht="24" customHeight="1" x14ac:dyDescent="0.25">
      <c r="A17" s="21"/>
      <c r="B17" s="19"/>
      <c r="C17" s="27"/>
      <c r="D17" s="10"/>
      <c r="E17" s="10"/>
      <c r="F17" s="13"/>
      <c r="G17" s="40"/>
      <c r="H17" s="63"/>
      <c r="I17" s="39"/>
      <c r="J17" s="30"/>
    </row>
    <row r="18" spans="1:10" ht="24" customHeight="1" x14ac:dyDescent="0.25">
      <c r="A18" s="21"/>
      <c r="B18" s="19"/>
      <c r="C18" s="65"/>
      <c r="D18" s="16"/>
      <c r="E18" s="10"/>
      <c r="F18" s="13"/>
      <c r="G18" s="40"/>
      <c r="H18" s="63"/>
      <c r="I18" s="39"/>
      <c r="J18" s="30"/>
    </row>
    <row r="19" spans="1:10" ht="24" customHeight="1" x14ac:dyDescent="0.25">
      <c r="A19" s="21"/>
      <c r="B19" s="19"/>
      <c r="C19" s="65"/>
      <c r="D19" s="10"/>
      <c r="E19" s="10"/>
      <c r="F19" s="14"/>
      <c r="G19" s="40"/>
      <c r="H19" s="63"/>
      <c r="I19" s="39"/>
      <c r="J19" s="30"/>
    </row>
    <row r="20" spans="1:10" ht="24" customHeight="1" x14ac:dyDescent="0.25">
      <c r="A20" s="21"/>
      <c r="B20" s="19"/>
      <c r="C20" s="65"/>
      <c r="D20" s="10"/>
      <c r="E20" s="10"/>
      <c r="F20" s="13"/>
      <c r="G20" s="40"/>
      <c r="H20" s="63"/>
      <c r="I20" s="39"/>
      <c r="J20" s="30"/>
    </row>
    <row r="21" spans="1:10" ht="24" customHeight="1" x14ac:dyDescent="0.25">
      <c r="A21" s="28"/>
      <c r="B21" s="19"/>
      <c r="C21" s="27"/>
      <c r="D21" s="17"/>
      <c r="E21" s="11"/>
      <c r="F21" s="13"/>
      <c r="G21" s="40"/>
      <c r="H21" s="63"/>
      <c r="I21" s="39"/>
      <c r="J21" s="30"/>
    </row>
    <row r="22" spans="1:10" ht="24" customHeight="1" x14ac:dyDescent="0.25">
      <c r="A22" s="53"/>
      <c r="B22" s="20"/>
      <c r="C22" s="62"/>
      <c r="D22" s="10"/>
      <c r="E22" s="48"/>
      <c r="F22" s="15"/>
      <c r="G22" s="41"/>
      <c r="H22" s="49"/>
      <c r="I22" s="39"/>
      <c r="J22" s="50"/>
    </row>
    <row r="23" spans="1:10" ht="24" customHeight="1" x14ac:dyDescent="0.25">
      <c r="A23" s="53"/>
      <c r="B23" s="20"/>
      <c r="C23" s="26"/>
      <c r="D23" s="48"/>
      <c r="E23" s="48"/>
      <c r="F23" s="15"/>
      <c r="G23" s="41"/>
      <c r="H23" s="49"/>
      <c r="I23" s="39"/>
      <c r="J23" s="50"/>
    </row>
    <row r="24" spans="1:10" ht="24" customHeight="1" thickBot="1" x14ac:dyDescent="0.3">
      <c r="A24" s="51"/>
      <c r="B24" s="52"/>
      <c r="C24" s="42"/>
      <c r="D24" s="43"/>
      <c r="E24" s="43"/>
      <c r="F24" s="44"/>
      <c r="G24" s="45"/>
      <c r="H24" s="46"/>
      <c r="I24" s="58"/>
      <c r="J24" s="47"/>
    </row>
    <row r="25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75" zoomScaleNormal="83" workbookViewId="0">
      <selection activeCell="D16" sqref="D16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64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65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66</v>
      </c>
      <c r="B4" s="183"/>
      <c r="C4" s="184"/>
      <c r="D4" s="61" t="s">
        <v>77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67</v>
      </c>
      <c r="D5" s="179" t="s">
        <v>68</v>
      </c>
      <c r="E5" s="179" t="s">
        <v>69</v>
      </c>
      <c r="F5" s="181" t="s">
        <v>70</v>
      </c>
      <c r="G5" s="185" t="s">
        <v>71</v>
      </c>
      <c r="H5" s="161" t="s">
        <v>72</v>
      </c>
      <c r="I5" s="167" t="s">
        <v>73</v>
      </c>
      <c r="J5" s="31"/>
    </row>
    <row r="6" spans="1:10" s="2" customFormat="1" ht="24" customHeight="1" x14ac:dyDescent="0.25">
      <c r="A6" s="7" t="s">
        <v>74</v>
      </c>
      <c r="B6" s="6" t="s">
        <v>75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1</v>
      </c>
      <c r="C7" s="8">
        <v>201601001</v>
      </c>
      <c r="D7" s="125" t="s">
        <v>345</v>
      </c>
      <c r="E7" s="10"/>
      <c r="F7" s="13">
        <v>1400</v>
      </c>
      <c r="G7" s="36"/>
      <c r="H7" s="63" t="s">
        <v>76</v>
      </c>
      <c r="I7" s="39">
        <f>SUM(F7-G7)</f>
        <v>1400</v>
      </c>
      <c r="J7" s="30"/>
    </row>
    <row r="8" spans="1:10" s="2" customFormat="1" ht="24" customHeight="1" x14ac:dyDescent="0.25">
      <c r="A8" s="21">
        <v>3</v>
      </c>
      <c r="B8" s="19">
        <v>12</v>
      </c>
      <c r="C8" s="22" t="s">
        <v>276</v>
      </c>
      <c r="D8" s="116" t="s">
        <v>346</v>
      </c>
      <c r="E8" s="10"/>
      <c r="F8" s="139">
        <v>777</v>
      </c>
      <c r="G8" s="36"/>
      <c r="H8" s="63" t="s">
        <v>76</v>
      </c>
      <c r="I8" s="39">
        <f t="shared" ref="I8:I12" si="0">SUM(I7+F8-G8)</f>
        <v>2177</v>
      </c>
      <c r="J8" s="30"/>
    </row>
    <row r="9" spans="1:10" s="2" customFormat="1" ht="24" customHeight="1" x14ac:dyDescent="0.25">
      <c r="A9" s="21">
        <v>4</v>
      </c>
      <c r="B9" s="19">
        <v>28</v>
      </c>
      <c r="C9" s="8">
        <v>201604004</v>
      </c>
      <c r="D9" s="116" t="s">
        <v>346</v>
      </c>
      <c r="E9" s="10"/>
      <c r="F9" s="142">
        <v>180</v>
      </c>
      <c r="G9" s="40"/>
      <c r="H9" s="63" t="s">
        <v>76</v>
      </c>
      <c r="I9" s="39">
        <f t="shared" si="0"/>
        <v>2357</v>
      </c>
      <c r="J9" s="30"/>
    </row>
    <row r="10" spans="1:10" s="2" customFormat="1" ht="24" customHeight="1" x14ac:dyDescent="0.25">
      <c r="A10" s="21">
        <v>7</v>
      </c>
      <c r="B10" s="19">
        <v>20</v>
      </c>
      <c r="C10" s="22" t="s">
        <v>298</v>
      </c>
      <c r="D10" s="116" t="s">
        <v>347</v>
      </c>
      <c r="E10" s="10"/>
      <c r="F10" s="13">
        <v>790</v>
      </c>
      <c r="G10" s="40"/>
      <c r="H10" s="63" t="s">
        <v>76</v>
      </c>
      <c r="I10" s="39">
        <f t="shared" si="0"/>
        <v>3147</v>
      </c>
      <c r="J10" s="30"/>
    </row>
    <row r="11" spans="1:10" s="2" customFormat="1" ht="24" customHeight="1" x14ac:dyDescent="0.25">
      <c r="A11" s="21">
        <v>11</v>
      </c>
      <c r="B11" s="19">
        <v>5</v>
      </c>
      <c r="C11" s="8">
        <v>201611001</v>
      </c>
      <c r="D11" s="24" t="s">
        <v>348</v>
      </c>
      <c r="E11" s="10"/>
      <c r="F11" s="13">
        <v>477</v>
      </c>
      <c r="G11" s="40"/>
      <c r="H11" s="63" t="s">
        <v>76</v>
      </c>
      <c r="I11" s="39">
        <f t="shared" si="0"/>
        <v>3624</v>
      </c>
      <c r="J11" s="30"/>
    </row>
    <row r="12" spans="1:10" s="2" customFormat="1" ht="24" customHeight="1" x14ac:dyDescent="0.25">
      <c r="A12" s="21">
        <v>12</v>
      </c>
      <c r="B12" s="19">
        <v>25</v>
      </c>
      <c r="C12" s="62">
        <v>201612004</v>
      </c>
      <c r="D12" s="116" t="s">
        <v>349</v>
      </c>
      <c r="E12" s="10"/>
      <c r="F12" s="13">
        <v>255</v>
      </c>
      <c r="G12" s="40"/>
      <c r="H12" s="63" t="s">
        <v>76</v>
      </c>
      <c r="I12" s="39">
        <f t="shared" si="0"/>
        <v>3879</v>
      </c>
      <c r="J12" s="30"/>
    </row>
    <row r="13" spans="1:10" s="2" customFormat="1" ht="24" customHeight="1" x14ac:dyDescent="0.25">
      <c r="A13" s="21"/>
      <c r="B13" s="19"/>
      <c r="C13" s="8"/>
      <c r="D13" s="99"/>
      <c r="E13" s="10"/>
      <c r="F13" s="13"/>
      <c r="G13" s="40"/>
      <c r="H13" s="63" t="s">
        <v>76</v>
      </c>
      <c r="I13" s="39"/>
      <c r="J13" s="30"/>
    </row>
    <row r="14" spans="1:10" ht="24" customHeight="1" x14ac:dyDescent="0.25">
      <c r="A14" s="21"/>
      <c r="B14" s="19"/>
      <c r="C14" s="8"/>
      <c r="D14" s="99"/>
      <c r="E14" s="10"/>
      <c r="F14" s="13"/>
      <c r="G14" s="40"/>
      <c r="H14" s="63" t="s">
        <v>20</v>
      </c>
      <c r="I14" s="39"/>
      <c r="J14" s="30"/>
    </row>
    <row r="15" spans="1:10" ht="24" customHeight="1" x14ac:dyDescent="0.25">
      <c r="A15" s="28"/>
      <c r="B15" s="19"/>
      <c r="C15" s="62"/>
      <c r="D15" s="10"/>
      <c r="E15" s="11"/>
      <c r="F15" s="14"/>
      <c r="G15" s="40"/>
      <c r="H15" s="63"/>
      <c r="I15" s="39"/>
      <c r="J15" s="30"/>
    </row>
    <row r="16" spans="1:10" ht="24" customHeight="1" x14ac:dyDescent="0.25">
      <c r="A16" s="21"/>
      <c r="B16" s="19"/>
      <c r="C16" s="65"/>
      <c r="D16" s="10"/>
      <c r="E16" s="10"/>
      <c r="F16" s="14"/>
      <c r="G16" s="40"/>
      <c r="H16" s="63"/>
      <c r="I16" s="39"/>
      <c r="J16" s="30"/>
    </row>
    <row r="17" spans="1:10" ht="24" customHeight="1" x14ac:dyDescent="0.25">
      <c r="A17" s="21"/>
      <c r="B17" s="19"/>
      <c r="C17" s="65"/>
      <c r="D17" s="10"/>
      <c r="E17" s="10"/>
      <c r="F17" s="13"/>
      <c r="G17" s="40"/>
      <c r="H17" s="63"/>
      <c r="I17" s="39"/>
      <c r="J17" s="30"/>
    </row>
    <row r="18" spans="1:10" ht="24" customHeight="1" x14ac:dyDescent="0.25">
      <c r="A18" s="28"/>
      <c r="B18" s="19"/>
      <c r="C18" s="27"/>
      <c r="D18" s="17"/>
      <c r="E18" s="11"/>
      <c r="F18" s="13"/>
      <c r="G18" s="40"/>
      <c r="H18" s="63"/>
      <c r="I18" s="39"/>
      <c r="J18" s="30"/>
    </row>
    <row r="19" spans="1:10" ht="24" customHeight="1" x14ac:dyDescent="0.25">
      <c r="A19" s="53"/>
      <c r="B19" s="20"/>
      <c r="C19" s="62"/>
      <c r="D19" s="10"/>
      <c r="E19" s="48"/>
      <c r="F19" s="15"/>
      <c r="G19" s="41"/>
      <c r="H19" s="49"/>
      <c r="I19" s="39"/>
      <c r="J19" s="50"/>
    </row>
    <row r="20" spans="1:10" ht="24" customHeight="1" x14ac:dyDescent="0.25">
      <c r="A20" s="53"/>
      <c r="B20" s="20"/>
      <c r="C20" s="26"/>
      <c r="D20" s="48"/>
      <c r="E20" s="48"/>
      <c r="F20" s="15"/>
      <c r="G20" s="41"/>
      <c r="H20" s="49"/>
      <c r="I20" s="39"/>
      <c r="J20" s="50"/>
    </row>
    <row r="21" spans="1:10" ht="24" customHeight="1" thickBot="1" x14ac:dyDescent="0.3">
      <c r="A21" s="51"/>
      <c r="B21" s="52"/>
      <c r="C21" s="42"/>
      <c r="D21" s="43"/>
      <c r="E21" s="43"/>
      <c r="F21" s="44"/>
      <c r="G21" s="45"/>
      <c r="H21" s="46"/>
      <c r="I21" s="58"/>
      <c r="J21" s="47"/>
    </row>
    <row r="22" spans="1:10" ht="17.25" thickTop="1" x14ac:dyDescent="0.25"/>
  </sheetData>
  <mergeCells count="14"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  <mergeCell ref="H5:H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zoomScale="75" zoomScaleNormal="83" workbookViewId="0">
      <selection activeCell="A17" sqref="A17:XFD22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27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9</v>
      </c>
      <c r="C7" s="8">
        <v>201601001</v>
      </c>
      <c r="D7" s="125" t="s">
        <v>350</v>
      </c>
      <c r="E7" s="10"/>
      <c r="F7" s="132">
        <v>9900</v>
      </c>
      <c r="G7" s="36"/>
      <c r="H7" s="63" t="s">
        <v>20</v>
      </c>
      <c r="I7" s="39">
        <f>SUM(F7-G7)</f>
        <v>9900</v>
      </c>
      <c r="J7" s="30"/>
    </row>
    <row r="8" spans="1:10" s="2" customFormat="1" ht="24" customHeight="1" x14ac:dyDescent="0.25">
      <c r="A8" s="21">
        <v>2</v>
      </c>
      <c r="B8" s="19">
        <v>2</v>
      </c>
      <c r="C8" s="22" t="s">
        <v>271</v>
      </c>
      <c r="D8" s="125" t="s">
        <v>351</v>
      </c>
      <c r="E8" s="10"/>
      <c r="F8" s="132">
        <v>64</v>
      </c>
      <c r="G8" s="36"/>
      <c r="H8" s="63" t="s">
        <v>20</v>
      </c>
      <c r="I8" s="39">
        <f>SUM(I7+F8-G8)</f>
        <v>9964</v>
      </c>
      <c r="J8" s="30"/>
    </row>
    <row r="9" spans="1:10" s="112" customFormat="1" ht="24" customHeight="1" x14ac:dyDescent="0.25">
      <c r="A9" s="21">
        <v>3</v>
      </c>
      <c r="B9" s="19">
        <v>3</v>
      </c>
      <c r="C9" s="22" t="s">
        <v>276</v>
      </c>
      <c r="D9" s="116" t="s">
        <v>352</v>
      </c>
      <c r="E9" s="10"/>
      <c r="F9" s="132">
        <v>550</v>
      </c>
      <c r="G9" s="36"/>
      <c r="H9" s="63" t="s">
        <v>20</v>
      </c>
      <c r="I9" s="39">
        <f>SUM(I8+F9-G9)</f>
        <v>10514</v>
      </c>
      <c r="J9" s="30"/>
    </row>
    <row r="10" spans="1:10" s="2" customFormat="1" ht="24" customHeight="1" x14ac:dyDescent="0.25">
      <c r="A10" s="21"/>
      <c r="B10" s="19">
        <v>14</v>
      </c>
      <c r="C10" s="22" t="s">
        <v>278</v>
      </c>
      <c r="D10" s="116" t="s">
        <v>353</v>
      </c>
      <c r="E10" s="10"/>
      <c r="F10" s="132">
        <v>340</v>
      </c>
      <c r="G10" s="40"/>
      <c r="H10" s="63" t="s">
        <v>20</v>
      </c>
      <c r="I10" s="39">
        <f>SUM(I8+F10-G10)</f>
        <v>10304</v>
      </c>
      <c r="J10" s="30"/>
    </row>
    <row r="11" spans="1:10" s="2" customFormat="1" ht="24" customHeight="1" x14ac:dyDescent="0.25">
      <c r="A11" s="21">
        <v>4</v>
      </c>
      <c r="B11" s="19">
        <v>27</v>
      </c>
      <c r="C11" s="8">
        <v>201604004</v>
      </c>
      <c r="D11" s="116" t="s">
        <v>354</v>
      </c>
      <c r="E11" s="10"/>
      <c r="F11" s="132">
        <v>2290</v>
      </c>
      <c r="G11" s="40"/>
      <c r="H11" s="63" t="s">
        <v>13</v>
      </c>
      <c r="I11" s="39">
        <f t="shared" ref="I11:I14" si="0">SUM(I10+F11-G11)</f>
        <v>12594</v>
      </c>
      <c r="J11" s="30"/>
    </row>
    <row r="12" spans="1:10" s="2" customFormat="1" ht="24" customHeight="1" x14ac:dyDescent="0.25">
      <c r="A12" s="21">
        <v>8</v>
      </c>
      <c r="B12" s="19">
        <v>31</v>
      </c>
      <c r="C12" s="22" t="s">
        <v>315</v>
      </c>
      <c r="D12" s="99" t="s">
        <v>355</v>
      </c>
      <c r="E12" s="10"/>
      <c r="F12" s="13">
        <v>1910</v>
      </c>
      <c r="G12" s="40"/>
      <c r="H12" s="63" t="s">
        <v>13</v>
      </c>
      <c r="I12" s="39">
        <f t="shared" si="0"/>
        <v>14504</v>
      </c>
      <c r="J12" s="30"/>
    </row>
    <row r="13" spans="1:10" s="2" customFormat="1" ht="24" customHeight="1" x14ac:dyDescent="0.25">
      <c r="A13" s="21">
        <v>9</v>
      </c>
      <c r="B13" s="19">
        <v>3</v>
      </c>
      <c r="C13" s="22" t="s">
        <v>283</v>
      </c>
      <c r="D13" s="116" t="s">
        <v>356</v>
      </c>
      <c r="E13" s="10"/>
      <c r="F13" s="13">
        <v>2650</v>
      </c>
      <c r="G13" s="40"/>
      <c r="H13" s="63" t="s">
        <v>13</v>
      </c>
      <c r="I13" s="39">
        <f t="shared" si="0"/>
        <v>17154</v>
      </c>
      <c r="J13" s="30"/>
    </row>
    <row r="14" spans="1:10" s="2" customFormat="1" ht="24" customHeight="1" x14ac:dyDescent="0.25">
      <c r="A14" s="21"/>
      <c r="B14" s="19">
        <v>3</v>
      </c>
      <c r="C14" s="8">
        <v>201610002</v>
      </c>
      <c r="D14" s="116" t="s">
        <v>357</v>
      </c>
      <c r="E14" s="10"/>
      <c r="F14" s="115">
        <v>3350</v>
      </c>
      <c r="G14" s="40"/>
      <c r="H14" s="63" t="s">
        <v>13</v>
      </c>
      <c r="I14" s="39">
        <f t="shared" si="0"/>
        <v>20504</v>
      </c>
      <c r="J14" s="30"/>
    </row>
    <row r="15" spans="1:10" s="2" customFormat="1" ht="24" customHeight="1" x14ac:dyDescent="0.25">
      <c r="A15" s="21"/>
      <c r="B15" s="19"/>
      <c r="C15" s="22"/>
      <c r="D15" s="68"/>
      <c r="E15" s="10"/>
      <c r="F15" s="115"/>
      <c r="G15" s="40"/>
      <c r="H15" s="63" t="s">
        <v>13</v>
      </c>
      <c r="I15" s="39"/>
      <c r="J15" s="30"/>
    </row>
    <row r="16" spans="1:10" ht="24" customHeight="1" x14ac:dyDescent="0.25">
      <c r="A16" s="21"/>
      <c r="B16" s="19"/>
      <c r="C16" s="22"/>
      <c r="D16" s="99"/>
      <c r="E16" s="10"/>
      <c r="F16" s="139"/>
      <c r="G16" s="40"/>
      <c r="H16" s="63" t="s">
        <v>13</v>
      </c>
      <c r="I16" s="39"/>
      <c r="J16" s="30"/>
    </row>
    <row r="17" spans="1:10" ht="24" customHeight="1" x14ac:dyDescent="0.25">
      <c r="A17" s="21"/>
      <c r="B17" s="19"/>
      <c r="C17" s="22"/>
      <c r="D17" s="68"/>
      <c r="E17" s="10"/>
      <c r="F17" s="13"/>
      <c r="G17" s="40"/>
      <c r="H17" s="63" t="s">
        <v>13</v>
      </c>
      <c r="I17" s="39"/>
      <c r="J17" s="30"/>
    </row>
    <row r="18" spans="1:10" ht="24" customHeight="1" x14ac:dyDescent="0.25">
      <c r="A18" s="21"/>
      <c r="B18" s="19"/>
      <c r="C18" s="65"/>
      <c r="D18" s="10"/>
      <c r="E18" s="10"/>
      <c r="F18" s="14"/>
      <c r="G18" s="40"/>
      <c r="H18" s="63"/>
      <c r="I18" s="39"/>
      <c r="J18" s="30"/>
    </row>
    <row r="19" spans="1:10" ht="24" customHeight="1" x14ac:dyDescent="0.25">
      <c r="A19" s="21"/>
      <c r="B19" s="19"/>
      <c r="C19" s="65"/>
      <c r="D19" s="10"/>
      <c r="E19" s="10"/>
      <c r="F19" s="13"/>
      <c r="G19" s="40"/>
      <c r="H19" s="63"/>
      <c r="I19" s="39"/>
      <c r="J19" s="30"/>
    </row>
    <row r="20" spans="1:10" ht="24" customHeight="1" x14ac:dyDescent="0.25">
      <c r="A20" s="28"/>
      <c r="B20" s="19"/>
      <c r="C20" s="27"/>
      <c r="D20" s="17"/>
      <c r="E20" s="11"/>
      <c r="F20" s="13"/>
      <c r="G20" s="40"/>
      <c r="H20" s="63"/>
      <c r="I20" s="39"/>
      <c r="J20" s="30"/>
    </row>
    <row r="21" spans="1:10" ht="24" customHeight="1" x14ac:dyDescent="0.25">
      <c r="A21" s="53"/>
      <c r="B21" s="20"/>
      <c r="C21" s="62"/>
      <c r="D21" s="10"/>
      <c r="E21" s="48"/>
      <c r="F21" s="15"/>
      <c r="G21" s="41"/>
      <c r="H21" s="49"/>
      <c r="I21" s="39"/>
      <c r="J21" s="50"/>
    </row>
    <row r="22" spans="1:10" ht="24" customHeight="1" x14ac:dyDescent="0.25">
      <c r="A22" s="53"/>
      <c r="B22" s="20"/>
      <c r="C22" s="26"/>
      <c r="D22" s="48"/>
      <c r="E22" s="48"/>
      <c r="F22" s="15"/>
      <c r="G22" s="41"/>
      <c r="H22" s="49"/>
      <c r="I22" s="39"/>
      <c r="J22" s="50"/>
    </row>
    <row r="23" spans="1:10" ht="24" customHeight="1" thickBot="1" x14ac:dyDescent="0.3">
      <c r="A23" s="51"/>
      <c r="B23" s="52"/>
      <c r="C23" s="42"/>
      <c r="D23" s="43"/>
      <c r="E23" s="43"/>
      <c r="F23" s="44"/>
      <c r="G23" s="45"/>
      <c r="H23" s="46"/>
      <c r="I23" s="58"/>
      <c r="J23" s="47"/>
    </row>
    <row r="24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73" zoomScale="75" zoomScaleNormal="83" workbookViewId="0">
      <selection activeCell="A110" sqref="A110:XFD15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6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26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15</v>
      </c>
      <c r="C7" s="8">
        <v>201601001</v>
      </c>
      <c r="D7" s="125" t="s">
        <v>358</v>
      </c>
      <c r="E7" s="10"/>
      <c r="F7" s="13">
        <v>1320</v>
      </c>
      <c r="G7" s="36"/>
      <c r="H7" s="63" t="s">
        <v>20</v>
      </c>
      <c r="I7" s="39">
        <f>SUM(F7-G7)</f>
        <v>1320</v>
      </c>
      <c r="J7" s="30"/>
    </row>
    <row r="8" spans="1:10" s="2" customFormat="1" ht="24" customHeight="1" x14ac:dyDescent="0.25">
      <c r="A8" s="21"/>
      <c r="B8" s="19">
        <v>16</v>
      </c>
      <c r="C8" s="8">
        <v>201601001</v>
      </c>
      <c r="D8" s="125" t="s">
        <v>359</v>
      </c>
      <c r="E8" s="10"/>
      <c r="F8" s="13">
        <v>1320</v>
      </c>
      <c r="G8" s="36"/>
      <c r="H8" s="63" t="s">
        <v>20</v>
      </c>
      <c r="I8" s="39">
        <f>SUM(I7+F8-G8)</f>
        <v>2640</v>
      </c>
      <c r="J8" s="30"/>
    </row>
    <row r="9" spans="1:10" s="2" customFormat="1" ht="24" customHeight="1" x14ac:dyDescent="0.25">
      <c r="A9" s="21"/>
      <c r="B9" s="19">
        <v>27</v>
      </c>
      <c r="C9" s="8">
        <v>201601001</v>
      </c>
      <c r="D9" s="125" t="s">
        <v>360</v>
      </c>
      <c r="E9" s="10"/>
      <c r="F9" s="13">
        <v>546</v>
      </c>
      <c r="G9" s="40"/>
      <c r="H9" s="63" t="s">
        <v>20</v>
      </c>
      <c r="I9" s="39">
        <f t="shared" ref="I9:I72" si="0">SUM(I8+F9-G9)</f>
        <v>3186</v>
      </c>
      <c r="J9" s="30"/>
    </row>
    <row r="10" spans="1:10" s="2" customFormat="1" ht="24" customHeight="1" x14ac:dyDescent="0.25">
      <c r="A10" s="21"/>
      <c r="B10" s="105">
        <v>30</v>
      </c>
      <c r="C10" s="8">
        <v>201601001</v>
      </c>
      <c r="D10" s="125" t="s">
        <v>361</v>
      </c>
      <c r="E10" s="10"/>
      <c r="F10" s="13">
        <v>75</v>
      </c>
      <c r="G10" s="40"/>
      <c r="H10" s="63" t="s">
        <v>20</v>
      </c>
      <c r="I10" s="39">
        <f t="shared" si="0"/>
        <v>3261</v>
      </c>
      <c r="J10" s="30"/>
    </row>
    <row r="11" spans="1:10" s="2" customFormat="1" ht="24" customHeight="1" x14ac:dyDescent="0.25">
      <c r="A11" s="21"/>
      <c r="B11" s="105">
        <v>31</v>
      </c>
      <c r="C11" s="8">
        <v>201601001</v>
      </c>
      <c r="D11" s="125" t="s">
        <v>358</v>
      </c>
      <c r="E11" s="10"/>
      <c r="F11" s="13">
        <v>1320</v>
      </c>
      <c r="G11" s="40"/>
      <c r="H11" s="63" t="s">
        <v>13</v>
      </c>
      <c r="I11" s="39">
        <f t="shared" si="0"/>
        <v>4581</v>
      </c>
      <c r="J11" s="30"/>
    </row>
    <row r="12" spans="1:10" s="2" customFormat="1" ht="24" customHeight="1" x14ac:dyDescent="0.25">
      <c r="A12" s="21">
        <v>2</v>
      </c>
      <c r="B12" s="19">
        <v>3</v>
      </c>
      <c r="C12" s="22" t="s">
        <v>271</v>
      </c>
      <c r="D12" s="125" t="s">
        <v>362</v>
      </c>
      <c r="E12" s="10"/>
      <c r="F12" s="13">
        <v>50</v>
      </c>
      <c r="G12" s="40"/>
      <c r="H12" s="63" t="s">
        <v>13</v>
      </c>
      <c r="I12" s="39">
        <f>SUM(I11+F12-G12)</f>
        <v>4631</v>
      </c>
      <c r="J12" s="30"/>
    </row>
    <row r="13" spans="1:10" s="2" customFormat="1" ht="24" customHeight="1" x14ac:dyDescent="0.25">
      <c r="A13" s="21"/>
      <c r="B13" s="19">
        <v>5</v>
      </c>
      <c r="C13" s="22" t="s">
        <v>271</v>
      </c>
      <c r="D13" s="125" t="s">
        <v>361</v>
      </c>
      <c r="E13" s="10"/>
      <c r="F13" s="13">
        <v>205</v>
      </c>
      <c r="G13" s="40"/>
      <c r="H13" s="63" t="s">
        <v>13</v>
      </c>
      <c r="I13" s="39">
        <f t="shared" si="0"/>
        <v>4836</v>
      </c>
      <c r="J13" s="30"/>
    </row>
    <row r="14" spans="1:10" ht="24" customHeight="1" x14ac:dyDescent="0.25">
      <c r="A14" s="28"/>
      <c r="B14" s="19">
        <v>6</v>
      </c>
      <c r="C14" s="22" t="s">
        <v>271</v>
      </c>
      <c r="D14" s="125" t="s">
        <v>360</v>
      </c>
      <c r="E14" s="11"/>
      <c r="F14" s="13">
        <v>791</v>
      </c>
      <c r="G14" s="40"/>
      <c r="H14" s="63" t="s">
        <v>13</v>
      </c>
      <c r="I14" s="39">
        <f t="shared" si="0"/>
        <v>5627</v>
      </c>
      <c r="J14" s="30"/>
    </row>
    <row r="15" spans="1:10" ht="24" customHeight="1" x14ac:dyDescent="0.25">
      <c r="A15" s="28"/>
      <c r="B15" s="19">
        <v>11</v>
      </c>
      <c r="C15" s="22" t="s">
        <v>271</v>
      </c>
      <c r="D15" s="125" t="s">
        <v>360</v>
      </c>
      <c r="E15" s="11"/>
      <c r="F15" s="13">
        <v>664</v>
      </c>
      <c r="G15" s="40"/>
      <c r="H15" s="63" t="s">
        <v>13</v>
      </c>
      <c r="I15" s="39">
        <f t="shared" si="0"/>
        <v>6291</v>
      </c>
      <c r="J15" s="30"/>
    </row>
    <row r="16" spans="1:10" ht="24" customHeight="1" x14ac:dyDescent="0.25">
      <c r="A16" s="28"/>
      <c r="B16" s="108">
        <v>21</v>
      </c>
      <c r="C16" s="22" t="s">
        <v>271</v>
      </c>
      <c r="D16" s="125" t="s">
        <v>360</v>
      </c>
      <c r="E16" s="11"/>
      <c r="F16" s="13">
        <v>670</v>
      </c>
      <c r="G16" s="40"/>
      <c r="H16" s="63" t="s">
        <v>13</v>
      </c>
      <c r="I16" s="39">
        <f t="shared" si="0"/>
        <v>6961</v>
      </c>
      <c r="J16" s="30"/>
    </row>
    <row r="17" spans="1:10" ht="24" customHeight="1" x14ac:dyDescent="0.25">
      <c r="A17" s="28"/>
      <c r="B17" s="19">
        <v>11</v>
      </c>
      <c r="C17" s="22" t="s">
        <v>293</v>
      </c>
      <c r="D17" s="10" t="s">
        <v>363</v>
      </c>
      <c r="E17" s="11"/>
      <c r="F17" s="13">
        <v>2490</v>
      </c>
      <c r="G17" s="40"/>
      <c r="H17" s="63" t="s">
        <v>13</v>
      </c>
      <c r="I17" s="39">
        <f t="shared" si="0"/>
        <v>9451</v>
      </c>
      <c r="J17" s="30"/>
    </row>
    <row r="18" spans="1:10" ht="24" customHeight="1" x14ac:dyDescent="0.25">
      <c r="A18" s="21"/>
      <c r="B18" s="19">
        <v>27</v>
      </c>
      <c r="C18" s="22" t="s">
        <v>293</v>
      </c>
      <c r="D18" s="10" t="s">
        <v>363</v>
      </c>
      <c r="E18" s="10"/>
      <c r="F18" s="13">
        <v>675</v>
      </c>
      <c r="G18" s="40"/>
      <c r="H18" s="63" t="s">
        <v>13</v>
      </c>
      <c r="I18" s="39">
        <f t="shared" si="0"/>
        <v>10126</v>
      </c>
      <c r="J18" s="30"/>
    </row>
    <row r="19" spans="1:10" s="2" customFormat="1" ht="24" customHeight="1" x14ac:dyDescent="0.25">
      <c r="A19" s="21"/>
      <c r="B19" s="105">
        <v>27</v>
      </c>
      <c r="C19" s="22" t="s">
        <v>293</v>
      </c>
      <c r="D19" s="10" t="s">
        <v>364</v>
      </c>
      <c r="E19" s="10"/>
      <c r="F19" s="13">
        <v>230</v>
      </c>
      <c r="G19" s="40"/>
      <c r="H19" s="63" t="s">
        <v>13</v>
      </c>
      <c r="I19" s="39">
        <f t="shared" si="0"/>
        <v>10356</v>
      </c>
      <c r="J19" s="30"/>
    </row>
    <row r="20" spans="1:10" s="2" customFormat="1" ht="24" customHeight="1" x14ac:dyDescent="0.25">
      <c r="A20" s="21"/>
      <c r="B20" s="108">
        <v>28</v>
      </c>
      <c r="C20" s="22" t="s">
        <v>365</v>
      </c>
      <c r="D20" s="10" t="s">
        <v>366</v>
      </c>
      <c r="E20" s="10"/>
      <c r="F20" s="132">
        <v>2670</v>
      </c>
      <c r="G20" s="40"/>
      <c r="H20" s="63" t="s">
        <v>13</v>
      </c>
      <c r="I20" s="39">
        <f t="shared" si="0"/>
        <v>13026</v>
      </c>
      <c r="J20" s="30"/>
    </row>
    <row r="21" spans="1:10" s="2" customFormat="1" ht="24" customHeight="1" x14ac:dyDescent="0.25">
      <c r="A21" s="21">
        <v>3</v>
      </c>
      <c r="B21" s="19">
        <v>1</v>
      </c>
      <c r="C21" s="22" t="s">
        <v>367</v>
      </c>
      <c r="D21" s="116" t="s">
        <v>155</v>
      </c>
      <c r="E21" s="10"/>
      <c r="F21" s="132">
        <v>120</v>
      </c>
      <c r="G21" s="40"/>
      <c r="H21" s="63" t="s">
        <v>13</v>
      </c>
      <c r="I21" s="39">
        <f t="shared" si="0"/>
        <v>13146</v>
      </c>
      <c r="J21" s="30"/>
    </row>
    <row r="22" spans="1:10" ht="24" customHeight="1" x14ac:dyDescent="0.25">
      <c r="A22" s="21"/>
      <c r="B22" s="19">
        <v>12</v>
      </c>
      <c r="C22" s="22" t="s">
        <v>367</v>
      </c>
      <c r="D22" s="116" t="s">
        <v>368</v>
      </c>
      <c r="E22" s="11"/>
      <c r="F22" s="132">
        <v>350</v>
      </c>
      <c r="G22" s="40"/>
      <c r="H22" s="63" t="s">
        <v>13</v>
      </c>
      <c r="I22" s="39">
        <f t="shared" si="0"/>
        <v>13496</v>
      </c>
      <c r="J22" s="30"/>
    </row>
    <row r="23" spans="1:10" ht="24" customHeight="1" x14ac:dyDescent="0.25">
      <c r="A23" s="21"/>
      <c r="B23" s="19">
        <v>12</v>
      </c>
      <c r="C23" s="22" t="s">
        <v>367</v>
      </c>
      <c r="D23" s="116" t="s">
        <v>369</v>
      </c>
      <c r="E23" s="10"/>
      <c r="F23" s="132">
        <v>423</v>
      </c>
      <c r="G23" s="40"/>
      <c r="H23" s="63" t="s">
        <v>13</v>
      </c>
      <c r="I23" s="39">
        <f t="shared" si="0"/>
        <v>13919</v>
      </c>
      <c r="J23" s="30"/>
    </row>
    <row r="24" spans="1:10" s="2" customFormat="1" ht="24" customHeight="1" x14ac:dyDescent="0.25">
      <c r="A24" s="21"/>
      <c r="B24" s="19">
        <v>11</v>
      </c>
      <c r="C24" s="22" t="s">
        <v>278</v>
      </c>
      <c r="D24" s="116" t="s">
        <v>118</v>
      </c>
      <c r="E24" s="10"/>
      <c r="F24" s="132">
        <v>878</v>
      </c>
      <c r="G24" s="40"/>
      <c r="H24" s="63" t="s">
        <v>13</v>
      </c>
      <c r="I24" s="39">
        <f t="shared" si="0"/>
        <v>14797</v>
      </c>
      <c r="J24" s="30"/>
    </row>
    <row r="25" spans="1:10" s="2" customFormat="1" ht="24" customHeight="1" x14ac:dyDescent="0.25">
      <c r="A25" s="21"/>
      <c r="B25" s="19">
        <v>19</v>
      </c>
      <c r="C25" s="22" t="s">
        <v>278</v>
      </c>
      <c r="D25" s="116" t="s">
        <v>118</v>
      </c>
      <c r="E25" s="10"/>
      <c r="F25" s="132">
        <v>540</v>
      </c>
      <c r="G25" s="40"/>
      <c r="H25" s="63" t="s">
        <v>13</v>
      </c>
      <c r="I25" s="39">
        <f t="shared" si="0"/>
        <v>15337</v>
      </c>
      <c r="J25" s="30"/>
    </row>
    <row r="26" spans="1:10" ht="24" customHeight="1" x14ac:dyDescent="0.25">
      <c r="A26" s="21">
        <v>4</v>
      </c>
      <c r="B26" s="19">
        <v>8</v>
      </c>
      <c r="C26" s="8">
        <v>201604001</v>
      </c>
      <c r="D26" s="116" t="s">
        <v>370</v>
      </c>
      <c r="E26" s="10"/>
      <c r="F26" s="130">
        <v>155</v>
      </c>
      <c r="G26" s="40"/>
      <c r="H26" s="63" t="s">
        <v>13</v>
      </c>
      <c r="I26" s="39">
        <f t="shared" si="0"/>
        <v>15492</v>
      </c>
      <c r="J26" s="30"/>
    </row>
    <row r="27" spans="1:10" ht="24" customHeight="1" x14ac:dyDescent="0.25">
      <c r="A27" s="21"/>
      <c r="B27" s="19">
        <v>13</v>
      </c>
      <c r="C27" s="8">
        <v>201604001</v>
      </c>
      <c r="D27" s="116" t="s">
        <v>370</v>
      </c>
      <c r="E27" s="10"/>
      <c r="F27" s="13">
        <v>205</v>
      </c>
      <c r="G27" s="40"/>
      <c r="H27" s="63" t="s">
        <v>13</v>
      </c>
      <c r="I27" s="39">
        <f t="shared" si="0"/>
        <v>15697</v>
      </c>
      <c r="J27" s="30"/>
    </row>
    <row r="28" spans="1:10" ht="24" customHeight="1" x14ac:dyDescent="0.25">
      <c r="A28" s="21"/>
      <c r="B28" s="105">
        <v>20</v>
      </c>
      <c r="C28" s="8">
        <v>201604001</v>
      </c>
      <c r="D28" s="125" t="s">
        <v>370</v>
      </c>
      <c r="E28" s="10"/>
      <c r="F28" s="14">
        <v>380</v>
      </c>
      <c r="G28" s="40"/>
      <c r="H28" s="63" t="s">
        <v>13</v>
      </c>
      <c r="I28" s="39">
        <f t="shared" si="0"/>
        <v>16077</v>
      </c>
      <c r="J28" s="30"/>
    </row>
    <row r="29" spans="1:10" ht="24" customHeight="1" x14ac:dyDescent="0.25">
      <c r="A29" s="28"/>
      <c r="B29" s="19">
        <v>21</v>
      </c>
      <c r="C29" s="8">
        <v>201604002</v>
      </c>
      <c r="D29" s="116" t="s">
        <v>118</v>
      </c>
      <c r="E29" s="10"/>
      <c r="F29" s="132">
        <v>420</v>
      </c>
      <c r="G29" s="40"/>
      <c r="H29" s="63" t="s">
        <v>13</v>
      </c>
      <c r="I29" s="39">
        <f t="shared" si="0"/>
        <v>16497</v>
      </c>
      <c r="J29" s="30"/>
    </row>
    <row r="30" spans="1:10" ht="24" customHeight="1" x14ac:dyDescent="0.25">
      <c r="A30" s="53"/>
      <c r="B30" s="19">
        <v>22</v>
      </c>
      <c r="C30" s="8">
        <v>201604002</v>
      </c>
      <c r="D30" s="116" t="s">
        <v>371</v>
      </c>
      <c r="E30" s="48"/>
      <c r="F30" s="132">
        <v>315</v>
      </c>
      <c r="G30" s="41"/>
      <c r="H30" s="63" t="s">
        <v>13</v>
      </c>
      <c r="I30" s="39">
        <f t="shared" si="0"/>
        <v>16812</v>
      </c>
      <c r="J30" s="30"/>
    </row>
    <row r="31" spans="1:10" ht="24" customHeight="1" x14ac:dyDescent="0.25">
      <c r="A31" s="53"/>
      <c r="B31" s="19">
        <v>25</v>
      </c>
      <c r="C31" s="8">
        <v>201604002</v>
      </c>
      <c r="D31" s="116" t="s">
        <v>372</v>
      </c>
      <c r="E31" s="48"/>
      <c r="F31" s="132">
        <v>510</v>
      </c>
      <c r="G31" s="41"/>
      <c r="H31" s="63" t="s">
        <v>13</v>
      </c>
      <c r="I31" s="39">
        <f t="shared" si="0"/>
        <v>17322</v>
      </c>
      <c r="J31" s="50"/>
    </row>
    <row r="32" spans="1:10" ht="24" customHeight="1" x14ac:dyDescent="0.25">
      <c r="A32" s="53"/>
      <c r="B32" s="19">
        <v>1</v>
      </c>
      <c r="C32" s="8">
        <v>201604002</v>
      </c>
      <c r="D32" s="116" t="s">
        <v>373</v>
      </c>
      <c r="E32" s="48"/>
      <c r="F32" s="132">
        <v>1320</v>
      </c>
      <c r="G32" s="41"/>
      <c r="H32" s="63" t="s">
        <v>13</v>
      </c>
      <c r="I32" s="39">
        <f t="shared" si="0"/>
        <v>18642</v>
      </c>
      <c r="J32" s="50"/>
    </row>
    <row r="33" spans="1:10" ht="24" customHeight="1" x14ac:dyDescent="0.25">
      <c r="A33" s="53"/>
      <c r="B33" s="19">
        <v>3</v>
      </c>
      <c r="C33" s="8">
        <v>201604002</v>
      </c>
      <c r="D33" s="116" t="s">
        <v>118</v>
      </c>
      <c r="E33" s="48"/>
      <c r="F33" s="132">
        <v>735</v>
      </c>
      <c r="G33" s="41"/>
      <c r="H33" s="63" t="s">
        <v>13</v>
      </c>
      <c r="I33" s="39">
        <f t="shared" si="0"/>
        <v>19377</v>
      </c>
      <c r="J33" s="50"/>
    </row>
    <row r="34" spans="1:10" ht="24" customHeight="1" x14ac:dyDescent="0.25">
      <c r="A34" s="53"/>
      <c r="B34" s="19">
        <v>5</v>
      </c>
      <c r="C34" s="8">
        <v>201604003</v>
      </c>
      <c r="D34" s="150" t="s">
        <v>371</v>
      </c>
      <c r="E34" s="48"/>
      <c r="F34" s="132">
        <v>210</v>
      </c>
      <c r="G34" s="41"/>
      <c r="H34" s="63" t="s">
        <v>13</v>
      </c>
      <c r="I34" s="39">
        <f t="shared" si="0"/>
        <v>19587</v>
      </c>
      <c r="J34" s="50"/>
    </row>
    <row r="35" spans="1:10" ht="36.75" customHeight="1" x14ac:dyDescent="0.25">
      <c r="A35" s="53"/>
      <c r="B35" s="19">
        <v>5</v>
      </c>
      <c r="C35" s="8">
        <v>201604003</v>
      </c>
      <c r="D35" s="150" t="s">
        <v>374</v>
      </c>
      <c r="E35" s="48"/>
      <c r="F35" s="132">
        <v>1280</v>
      </c>
      <c r="G35" s="41"/>
      <c r="H35" s="63" t="s">
        <v>13</v>
      </c>
      <c r="I35" s="39">
        <f t="shared" si="0"/>
        <v>20867</v>
      </c>
      <c r="J35" s="50"/>
    </row>
    <row r="36" spans="1:10" ht="44.25" customHeight="1" x14ac:dyDescent="0.25">
      <c r="A36" s="53"/>
      <c r="B36" s="19">
        <v>22</v>
      </c>
      <c r="C36" s="8">
        <v>201604003</v>
      </c>
      <c r="D36" s="197" t="s">
        <v>371</v>
      </c>
      <c r="E36" s="48"/>
      <c r="F36" s="141">
        <v>235</v>
      </c>
      <c r="G36" s="41"/>
      <c r="H36" s="63" t="s">
        <v>13</v>
      </c>
      <c r="I36" s="39">
        <f t="shared" si="0"/>
        <v>21102</v>
      </c>
      <c r="J36" s="50"/>
    </row>
    <row r="37" spans="1:10" ht="24" customHeight="1" x14ac:dyDescent="0.25">
      <c r="A37" s="88"/>
      <c r="B37" s="19">
        <v>23</v>
      </c>
      <c r="C37" s="8">
        <v>201604003</v>
      </c>
      <c r="D37" s="150" t="s">
        <v>118</v>
      </c>
      <c r="E37" s="48"/>
      <c r="F37" s="132">
        <v>1435</v>
      </c>
      <c r="G37" s="89"/>
      <c r="H37" s="63" t="s">
        <v>13</v>
      </c>
      <c r="I37" s="39">
        <f t="shared" si="0"/>
        <v>22537</v>
      </c>
      <c r="J37" s="50"/>
    </row>
    <row r="38" spans="1:10" ht="24" customHeight="1" thickBot="1" x14ac:dyDescent="0.3">
      <c r="A38" s="21"/>
      <c r="B38" s="19">
        <v>27</v>
      </c>
      <c r="C38" s="8">
        <v>201604003</v>
      </c>
      <c r="D38" s="150" t="s">
        <v>118</v>
      </c>
      <c r="E38" s="11"/>
      <c r="F38" s="132">
        <v>1247</v>
      </c>
      <c r="G38" s="90"/>
      <c r="H38" s="63" t="s">
        <v>13</v>
      </c>
      <c r="I38" s="39">
        <f t="shared" si="0"/>
        <v>23784</v>
      </c>
      <c r="J38" s="47"/>
    </row>
    <row r="39" spans="1:10" ht="24" customHeight="1" thickTop="1" x14ac:dyDescent="0.25">
      <c r="A39" s="21"/>
      <c r="B39" s="19">
        <v>23</v>
      </c>
      <c r="C39" s="8">
        <v>201604004</v>
      </c>
      <c r="D39" s="116" t="s">
        <v>375</v>
      </c>
      <c r="E39" s="10"/>
      <c r="F39" s="132">
        <v>48</v>
      </c>
      <c r="G39" s="90"/>
      <c r="H39" s="63" t="s">
        <v>13</v>
      </c>
      <c r="I39" s="39">
        <f t="shared" si="0"/>
        <v>23832</v>
      </c>
      <c r="J39" s="30"/>
    </row>
    <row r="40" spans="1:10" ht="24" customHeight="1" x14ac:dyDescent="0.25">
      <c r="A40" s="21"/>
      <c r="B40" s="19">
        <v>24</v>
      </c>
      <c r="C40" s="8">
        <v>201604004</v>
      </c>
      <c r="D40" s="116" t="s">
        <v>376</v>
      </c>
      <c r="E40" s="10"/>
      <c r="F40" s="132">
        <v>236</v>
      </c>
      <c r="G40" s="40"/>
      <c r="H40" s="63" t="s">
        <v>13</v>
      </c>
      <c r="I40" s="39">
        <f t="shared" si="0"/>
        <v>24068</v>
      </c>
      <c r="J40" s="30"/>
    </row>
    <row r="41" spans="1:10" ht="24" customHeight="1" x14ac:dyDescent="0.25">
      <c r="A41" s="21"/>
      <c r="B41" s="19">
        <v>23</v>
      </c>
      <c r="C41" s="8">
        <v>201604004</v>
      </c>
      <c r="D41" s="116" t="s">
        <v>370</v>
      </c>
      <c r="E41" s="10"/>
      <c r="F41" s="132">
        <v>165</v>
      </c>
      <c r="G41" s="40"/>
      <c r="H41" s="63" t="s">
        <v>13</v>
      </c>
      <c r="I41" s="39">
        <f t="shared" si="0"/>
        <v>24233</v>
      </c>
      <c r="J41" s="30"/>
    </row>
    <row r="42" spans="1:10" ht="24" customHeight="1" x14ac:dyDescent="0.25">
      <c r="A42" s="21">
        <v>5</v>
      </c>
      <c r="B42" s="19">
        <v>2</v>
      </c>
      <c r="C42" s="22" t="s">
        <v>190</v>
      </c>
      <c r="D42" s="116" t="s">
        <v>377</v>
      </c>
      <c r="E42" s="10"/>
      <c r="F42" s="13">
        <v>700</v>
      </c>
      <c r="G42" s="40"/>
      <c r="H42" s="63" t="s">
        <v>13</v>
      </c>
      <c r="I42" s="39">
        <f t="shared" si="0"/>
        <v>24933</v>
      </c>
      <c r="J42" s="30"/>
    </row>
    <row r="43" spans="1:10" ht="24" customHeight="1" x14ac:dyDescent="0.25">
      <c r="A43" s="21"/>
      <c r="B43" s="19">
        <v>3</v>
      </c>
      <c r="C43" s="22" t="s">
        <v>190</v>
      </c>
      <c r="D43" s="99" t="s">
        <v>370</v>
      </c>
      <c r="E43" s="10"/>
      <c r="F43" s="13">
        <v>190</v>
      </c>
      <c r="G43" s="40"/>
      <c r="H43" s="63" t="s">
        <v>13</v>
      </c>
      <c r="I43" s="39">
        <f t="shared" si="0"/>
        <v>25123</v>
      </c>
      <c r="J43" s="30"/>
    </row>
    <row r="44" spans="1:10" ht="24" customHeight="1" x14ac:dyDescent="0.25">
      <c r="A44" s="21"/>
      <c r="B44" s="19">
        <v>8</v>
      </c>
      <c r="C44" s="22" t="s">
        <v>190</v>
      </c>
      <c r="D44" s="99" t="s">
        <v>378</v>
      </c>
      <c r="E44" s="10"/>
      <c r="F44" s="13">
        <v>723</v>
      </c>
      <c r="G44" s="40"/>
      <c r="H44" s="63" t="s">
        <v>13</v>
      </c>
      <c r="I44" s="39">
        <f t="shared" si="0"/>
        <v>25846</v>
      </c>
      <c r="J44" s="30"/>
    </row>
    <row r="45" spans="1:10" ht="24" customHeight="1" x14ac:dyDescent="0.25">
      <c r="A45" s="28"/>
      <c r="B45" s="19">
        <v>14</v>
      </c>
      <c r="C45" s="22" t="s">
        <v>190</v>
      </c>
      <c r="D45" s="99" t="s">
        <v>378</v>
      </c>
      <c r="E45" s="11"/>
      <c r="F45" s="13">
        <v>950</v>
      </c>
      <c r="G45" s="40"/>
      <c r="H45" s="63" t="s">
        <v>13</v>
      </c>
      <c r="I45" s="39">
        <f t="shared" si="0"/>
        <v>26796</v>
      </c>
      <c r="J45" s="30"/>
    </row>
    <row r="46" spans="1:10" ht="24" customHeight="1" x14ac:dyDescent="0.25">
      <c r="A46" s="53"/>
      <c r="B46" s="19">
        <v>15</v>
      </c>
      <c r="C46" s="22" t="s">
        <v>190</v>
      </c>
      <c r="D46" s="99" t="s">
        <v>363</v>
      </c>
      <c r="E46" s="48"/>
      <c r="F46" s="13">
        <v>700</v>
      </c>
      <c r="G46" s="41"/>
      <c r="H46" s="63" t="s">
        <v>13</v>
      </c>
      <c r="I46" s="39">
        <f t="shared" si="0"/>
        <v>27496</v>
      </c>
      <c r="J46" s="30"/>
    </row>
    <row r="47" spans="1:10" ht="24" customHeight="1" x14ac:dyDescent="0.25">
      <c r="A47" s="53"/>
      <c r="B47" s="19">
        <v>15</v>
      </c>
      <c r="C47" s="22" t="s">
        <v>190</v>
      </c>
      <c r="D47" s="99" t="s">
        <v>370</v>
      </c>
      <c r="E47" s="48"/>
      <c r="F47" s="13">
        <v>225</v>
      </c>
      <c r="G47" s="41"/>
      <c r="H47" s="63" t="s">
        <v>13</v>
      </c>
      <c r="I47" s="39">
        <f t="shared" si="0"/>
        <v>27721</v>
      </c>
      <c r="J47" s="50"/>
    </row>
    <row r="48" spans="1:10" ht="24" customHeight="1" x14ac:dyDescent="0.25">
      <c r="A48" s="53"/>
      <c r="B48" s="77">
        <v>17</v>
      </c>
      <c r="C48" s="22" t="s">
        <v>379</v>
      </c>
      <c r="D48" s="123" t="s">
        <v>155</v>
      </c>
      <c r="E48" s="48"/>
      <c r="F48" s="141">
        <v>180</v>
      </c>
      <c r="G48" s="41"/>
      <c r="H48" s="63" t="s">
        <v>13</v>
      </c>
      <c r="I48" s="39">
        <f t="shared" si="0"/>
        <v>27901</v>
      </c>
      <c r="J48" s="50"/>
    </row>
    <row r="49" spans="1:10" ht="24" customHeight="1" x14ac:dyDescent="0.25">
      <c r="A49" s="53"/>
      <c r="B49" s="77">
        <v>22</v>
      </c>
      <c r="C49" s="22" t="s">
        <v>379</v>
      </c>
      <c r="D49" s="123" t="s">
        <v>118</v>
      </c>
      <c r="E49" s="10"/>
      <c r="F49" s="141">
        <v>1441</v>
      </c>
      <c r="G49" s="41"/>
      <c r="H49" s="63" t="s">
        <v>13</v>
      </c>
      <c r="I49" s="39">
        <f t="shared" si="0"/>
        <v>29342</v>
      </c>
      <c r="J49" s="50"/>
    </row>
    <row r="50" spans="1:10" ht="24" customHeight="1" x14ac:dyDescent="0.25">
      <c r="A50" s="53"/>
      <c r="B50" s="77">
        <v>27</v>
      </c>
      <c r="C50" s="22" t="s">
        <v>379</v>
      </c>
      <c r="D50" s="123" t="s">
        <v>118</v>
      </c>
      <c r="E50" s="48"/>
      <c r="F50" s="141">
        <v>838</v>
      </c>
      <c r="G50" s="41"/>
      <c r="H50" s="63" t="s">
        <v>13</v>
      </c>
      <c r="I50" s="39">
        <f t="shared" si="0"/>
        <v>30180</v>
      </c>
      <c r="J50" s="50"/>
    </row>
    <row r="51" spans="1:10" ht="24" customHeight="1" x14ac:dyDescent="0.25">
      <c r="A51" s="53"/>
      <c r="B51" s="77">
        <v>27</v>
      </c>
      <c r="C51" s="22" t="s">
        <v>379</v>
      </c>
      <c r="D51" s="123" t="s">
        <v>373</v>
      </c>
      <c r="E51" s="48"/>
      <c r="F51" s="141">
        <v>1055</v>
      </c>
      <c r="G51" s="41"/>
      <c r="H51" s="63" t="s">
        <v>13</v>
      </c>
      <c r="I51" s="39">
        <f t="shared" si="0"/>
        <v>31235</v>
      </c>
      <c r="J51" s="50"/>
    </row>
    <row r="52" spans="1:10" ht="24" customHeight="1" x14ac:dyDescent="0.25">
      <c r="A52" s="53">
        <v>6</v>
      </c>
      <c r="B52" s="198">
        <v>4</v>
      </c>
      <c r="C52" s="22" t="s">
        <v>295</v>
      </c>
      <c r="D52" s="194" t="s">
        <v>373</v>
      </c>
      <c r="E52" s="48"/>
      <c r="F52" s="199">
        <v>1055</v>
      </c>
      <c r="G52" s="41"/>
      <c r="H52" s="63" t="s">
        <v>13</v>
      </c>
      <c r="I52" s="39">
        <f t="shared" si="0"/>
        <v>32290</v>
      </c>
      <c r="J52" s="50"/>
    </row>
    <row r="53" spans="1:10" ht="24" customHeight="1" x14ac:dyDescent="0.25">
      <c r="A53" s="21"/>
      <c r="B53" s="198">
        <v>6</v>
      </c>
      <c r="C53" s="22" t="s">
        <v>295</v>
      </c>
      <c r="D53" s="194" t="s">
        <v>374</v>
      </c>
      <c r="E53" s="10"/>
      <c r="F53" s="199">
        <v>1055</v>
      </c>
      <c r="G53" s="40"/>
      <c r="H53" s="63" t="s">
        <v>13</v>
      </c>
      <c r="I53" s="39">
        <f t="shared" si="0"/>
        <v>33345</v>
      </c>
      <c r="J53" s="50"/>
    </row>
    <row r="54" spans="1:10" ht="24" customHeight="1" x14ac:dyDescent="0.25">
      <c r="A54" s="21"/>
      <c r="B54" s="198">
        <v>18</v>
      </c>
      <c r="C54" s="22" t="s">
        <v>295</v>
      </c>
      <c r="D54" s="123" t="s">
        <v>378</v>
      </c>
      <c r="E54" s="10"/>
      <c r="F54" s="195">
        <v>743</v>
      </c>
      <c r="G54" s="40"/>
      <c r="H54" s="63" t="s">
        <v>13</v>
      </c>
      <c r="I54" s="39">
        <f t="shared" si="0"/>
        <v>34088</v>
      </c>
      <c r="J54" s="30"/>
    </row>
    <row r="55" spans="1:10" ht="24" customHeight="1" x14ac:dyDescent="0.25">
      <c r="A55" s="21"/>
      <c r="B55" s="105">
        <v>30</v>
      </c>
      <c r="C55" s="22" t="s">
        <v>220</v>
      </c>
      <c r="D55" s="123" t="s">
        <v>380</v>
      </c>
      <c r="E55" s="10"/>
      <c r="F55" s="139">
        <v>1320</v>
      </c>
      <c r="G55" s="40"/>
      <c r="H55" s="63" t="s">
        <v>13</v>
      </c>
      <c r="I55" s="39">
        <f t="shared" si="0"/>
        <v>35408</v>
      </c>
      <c r="J55" s="30"/>
    </row>
    <row r="56" spans="1:10" ht="24" customHeight="1" x14ac:dyDescent="0.25">
      <c r="A56" s="21">
        <v>7</v>
      </c>
      <c r="B56" s="105">
        <v>3</v>
      </c>
      <c r="C56" s="22" t="s">
        <v>242</v>
      </c>
      <c r="D56" s="150" t="s">
        <v>381</v>
      </c>
      <c r="E56" s="10"/>
      <c r="F56" s="200">
        <v>1320</v>
      </c>
      <c r="G56" s="40"/>
      <c r="H56" s="63" t="s">
        <v>13</v>
      </c>
      <c r="I56" s="39">
        <f t="shared" si="0"/>
        <v>36728</v>
      </c>
      <c r="J56" s="30"/>
    </row>
    <row r="57" spans="1:10" ht="24" customHeight="1" x14ac:dyDescent="0.25">
      <c r="A57" s="21"/>
      <c r="B57" s="19">
        <v>1</v>
      </c>
      <c r="C57" s="22" t="s">
        <v>298</v>
      </c>
      <c r="D57" s="116" t="s">
        <v>382</v>
      </c>
      <c r="E57" s="10"/>
      <c r="F57" s="139">
        <v>330</v>
      </c>
      <c r="G57" s="40"/>
      <c r="H57" s="63" t="s">
        <v>13</v>
      </c>
      <c r="I57" s="39">
        <f t="shared" si="0"/>
        <v>37058</v>
      </c>
      <c r="J57" s="30"/>
    </row>
    <row r="58" spans="1:10" ht="24" customHeight="1" x14ac:dyDescent="0.25">
      <c r="A58" s="21"/>
      <c r="B58" s="19">
        <v>1</v>
      </c>
      <c r="C58" s="22" t="s">
        <v>298</v>
      </c>
      <c r="D58" s="116" t="s">
        <v>382</v>
      </c>
      <c r="E58" s="10"/>
      <c r="F58" s="139">
        <v>320</v>
      </c>
      <c r="G58" s="40"/>
      <c r="H58" s="63" t="s">
        <v>13</v>
      </c>
      <c r="I58" s="39">
        <f t="shared" si="0"/>
        <v>37378</v>
      </c>
      <c r="J58" s="30"/>
    </row>
    <row r="59" spans="1:10" ht="24" customHeight="1" x14ac:dyDescent="0.25">
      <c r="A59" s="28"/>
      <c r="B59" s="106">
        <v>25</v>
      </c>
      <c r="C59" s="22" t="s">
        <v>298</v>
      </c>
      <c r="D59" s="116" t="s">
        <v>382</v>
      </c>
      <c r="E59" s="11"/>
      <c r="F59" s="139">
        <v>330</v>
      </c>
      <c r="G59" s="40"/>
      <c r="H59" s="63" t="s">
        <v>13</v>
      </c>
      <c r="I59" s="39">
        <f t="shared" si="0"/>
        <v>37708</v>
      </c>
      <c r="J59" s="30"/>
    </row>
    <row r="60" spans="1:10" ht="24" customHeight="1" x14ac:dyDescent="0.25">
      <c r="A60" s="53"/>
      <c r="B60" s="77">
        <v>25</v>
      </c>
      <c r="C60" s="22" t="s">
        <v>384</v>
      </c>
      <c r="D60" s="116" t="s">
        <v>386</v>
      </c>
      <c r="E60" s="48"/>
      <c r="F60" s="13">
        <v>360</v>
      </c>
      <c r="G60" s="41"/>
      <c r="H60" s="63" t="s">
        <v>13</v>
      </c>
      <c r="I60" s="39">
        <f t="shared" si="0"/>
        <v>38068</v>
      </c>
      <c r="J60" s="30"/>
    </row>
    <row r="61" spans="1:10" ht="24" customHeight="1" x14ac:dyDescent="0.25">
      <c r="A61" s="53"/>
      <c r="B61" s="9">
        <v>27</v>
      </c>
      <c r="C61" s="22" t="s">
        <v>384</v>
      </c>
      <c r="D61" s="116" t="s">
        <v>386</v>
      </c>
      <c r="E61" s="48"/>
      <c r="F61" s="13">
        <v>300</v>
      </c>
      <c r="G61" s="41"/>
      <c r="H61" s="63" t="s">
        <v>13</v>
      </c>
      <c r="I61" s="39">
        <f t="shared" si="0"/>
        <v>38368</v>
      </c>
      <c r="J61" s="50"/>
    </row>
    <row r="62" spans="1:10" ht="24" customHeight="1" x14ac:dyDescent="0.25">
      <c r="A62" s="53"/>
      <c r="B62" s="77">
        <v>28</v>
      </c>
      <c r="C62" s="22" t="s">
        <v>383</v>
      </c>
      <c r="D62" s="116" t="s">
        <v>386</v>
      </c>
      <c r="E62" s="48"/>
      <c r="F62" s="13">
        <v>360</v>
      </c>
      <c r="G62" s="41"/>
      <c r="H62" s="63" t="s">
        <v>13</v>
      </c>
      <c r="I62" s="39">
        <f t="shared" si="0"/>
        <v>38728</v>
      </c>
      <c r="J62" s="50"/>
    </row>
    <row r="63" spans="1:10" ht="24" customHeight="1" x14ac:dyDescent="0.25">
      <c r="A63" s="53"/>
      <c r="B63" s="110">
        <v>28</v>
      </c>
      <c r="C63" s="22" t="s">
        <v>383</v>
      </c>
      <c r="D63" s="116" t="s">
        <v>385</v>
      </c>
      <c r="E63" s="10"/>
      <c r="F63" s="13">
        <v>365</v>
      </c>
      <c r="G63" s="41"/>
      <c r="H63" s="63" t="s">
        <v>13</v>
      </c>
      <c r="I63" s="39">
        <f t="shared" si="0"/>
        <v>39093</v>
      </c>
      <c r="J63" s="50"/>
    </row>
    <row r="64" spans="1:10" ht="24" customHeight="1" x14ac:dyDescent="0.25">
      <c r="A64" s="53"/>
      <c r="B64" s="76">
        <v>30</v>
      </c>
      <c r="C64" s="22" t="s">
        <v>383</v>
      </c>
      <c r="D64" s="116" t="s">
        <v>385</v>
      </c>
      <c r="E64" s="48"/>
      <c r="F64" s="13">
        <v>600</v>
      </c>
      <c r="G64" s="41"/>
      <c r="H64" s="63" t="s">
        <v>13</v>
      </c>
      <c r="I64" s="39">
        <f t="shared" si="0"/>
        <v>39693</v>
      </c>
      <c r="J64" s="50"/>
    </row>
    <row r="65" spans="1:10" ht="24" customHeight="1" x14ac:dyDescent="0.25">
      <c r="A65" s="53">
        <v>8</v>
      </c>
      <c r="B65" s="77">
        <v>21</v>
      </c>
      <c r="C65" s="22" t="s">
        <v>281</v>
      </c>
      <c r="D65" s="99" t="s">
        <v>387</v>
      </c>
      <c r="E65" s="48"/>
      <c r="F65" s="143">
        <v>704</v>
      </c>
      <c r="G65" s="41"/>
      <c r="H65" s="63" t="s">
        <v>13</v>
      </c>
      <c r="I65" s="39">
        <f t="shared" si="0"/>
        <v>40397</v>
      </c>
      <c r="J65" s="50"/>
    </row>
    <row r="66" spans="1:10" ht="24" customHeight="1" x14ac:dyDescent="0.25">
      <c r="A66" s="53"/>
      <c r="B66" s="77">
        <v>30</v>
      </c>
      <c r="C66" s="22" t="s">
        <v>281</v>
      </c>
      <c r="D66" s="99" t="s">
        <v>387</v>
      </c>
      <c r="E66" s="48"/>
      <c r="F66" s="143">
        <v>88</v>
      </c>
      <c r="G66" s="41"/>
      <c r="H66" s="63" t="s">
        <v>13</v>
      </c>
      <c r="I66" s="39">
        <f t="shared" si="0"/>
        <v>40485</v>
      </c>
      <c r="J66" s="50"/>
    </row>
    <row r="67" spans="1:10" ht="24" customHeight="1" x14ac:dyDescent="0.25">
      <c r="A67" s="21"/>
      <c r="B67" s="9">
        <v>11</v>
      </c>
      <c r="C67" s="22" t="s">
        <v>335</v>
      </c>
      <c r="D67" s="123" t="s">
        <v>155</v>
      </c>
      <c r="E67" s="10"/>
      <c r="F67" s="124">
        <v>125</v>
      </c>
      <c r="G67" s="40"/>
      <c r="H67" s="63" t="s">
        <v>13</v>
      </c>
      <c r="I67" s="39">
        <f t="shared" si="0"/>
        <v>40610</v>
      </c>
      <c r="J67" s="50"/>
    </row>
    <row r="68" spans="1:10" ht="24" customHeight="1" x14ac:dyDescent="0.25">
      <c r="A68" s="21"/>
      <c r="B68" s="9">
        <v>18</v>
      </c>
      <c r="C68" s="22" t="s">
        <v>335</v>
      </c>
      <c r="D68" s="123" t="s">
        <v>388</v>
      </c>
      <c r="E68" s="10"/>
      <c r="F68" s="124">
        <v>5077</v>
      </c>
      <c r="G68" s="40"/>
      <c r="H68" s="63" t="s">
        <v>13</v>
      </c>
      <c r="I68" s="39">
        <f t="shared" si="0"/>
        <v>45687</v>
      </c>
      <c r="J68" s="30"/>
    </row>
    <row r="69" spans="1:10" ht="24" customHeight="1" x14ac:dyDescent="0.25">
      <c r="A69" s="21"/>
      <c r="B69" s="9">
        <v>19</v>
      </c>
      <c r="C69" s="22" t="s">
        <v>335</v>
      </c>
      <c r="D69" s="123" t="s">
        <v>389</v>
      </c>
      <c r="E69" s="10"/>
      <c r="F69" s="124">
        <v>645</v>
      </c>
      <c r="G69" s="40"/>
      <c r="H69" s="63" t="s">
        <v>13</v>
      </c>
      <c r="I69" s="39">
        <f t="shared" si="0"/>
        <v>46332</v>
      </c>
      <c r="J69" s="30"/>
    </row>
    <row r="70" spans="1:10" ht="24" customHeight="1" x14ac:dyDescent="0.25">
      <c r="A70" s="28"/>
      <c r="B70" s="97">
        <v>27</v>
      </c>
      <c r="C70" s="22" t="s">
        <v>335</v>
      </c>
      <c r="D70" s="116" t="s">
        <v>390</v>
      </c>
      <c r="E70" s="11"/>
      <c r="F70" s="130">
        <v>5032</v>
      </c>
      <c r="G70" s="40"/>
      <c r="H70" s="63" t="s">
        <v>13</v>
      </c>
      <c r="I70" s="39">
        <f t="shared" si="0"/>
        <v>51364</v>
      </c>
      <c r="J70" s="30"/>
    </row>
    <row r="71" spans="1:10" ht="24" customHeight="1" x14ac:dyDescent="0.25">
      <c r="A71" s="53"/>
      <c r="B71" s="19">
        <v>27</v>
      </c>
      <c r="C71" s="22" t="s">
        <v>215</v>
      </c>
      <c r="D71" s="116" t="s">
        <v>391</v>
      </c>
      <c r="E71" s="48"/>
      <c r="F71" s="13">
        <v>14400</v>
      </c>
      <c r="G71" s="41"/>
      <c r="H71" s="63" t="s">
        <v>13</v>
      </c>
      <c r="I71" s="39">
        <f t="shared" si="0"/>
        <v>65764</v>
      </c>
      <c r="J71" s="30"/>
    </row>
    <row r="72" spans="1:10" ht="24" customHeight="1" x14ac:dyDescent="0.25">
      <c r="A72" s="53">
        <v>9</v>
      </c>
      <c r="B72" s="9">
        <v>2</v>
      </c>
      <c r="C72" s="22" t="s">
        <v>196</v>
      </c>
      <c r="D72" s="99" t="s">
        <v>387</v>
      </c>
      <c r="E72" s="48"/>
      <c r="F72" s="13">
        <v>589</v>
      </c>
      <c r="G72" s="41"/>
      <c r="H72" s="63" t="s">
        <v>13</v>
      </c>
      <c r="I72" s="39">
        <f t="shared" si="0"/>
        <v>66353</v>
      </c>
      <c r="J72" s="50"/>
    </row>
    <row r="73" spans="1:10" ht="24" customHeight="1" x14ac:dyDescent="0.25">
      <c r="A73" s="53"/>
      <c r="B73" s="9">
        <v>4</v>
      </c>
      <c r="C73" s="22" t="s">
        <v>273</v>
      </c>
      <c r="D73" s="99" t="s">
        <v>387</v>
      </c>
      <c r="E73" s="48"/>
      <c r="F73" s="127">
        <v>122</v>
      </c>
      <c r="G73" s="41"/>
      <c r="H73" s="63" t="s">
        <v>13</v>
      </c>
      <c r="I73" s="39">
        <f t="shared" ref="I73:I104" si="1">SUM(I72+F73-G73)</f>
        <v>66475</v>
      </c>
      <c r="J73" s="50"/>
    </row>
    <row r="74" spans="1:10" ht="24" customHeight="1" x14ac:dyDescent="0.25">
      <c r="A74" s="53">
        <v>9</v>
      </c>
      <c r="B74" s="106">
        <v>15</v>
      </c>
      <c r="C74" s="22" t="s">
        <v>300</v>
      </c>
      <c r="D74" s="116" t="s">
        <v>392</v>
      </c>
      <c r="E74" s="10"/>
      <c r="F74" s="139">
        <v>798.56</v>
      </c>
      <c r="G74" s="41"/>
      <c r="H74" s="63" t="s">
        <v>13</v>
      </c>
      <c r="I74" s="39">
        <f t="shared" si="1"/>
        <v>67273.56</v>
      </c>
      <c r="J74" s="50"/>
    </row>
    <row r="75" spans="1:10" ht="24" customHeight="1" x14ac:dyDescent="0.25">
      <c r="A75" s="53"/>
      <c r="B75" s="106">
        <v>16</v>
      </c>
      <c r="C75" s="22" t="s">
        <v>303</v>
      </c>
      <c r="D75" s="68" t="s">
        <v>393</v>
      </c>
      <c r="E75" s="48"/>
      <c r="F75" s="13">
        <v>1197.8399999999999</v>
      </c>
      <c r="G75" s="41"/>
      <c r="H75" s="63" t="s">
        <v>13</v>
      </c>
      <c r="I75" s="39">
        <f t="shared" si="1"/>
        <v>68471.399999999994</v>
      </c>
      <c r="J75" s="50"/>
    </row>
    <row r="76" spans="1:10" ht="24" customHeight="1" x14ac:dyDescent="0.25">
      <c r="A76" s="53"/>
      <c r="B76" s="19">
        <v>27</v>
      </c>
      <c r="C76" s="22" t="s">
        <v>283</v>
      </c>
      <c r="D76" s="116" t="s">
        <v>155</v>
      </c>
      <c r="E76" s="48"/>
      <c r="F76" s="144">
        <v>335</v>
      </c>
      <c r="G76" s="41"/>
      <c r="H76" s="63" t="s">
        <v>13</v>
      </c>
      <c r="I76" s="39">
        <f t="shared" si="1"/>
        <v>68806.399999999994</v>
      </c>
      <c r="J76" s="50"/>
    </row>
    <row r="77" spans="1:10" ht="24" customHeight="1" x14ac:dyDescent="0.25">
      <c r="A77" s="53">
        <v>10</v>
      </c>
      <c r="B77" s="77">
        <v>1</v>
      </c>
      <c r="C77" s="8">
        <v>201610002</v>
      </c>
      <c r="D77" s="116" t="s">
        <v>394</v>
      </c>
      <c r="E77" s="48"/>
      <c r="F77" s="13">
        <v>2090</v>
      </c>
      <c r="G77" s="41"/>
      <c r="H77" s="63" t="s">
        <v>13</v>
      </c>
      <c r="I77" s="39">
        <f t="shared" si="1"/>
        <v>70896.399999999994</v>
      </c>
      <c r="J77" s="50"/>
    </row>
    <row r="78" spans="1:10" ht="24" customHeight="1" x14ac:dyDescent="0.25">
      <c r="A78" s="53"/>
      <c r="B78" s="9">
        <v>1</v>
      </c>
      <c r="C78" s="8">
        <v>201610002</v>
      </c>
      <c r="D78" s="116" t="s">
        <v>395</v>
      </c>
      <c r="E78" s="48"/>
      <c r="F78" s="14">
        <v>1200</v>
      </c>
      <c r="G78" s="41"/>
      <c r="H78" s="63" t="s">
        <v>13</v>
      </c>
      <c r="I78" s="39">
        <f t="shared" si="1"/>
        <v>72096.399999999994</v>
      </c>
      <c r="J78" s="50"/>
    </row>
    <row r="79" spans="1:10" ht="24" customHeight="1" x14ac:dyDescent="0.25">
      <c r="A79" s="21"/>
      <c r="B79" s="9">
        <v>2</v>
      </c>
      <c r="C79" s="8">
        <v>201610002</v>
      </c>
      <c r="D79" s="116" t="s">
        <v>396</v>
      </c>
      <c r="E79" s="10"/>
      <c r="F79" s="13">
        <v>1185</v>
      </c>
      <c r="G79" s="40"/>
      <c r="H79" s="63" t="s">
        <v>13</v>
      </c>
      <c r="I79" s="39">
        <f t="shared" si="1"/>
        <v>73281.399999999994</v>
      </c>
      <c r="J79" s="50"/>
    </row>
    <row r="80" spans="1:10" ht="24" customHeight="1" x14ac:dyDescent="0.25">
      <c r="A80" s="21"/>
      <c r="B80" s="77">
        <v>2</v>
      </c>
      <c r="C80" s="8">
        <v>201610002</v>
      </c>
      <c r="D80" s="116" t="s">
        <v>374</v>
      </c>
      <c r="E80" s="10"/>
      <c r="F80" s="13">
        <v>1320</v>
      </c>
      <c r="G80" s="40"/>
      <c r="H80" s="63" t="s">
        <v>13</v>
      </c>
      <c r="I80" s="39">
        <f t="shared" si="1"/>
        <v>74601.399999999994</v>
      </c>
      <c r="J80" s="30"/>
    </row>
    <row r="81" spans="1:10" ht="24" customHeight="1" x14ac:dyDescent="0.25">
      <c r="A81" s="21"/>
      <c r="B81" s="9">
        <v>2</v>
      </c>
      <c r="C81" s="8">
        <v>201610002</v>
      </c>
      <c r="D81" s="116" t="s">
        <v>118</v>
      </c>
      <c r="E81" s="10"/>
      <c r="F81" s="14">
        <v>327</v>
      </c>
      <c r="G81" s="40"/>
      <c r="H81" s="63" t="s">
        <v>13</v>
      </c>
      <c r="I81" s="39">
        <f t="shared" si="1"/>
        <v>74928.399999999994</v>
      </c>
      <c r="J81" s="30"/>
    </row>
    <row r="82" spans="1:10" ht="24" customHeight="1" x14ac:dyDescent="0.25">
      <c r="A82" s="21"/>
      <c r="B82" s="9">
        <v>7</v>
      </c>
      <c r="C82" s="8">
        <v>201610002</v>
      </c>
      <c r="D82" s="116" t="s">
        <v>118</v>
      </c>
      <c r="E82" s="10"/>
      <c r="F82" s="13">
        <v>484</v>
      </c>
      <c r="G82" s="40"/>
      <c r="H82" s="63" t="s">
        <v>13</v>
      </c>
      <c r="I82" s="39">
        <f t="shared" si="1"/>
        <v>75412.399999999994</v>
      </c>
      <c r="J82" s="30"/>
    </row>
    <row r="83" spans="1:10" ht="24" customHeight="1" x14ac:dyDescent="0.25">
      <c r="A83" s="21"/>
      <c r="B83" s="9">
        <v>11</v>
      </c>
      <c r="C83" s="8">
        <v>201610002</v>
      </c>
      <c r="D83" s="116" t="s">
        <v>118</v>
      </c>
      <c r="E83" s="10"/>
      <c r="F83" s="14">
        <v>104</v>
      </c>
      <c r="G83" s="40"/>
      <c r="H83" s="63" t="s">
        <v>13</v>
      </c>
      <c r="I83" s="39">
        <f t="shared" si="1"/>
        <v>75516.399999999994</v>
      </c>
      <c r="J83" s="30"/>
    </row>
    <row r="84" spans="1:10" ht="24" customHeight="1" x14ac:dyDescent="0.25">
      <c r="A84" s="21"/>
      <c r="B84" s="9">
        <v>15</v>
      </c>
      <c r="C84" s="8">
        <v>201610002</v>
      </c>
      <c r="D84" s="116" t="s">
        <v>118</v>
      </c>
      <c r="E84" s="10"/>
      <c r="F84" s="13">
        <v>85</v>
      </c>
      <c r="G84" s="40"/>
      <c r="H84" s="63" t="s">
        <v>13</v>
      </c>
      <c r="I84" s="39">
        <f t="shared" si="1"/>
        <v>75601.399999999994</v>
      </c>
      <c r="J84" s="30"/>
    </row>
    <row r="85" spans="1:10" ht="24" customHeight="1" x14ac:dyDescent="0.25">
      <c r="A85" s="28">
        <v>11</v>
      </c>
      <c r="B85" s="9">
        <v>5</v>
      </c>
      <c r="C85" s="8">
        <v>201611001</v>
      </c>
      <c r="D85" s="24" t="s">
        <v>397</v>
      </c>
      <c r="E85" s="11"/>
      <c r="F85" s="13">
        <v>310</v>
      </c>
      <c r="G85" s="40"/>
      <c r="H85" s="63" t="s">
        <v>13</v>
      </c>
      <c r="I85" s="39">
        <f t="shared" si="1"/>
        <v>75911.399999999994</v>
      </c>
      <c r="J85" s="30"/>
    </row>
    <row r="86" spans="1:10" ht="24" customHeight="1" x14ac:dyDescent="0.25">
      <c r="A86" s="53"/>
      <c r="B86" s="19">
        <v>5</v>
      </c>
      <c r="C86" s="8">
        <v>201611001</v>
      </c>
      <c r="D86" s="24" t="s">
        <v>397</v>
      </c>
      <c r="E86" s="48"/>
      <c r="F86" s="14">
        <v>300</v>
      </c>
      <c r="G86" s="41"/>
      <c r="H86" s="63" t="s">
        <v>13</v>
      </c>
      <c r="I86" s="39">
        <f t="shared" si="1"/>
        <v>76211.399999999994</v>
      </c>
      <c r="J86" s="30"/>
    </row>
    <row r="87" spans="1:10" ht="24" customHeight="1" x14ac:dyDescent="0.25">
      <c r="A87" s="53"/>
      <c r="B87" s="19">
        <v>13</v>
      </c>
      <c r="C87" s="8">
        <v>201611002</v>
      </c>
      <c r="D87" s="116" t="s">
        <v>398</v>
      </c>
      <c r="E87" s="48"/>
      <c r="F87" s="132">
        <v>1190</v>
      </c>
      <c r="G87" s="41"/>
      <c r="H87" s="63" t="s">
        <v>13</v>
      </c>
      <c r="I87" s="39">
        <f t="shared" si="1"/>
        <v>77401.399999999994</v>
      </c>
      <c r="J87" s="50"/>
    </row>
    <row r="88" spans="1:10" ht="24" customHeight="1" x14ac:dyDescent="0.25">
      <c r="A88" s="53"/>
      <c r="B88" s="19">
        <v>14</v>
      </c>
      <c r="C88" s="8">
        <v>201611002</v>
      </c>
      <c r="D88" s="116" t="s">
        <v>399</v>
      </c>
      <c r="E88" s="48"/>
      <c r="F88" s="132">
        <v>1310</v>
      </c>
      <c r="G88" s="41"/>
      <c r="H88" s="63" t="s">
        <v>13</v>
      </c>
      <c r="I88" s="39">
        <f t="shared" si="1"/>
        <v>78711.399999999994</v>
      </c>
      <c r="J88" s="50"/>
    </row>
    <row r="89" spans="1:10" ht="24" customHeight="1" x14ac:dyDescent="0.25">
      <c r="A89" s="53"/>
      <c r="B89" s="149">
        <v>16</v>
      </c>
      <c r="C89" s="8">
        <v>201611002</v>
      </c>
      <c r="D89" s="116" t="s">
        <v>400</v>
      </c>
      <c r="E89" s="10"/>
      <c r="F89" s="132">
        <v>1165</v>
      </c>
      <c r="G89" s="41"/>
      <c r="H89" s="63" t="s">
        <v>13</v>
      </c>
      <c r="I89" s="39">
        <f t="shared" si="1"/>
        <v>79876.399999999994</v>
      </c>
      <c r="J89" s="50"/>
    </row>
    <row r="90" spans="1:10" ht="24" customHeight="1" x14ac:dyDescent="0.25">
      <c r="A90" s="53"/>
      <c r="B90" s="19">
        <v>18</v>
      </c>
      <c r="C90" s="8">
        <v>201611002</v>
      </c>
      <c r="D90" s="116" t="s">
        <v>401</v>
      </c>
      <c r="E90" s="48"/>
      <c r="F90" s="132">
        <v>170</v>
      </c>
      <c r="G90" s="41"/>
      <c r="H90" s="63" t="s">
        <v>13</v>
      </c>
      <c r="I90" s="39">
        <f t="shared" si="1"/>
        <v>80046.399999999994</v>
      </c>
      <c r="J90" s="50"/>
    </row>
    <row r="91" spans="1:10" ht="24" customHeight="1" x14ac:dyDescent="0.25">
      <c r="A91" s="53"/>
      <c r="B91" s="149">
        <v>27</v>
      </c>
      <c r="C91" s="8">
        <v>201611002</v>
      </c>
      <c r="D91" s="123" t="s">
        <v>118</v>
      </c>
      <c r="E91" s="48"/>
      <c r="F91" s="132">
        <v>696</v>
      </c>
      <c r="G91" s="41"/>
      <c r="H91" s="63" t="s">
        <v>13</v>
      </c>
      <c r="I91" s="39">
        <f t="shared" si="1"/>
        <v>80742.399999999994</v>
      </c>
      <c r="J91" s="50"/>
    </row>
    <row r="92" spans="1:10" ht="24" customHeight="1" x14ac:dyDescent="0.25">
      <c r="A92" s="53"/>
      <c r="B92" s="76">
        <v>28</v>
      </c>
      <c r="C92" s="8">
        <v>201611003</v>
      </c>
      <c r="D92" s="123" t="s">
        <v>402</v>
      </c>
      <c r="E92" s="48"/>
      <c r="F92" s="144">
        <v>54</v>
      </c>
      <c r="G92" s="41"/>
      <c r="H92" s="63" t="s">
        <v>13</v>
      </c>
      <c r="I92" s="39">
        <f t="shared" si="1"/>
        <v>80796.399999999994</v>
      </c>
      <c r="J92" s="50"/>
    </row>
    <row r="93" spans="1:10" ht="24" customHeight="1" x14ac:dyDescent="0.25">
      <c r="A93" s="21">
        <v>12</v>
      </c>
      <c r="B93" s="76">
        <v>30</v>
      </c>
      <c r="C93" s="62">
        <v>201612001</v>
      </c>
      <c r="D93" s="125" t="s">
        <v>403</v>
      </c>
      <c r="E93" s="10"/>
      <c r="F93" s="145">
        <v>200</v>
      </c>
      <c r="G93" s="40"/>
      <c r="H93" s="63" t="s">
        <v>13</v>
      </c>
      <c r="I93" s="39">
        <f t="shared" si="1"/>
        <v>80996.399999999994</v>
      </c>
      <c r="J93" s="50"/>
    </row>
    <row r="94" spans="1:10" ht="24" customHeight="1" x14ac:dyDescent="0.25">
      <c r="A94" s="21"/>
      <c r="B94" s="62">
        <v>5</v>
      </c>
      <c r="C94" s="62">
        <v>201612002</v>
      </c>
      <c r="D94" s="116" t="s">
        <v>118</v>
      </c>
      <c r="E94" s="10"/>
      <c r="F94" s="68">
        <v>66</v>
      </c>
      <c r="G94" s="40"/>
      <c r="H94" s="63" t="s">
        <v>13</v>
      </c>
      <c r="I94" s="39">
        <f t="shared" si="1"/>
        <v>81062.399999999994</v>
      </c>
      <c r="J94" s="30"/>
    </row>
    <row r="95" spans="1:10" ht="24" customHeight="1" x14ac:dyDescent="0.25">
      <c r="A95" s="21"/>
      <c r="B95" s="62">
        <v>6</v>
      </c>
      <c r="C95" s="62">
        <v>201612002</v>
      </c>
      <c r="D95" s="116" t="s">
        <v>404</v>
      </c>
      <c r="E95" s="10"/>
      <c r="F95" s="124">
        <v>108</v>
      </c>
      <c r="G95" s="40"/>
      <c r="H95" s="63" t="s">
        <v>13</v>
      </c>
      <c r="I95" s="39">
        <f t="shared" si="1"/>
        <v>81170.399999999994</v>
      </c>
      <c r="J95" s="30"/>
    </row>
    <row r="96" spans="1:10" ht="24" customHeight="1" x14ac:dyDescent="0.25">
      <c r="A96" s="28"/>
      <c r="B96" s="62">
        <v>8</v>
      </c>
      <c r="C96" s="62">
        <v>201612002</v>
      </c>
      <c r="D96" s="116" t="s">
        <v>118</v>
      </c>
      <c r="E96" s="11"/>
      <c r="F96" s="99">
        <v>78</v>
      </c>
      <c r="G96" s="40"/>
      <c r="H96" s="63" t="s">
        <v>13</v>
      </c>
      <c r="I96" s="39">
        <f t="shared" si="1"/>
        <v>81248.399999999994</v>
      </c>
      <c r="J96" s="30"/>
    </row>
    <row r="97" spans="1:10" ht="24" customHeight="1" x14ac:dyDescent="0.25">
      <c r="A97" s="53"/>
      <c r="B97" s="62">
        <v>14</v>
      </c>
      <c r="C97" s="62">
        <v>201612003</v>
      </c>
      <c r="D97" s="116" t="s">
        <v>118</v>
      </c>
      <c r="E97" s="48"/>
      <c r="F97" s="124">
        <v>94</v>
      </c>
      <c r="G97" s="41"/>
      <c r="H97" s="63" t="s">
        <v>13</v>
      </c>
      <c r="I97" s="39">
        <f t="shared" si="1"/>
        <v>81342.399999999994</v>
      </c>
      <c r="J97" s="30"/>
    </row>
    <row r="98" spans="1:10" ht="24" customHeight="1" thickBot="1" x14ac:dyDescent="0.3">
      <c r="A98" s="53"/>
      <c r="B98" s="109">
        <v>22</v>
      </c>
      <c r="C98" s="62">
        <v>201612003</v>
      </c>
      <c r="D98" s="116" t="s">
        <v>118</v>
      </c>
      <c r="E98" s="48"/>
      <c r="F98" s="124">
        <v>643</v>
      </c>
      <c r="G98" s="41"/>
      <c r="H98" s="63" t="s">
        <v>13</v>
      </c>
      <c r="I98" s="39">
        <f t="shared" si="1"/>
        <v>81985.399999999994</v>
      </c>
      <c r="J98" s="50"/>
    </row>
    <row r="99" spans="1:10" ht="24" customHeight="1" x14ac:dyDescent="0.25">
      <c r="A99" s="53"/>
      <c r="B99" s="19">
        <v>15</v>
      </c>
      <c r="C99" s="62">
        <v>201612003</v>
      </c>
      <c r="D99" s="116" t="s">
        <v>121</v>
      </c>
      <c r="E99" s="48"/>
      <c r="F99" s="124">
        <v>1050</v>
      </c>
      <c r="G99" s="41"/>
      <c r="H99" s="63" t="s">
        <v>13</v>
      </c>
      <c r="I99" s="39">
        <f t="shared" si="1"/>
        <v>83035.399999999994</v>
      </c>
      <c r="J99" s="50"/>
    </row>
    <row r="100" spans="1:10" ht="24" customHeight="1" x14ac:dyDescent="0.25">
      <c r="A100" s="53"/>
      <c r="B100" s="19">
        <v>16</v>
      </c>
      <c r="C100" s="62">
        <v>201612003</v>
      </c>
      <c r="D100" s="116" t="s">
        <v>155</v>
      </c>
      <c r="E100" s="10"/>
      <c r="F100" s="99">
        <v>265</v>
      </c>
      <c r="G100" s="41"/>
      <c r="H100" s="63" t="s">
        <v>13</v>
      </c>
      <c r="I100" s="39">
        <f t="shared" si="1"/>
        <v>83300.399999999994</v>
      </c>
      <c r="J100" s="50"/>
    </row>
    <row r="101" spans="1:10" ht="24" customHeight="1" x14ac:dyDescent="0.25">
      <c r="A101" s="21"/>
      <c r="B101" s="201">
        <v>25</v>
      </c>
      <c r="C101" s="62">
        <v>201612003</v>
      </c>
      <c r="D101" s="116" t="s">
        <v>372</v>
      </c>
      <c r="E101" s="10"/>
      <c r="F101" s="68">
        <v>120</v>
      </c>
      <c r="G101" s="40"/>
      <c r="H101" s="63" t="s">
        <v>13</v>
      </c>
      <c r="I101" s="39">
        <f t="shared" si="1"/>
        <v>83420.399999999994</v>
      </c>
      <c r="J101" s="50"/>
    </row>
    <row r="102" spans="1:10" ht="24" customHeight="1" x14ac:dyDescent="0.25">
      <c r="A102" s="21"/>
      <c r="B102" s="9">
        <v>27</v>
      </c>
      <c r="C102" s="62">
        <v>201612004</v>
      </c>
      <c r="D102" s="134" t="s">
        <v>404</v>
      </c>
      <c r="E102" s="10"/>
      <c r="F102" s="13">
        <v>83</v>
      </c>
      <c r="G102" s="40"/>
      <c r="H102" s="63" t="s">
        <v>13</v>
      </c>
      <c r="I102" s="39">
        <f t="shared" si="1"/>
        <v>83503.399999999994</v>
      </c>
      <c r="J102" s="30"/>
    </row>
    <row r="103" spans="1:10" ht="24" customHeight="1" x14ac:dyDescent="0.25">
      <c r="A103" s="21"/>
      <c r="B103" s="158">
        <v>29</v>
      </c>
      <c r="C103" s="62">
        <v>201612004</v>
      </c>
      <c r="D103" s="134" t="s">
        <v>404</v>
      </c>
      <c r="E103" s="10"/>
      <c r="F103" s="13">
        <v>670</v>
      </c>
      <c r="G103" s="40"/>
      <c r="H103" s="63" t="s">
        <v>13</v>
      </c>
      <c r="I103" s="39">
        <f t="shared" si="1"/>
        <v>84173.4</v>
      </c>
      <c r="J103" s="30"/>
    </row>
    <row r="104" spans="1:10" ht="24" customHeight="1" x14ac:dyDescent="0.25">
      <c r="A104" s="21"/>
      <c r="B104" s="9">
        <v>22</v>
      </c>
      <c r="C104" s="62">
        <v>201612004</v>
      </c>
      <c r="D104" s="18" t="s">
        <v>405</v>
      </c>
      <c r="E104" s="10"/>
      <c r="F104" s="13">
        <v>280</v>
      </c>
      <c r="G104" s="40"/>
      <c r="H104" s="63" t="s">
        <v>13</v>
      </c>
      <c r="I104" s="39">
        <f t="shared" si="1"/>
        <v>84453.4</v>
      </c>
      <c r="J104" s="30"/>
    </row>
    <row r="105" spans="1:10" ht="24" customHeight="1" x14ac:dyDescent="0.25">
      <c r="A105" s="21"/>
      <c r="B105" s="106"/>
      <c r="C105" s="22"/>
      <c r="D105" s="99"/>
      <c r="E105" s="10"/>
      <c r="F105" s="13"/>
      <c r="G105" s="40"/>
      <c r="H105" s="63" t="s">
        <v>13</v>
      </c>
      <c r="I105" s="39"/>
      <c r="J105" s="30"/>
    </row>
    <row r="106" spans="1:10" ht="24" customHeight="1" x14ac:dyDescent="0.25">
      <c r="A106" s="28"/>
      <c r="B106" s="97"/>
      <c r="C106" s="22"/>
      <c r="D106" s="99"/>
      <c r="E106" s="11"/>
      <c r="F106" s="13"/>
      <c r="G106" s="40"/>
      <c r="H106" s="63" t="s">
        <v>13</v>
      </c>
      <c r="I106" s="39"/>
      <c r="J106" s="30"/>
    </row>
    <row r="107" spans="1:10" ht="24" customHeight="1" x14ac:dyDescent="0.25">
      <c r="A107" s="53"/>
      <c r="B107" s="9"/>
      <c r="C107" s="22"/>
      <c r="D107" s="99"/>
      <c r="E107" s="48"/>
      <c r="F107" s="132"/>
      <c r="G107" s="41"/>
      <c r="H107" s="63" t="s">
        <v>13</v>
      </c>
      <c r="I107" s="39"/>
      <c r="J107" s="30"/>
    </row>
    <row r="108" spans="1:10" ht="24" customHeight="1" x14ac:dyDescent="0.25">
      <c r="A108" s="53"/>
      <c r="B108" s="9"/>
      <c r="C108" s="22"/>
      <c r="D108" s="99"/>
      <c r="E108" s="48"/>
      <c r="F108" s="132"/>
      <c r="G108" s="41"/>
      <c r="H108" s="63" t="s">
        <v>13</v>
      </c>
      <c r="I108" s="39"/>
      <c r="J108" s="50"/>
    </row>
    <row r="109" spans="1:10" ht="24" customHeight="1" x14ac:dyDescent="0.25">
      <c r="A109" s="53"/>
      <c r="B109" s="9"/>
      <c r="C109" s="22"/>
      <c r="D109" s="99"/>
      <c r="E109" s="48"/>
      <c r="F109" s="132"/>
      <c r="G109" s="41"/>
      <c r="H109" s="63" t="s">
        <v>13</v>
      </c>
      <c r="I109" s="39"/>
      <c r="J109" s="50"/>
    </row>
    <row r="110" spans="1:10" ht="24" customHeight="1" x14ac:dyDescent="0.25">
      <c r="A110" s="21"/>
      <c r="B110" s="76"/>
      <c r="C110" s="19"/>
      <c r="D110" s="10"/>
      <c r="E110" s="10"/>
      <c r="F110" s="24"/>
      <c r="G110" s="40"/>
      <c r="H110" s="63"/>
      <c r="I110" s="39"/>
      <c r="J110" s="30"/>
    </row>
    <row r="111" spans="1:10" ht="24" customHeight="1" x14ac:dyDescent="0.25">
      <c r="A111" s="21"/>
      <c r="B111" s="76"/>
      <c r="C111" s="19"/>
      <c r="D111" s="10"/>
      <c r="E111" s="10"/>
      <c r="F111" s="24"/>
      <c r="G111" s="40"/>
      <c r="H111" s="63"/>
      <c r="I111" s="39"/>
      <c r="J111" s="30"/>
    </row>
    <row r="112" spans="1:10" ht="24" customHeight="1" x14ac:dyDescent="0.25">
      <c r="A112" s="21"/>
      <c r="B112" s="76"/>
      <c r="C112" s="19"/>
      <c r="D112" s="10"/>
      <c r="E112" s="10"/>
      <c r="F112" s="24"/>
      <c r="G112" s="40"/>
      <c r="H112" s="63"/>
      <c r="I112" s="39"/>
      <c r="J112" s="30"/>
    </row>
    <row r="113" spans="1:10" ht="24" customHeight="1" x14ac:dyDescent="0.25">
      <c r="A113" s="21"/>
      <c r="B113" s="76"/>
      <c r="C113" s="19"/>
      <c r="D113" s="10"/>
      <c r="E113" s="10"/>
      <c r="F113" s="13"/>
      <c r="G113" s="40"/>
      <c r="H113" s="63"/>
      <c r="I113" s="39"/>
      <c r="J113" s="30"/>
    </row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75" zoomScaleNormal="83" workbookViewId="0">
      <selection activeCell="G7" sqref="G7:G9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38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10</v>
      </c>
      <c r="B7" s="19">
        <v>16</v>
      </c>
      <c r="C7" s="8">
        <v>201610003</v>
      </c>
      <c r="D7" s="116" t="s">
        <v>217</v>
      </c>
      <c r="E7" s="57"/>
      <c r="F7" s="13"/>
      <c r="G7" s="130">
        <v>280000</v>
      </c>
      <c r="H7" s="92" t="s">
        <v>36</v>
      </c>
      <c r="I7" s="39">
        <f>SUM(G7)</f>
        <v>280000</v>
      </c>
      <c r="J7" s="30"/>
    </row>
    <row r="8" spans="1:10" s="2" customFormat="1" ht="24" customHeight="1" x14ac:dyDescent="0.25">
      <c r="A8" s="21"/>
      <c r="B8" s="19">
        <v>16</v>
      </c>
      <c r="C8" s="8">
        <v>201610003</v>
      </c>
      <c r="D8" s="116" t="s">
        <v>218</v>
      </c>
      <c r="E8" s="57"/>
      <c r="F8" s="13"/>
      <c r="G8" s="130">
        <v>30000</v>
      </c>
      <c r="H8" s="59" t="s">
        <v>36</v>
      </c>
      <c r="I8" s="39">
        <f>SUM(I7+G8)</f>
        <v>310000</v>
      </c>
      <c r="J8" s="30"/>
    </row>
    <row r="9" spans="1:10" s="2" customFormat="1" ht="24" customHeight="1" x14ac:dyDescent="0.25">
      <c r="A9" s="21">
        <v>12</v>
      </c>
      <c r="B9" s="19">
        <v>6</v>
      </c>
      <c r="C9" s="62">
        <v>201612005</v>
      </c>
      <c r="D9" s="116" t="s">
        <v>232</v>
      </c>
      <c r="E9" s="57"/>
      <c r="F9" s="13"/>
      <c r="G9" s="130">
        <v>90000</v>
      </c>
      <c r="H9" s="59"/>
      <c r="I9" s="39">
        <f>SUM(I8+G9)</f>
        <v>400000</v>
      </c>
      <c r="J9" s="30"/>
    </row>
    <row r="10" spans="1:10" s="2" customFormat="1" ht="24" customHeight="1" x14ac:dyDescent="0.25">
      <c r="A10" s="21"/>
      <c r="B10" s="19"/>
      <c r="C10" s="22"/>
      <c r="D10" s="131"/>
      <c r="E10" s="57"/>
      <c r="F10" s="13"/>
      <c r="G10" s="130"/>
      <c r="H10" s="92"/>
      <c r="I10" s="39"/>
      <c r="J10" s="30"/>
    </row>
    <row r="11" spans="1:10" s="2" customFormat="1" ht="24" customHeight="1" x14ac:dyDescent="0.25">
      <c r="A11" s="60"/>
      <c r="B11" s="54"/>
      <c r="C11" s="22"/>
      <c r="D11" s="116"/>
      <c r="E11" s="10"/>
      <c r="F11" s="13"/>
      <c r="G11" s="13"/>
      <c r="H11" s="92"/>
      <c r="I11" s="39"/>
      <c r="J11" s="30"/>
    </row>
    <row r="12" spans="1:10" s="2" customFormat="1" ht="24" customHeight="1" x14ac:dyDescent="0.25">
      <c r="A12" s="21"/>
      <c r="B12" s="19"/>
      <c r="C12" s="8"/>
      <c r="D12" s="116"/>
      <c r="E12" s="10"/>
      <c r="F12" s="13"/>
      <c r="G12" s="130"/>
      <c r="H12" s="92"/>
      <c r="I12" s="39"/>
      <c r="J12" s="30"/>
    </row>
    <row r="13" spans="1:10" s="2" customFormat="1" ht="24" customHeight="1" x14ac:dyDescent="0.25">
      <c r="A13" s="21"/>
      <c r="B13" s="19"/>
      <c r="C13" s="8"/>
      <c r="D13" s="116"/>
      <c r="E13" s="10"/>
      <c r="F13" s="13"/>
      <c r="G13" s="130"/>
      <c r="H13" s="92"/>
      <c r="I13" s="39"/>
      <c r="J13" s="30"/>
    </row>
    <row r="14" spans="1:10" s="2" customFormat="1" ht="24" customHeight="1" x14ac:dyDescent="0.25">
      <c r="A14" s="21"/>
      <c r="B14" s="9"/>
      <c r="C14" s="62"/>
      <c r="D14" s="125"/>
      <c r="E14" s="10"/>
      <c r="F14" s="14"/>
      <c r="G14" s="130"/>
      <c r="H14" s="92"/>
      <c r="I14" s="39"/>
      <c r="J14" s="30"/>
    </row>
    <row r="15" spans="1:10" ht="24" customHeight="1" x14ac:dyDescent="0.25">
      <c r="A15" s="21"/>
      <c r="B15" s="9"/>
      <c r="C15" s="62"/>
      <c r="D15" s="125"/>
      <c r="E15" s="10"/>
      <c r="F15" s="15"/>
      <c r="G15" s="130"/>
      <c r="H15" s="92"/>
      <c r="I15" s="39"/>
      <c r="J15" s="30"/>
    </row>
    <row r="16" spans="1:10" ht="24" customHeight="1" x14ac:dyDescent="0.25">
      <c r="A16" s="28"/>
      <c r="B16" s="76"/>
      <c r="C16" s="62"/>
      <c r="D16" s="116"/>
      <c r="E16" s="11"/>
      <c r="F16" s="13"/>
      <c r="G16" s="132"/>
      <c r="H16" s="92"/>
      <c r="I16" s="39"/>
      <c r="J16" s="30"/>
    </row>
    <row r="17" spans="1:10" s="2" customFormat="1" ht="24" customHeight="1" x14ac:dyDescent="0.25">
      <c r="A17" s="21"/>
      <c r="B17" s="76"/>
      <c r="C17" s="8"/>
      <c r="D17" s="12"/>
      <c r="E17" s="10"/>
      <c r="F17" s="13"/>
      <c r="G17" s="132"/>
      <c r="H17" s="92"/>
      <c r="I17" s="39"/>
      <c r="J17" s="30"/>
    </row>
    <row r="18" spans="1:10" s="2" customFormat="1" ht="24" customHeight="1" x14ac:dyDescent="0.25">
      <c r="A18" s="21"/>
      <c r="B18" s="76"/>
      <c r="C18" s="8"/>
      <c r="D18" s="12"/>
      <c r="E18" s="10"/>
      <c r="F18" s="13"/>
      <c r="G18" s="132"/>
      <c r="H18" s="38"/>
      <c r="I18" s="39"/>
      <c r="J18" s="30"/>
    </row>
    <row r="19" spans="1:10" s="2" customFormat="1" ht="24" customHeight="1" x14ac:dyDescent="0.25">
      <c r="A19" s="21"/>
      <c r="B19" s="76"/>
      <c r="C19" s="8"/>
      <c r="D19" s="12"/>
      <c r="E19" s="10"/>
      <c r="F19" s="14"/>
      <c r="G19" s="132"/>
      <c r="H19" s="38"/>
      <c r="I19" s="39"/>
      <c r="J19" s="30"/>
    </row>
    <row r="20" spans="1:10" s="114" customFormat="1" ht="24" customHeight="1" x14ac:dyDescent="0.25">
      <c r="A20" s="88"/>
      <c r="B20" s="20"/>
      <c r="C20" s="133"/>
      <c r="D20" s="12"/>
      <c r="E20" s="12"/>
      <c r="F20" s="15"/>
      <c r="G20" s="41"/>
      <c r="H20" s="49"/>
      <c r="I20" s="67"/>
      <c r="J20" s="50"/>
    </row>
    <row r="21" spans="1:10" ht="24" customHeight="1" thickBot="1" x14ac:dyDescent="0.3">
      <c r="A21" s="51"/>
      <c r="B21" s="52"/>
      <c r="C21" s="42"/>
      <c r="D21" s="43"/>
      <c r="E21" s="43"/>
      <c r="F21" s="44"/>
      <c r="G21" s="45"/>
      <c r="H21" s="46"/>
      <c r="I21" s="58"/>
      <c r="J21" s="47"/>
    </row>
    <row r="22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4" zoomScale="75" zoomScaleNormal="83" workbookViewId="0">
      <selection activeCell="A17" sqref="A17:XFD2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6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156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2</v>
      </c>
      <c r="B7" s="19">
        <v>22</v>
      </c>
      <c r="C7" s="22" t="s">
        <v>124</v>
      </c>
      <c r="D7" s="116" t="s">
        <v>406</v>
      </c>
      <c r="E7" s="10"/>
      <c r="F7" s="130">
        <v>5366</v>
      </c>
      <c r="G7" s="36"/>
      <c r="H7" s="63" t="s">
        <v>13</v>
      </c>
      <c r="I7" s="39">
        <f>SUM(F7-G7)</f>
        <v>5366</v>
      </c>
      <c r="J7" s="30"/>
    </row>
    <row r="8" spans="1:10" s="2" customFormat="1" ht="24" customHeight="1" x14ac:dyDescent="0.25">
      <c r="A8" s="21">
        <v>3</v>
      </c>
      <c r="B8" s="19">
        <v>8</v>
      </c>
      <c r="C8" s="22" t="s">
        <v>407</v>
      </c>
      <c r="D8" s="116" t="s">
        <v>408</v>
      </c>
      <c r="E8" s="10"/>
      <c r="F8" s="130">
        <v>16700</v>
      </c>
      <c r="G8" s="36"/>
      <c r="H8" s="63" t="s">
        <v>13</v>
      </c>
      <c r="I8" s="39">
        <f>SUM(I7+F8-G8)</f>
        <v>22066</v>
      </c>
      <c r="J8" s="30"/>
    </row>
    <row r="9" spans="1:10" s="2" customFormat="1" ht="24" customHeight="1" x14ac:dyDescent="0.25">
      <c r="A9" s="21"/>
      <c r="B9" s="19">
        <v>8</v>
      </c>
      <c r="C9" s="22" t="s">
        <v>407</v>
      </c>
      <c r="D9" s="116" t="s">
        <v>409</v>
      </c>
      <c r="E9" s="10"/>
      <c r="F9" s="130">
        <v>14348</v>
      </c>
      <c r="G9" s="40"/>
      <c r="H9" s="63" t="s">
        <v>13</v>
      </c>
      <c r="I9" s="39">
        <f t="shared" ref="I9:I11" si="0">SUM(I8+F9-G9)</f>
        <v>36414</v>
      </c>
      <c r="J9" s="30"/>
    </row>
    <row r="10" spans="1:10" s="2" customFormat="1" ht="24" customHeight="1" x14ac:dyDescent="0.25">
      <c r="A10" s="21">
        <v>9</v>
      </c>
      <c r="B10" s="9">
        <v>1</v>
      </c>
      <c r="C10" s="22" t="s">
        <v>342</v>
      </c>
      <c r="D10" s="99" t="s">
        <v>410</v>
      </c>
      <c r="E10" s="10"/>
      <c r="F10" s="13">
        <v>31318</v>
      </c>
      <c r="G10" s="40"/>
      <c r="H10" s="63" t="s">
        <v>13</v>
      </c>
      <c r="I10" s="39">
        <f t="shared" si="0"/>
        <v>67732</v>
      </c>
      <c r="J10" s="30"/>
    </row>
    <row r="11" spans="1:10" s="2" customFormat="1" ht="24" customHeight="1" x14ac:dyDescent="0.25">
      <c r="A11" s="21"/>
      <c r="B11" s="9">
        <v>1</v>
      </c>
      <c r="C11" s="22" t="s">
        <v>342</v>
      </c>
      <c r="D11" s="99" t="s">
        <v>411</v>
      </c>
      <c r="E11" s="10"/>
      <c r="F11" s="13">
        <v>31318</v>
      </c>
      <c r="G11" s="40"/>
      <c r="H11" s="63" t="s">
        <v>13</v>
      </c>
      <c r="I11" s="39">
        <f t="shared" si="0"/>
        <v>99050</v>
      </c>
      <c r="J11" s="30"/>
    </row>
    <row r="12" spans="1:10" s="2" customFormat="1" ht="24" customHeight="1" x14ac:dyDescent="0.25">
      <c r="A12" s="21"/>
      <c r="B12" s="9">
        <v>1</v>
      </c>
      <c r="C12" s="22" t="s">
        <v>342</v>
      </c>
      <c r="D12" s="99" t="s">
        <v>412</v>
      </c>
      <c r="E12" s="10"/>
      <c r="F12" s="13">
        <v>187908</v>
      </c>
      <c r="G12" s="40"/>
      <c r="H12" s="63" t="s">
        <v>13</v>
      </c>
      <c r="I12" s="39">
        <f>SUM(I11+F12-G12)</f>
        <v>286958</v>
      </c>
      <c r="J12" s="30"/>
    </row>
    <row r="13" spans="1:10" s="2" customFormat="1" ht="24" customHeight="1" x14ac:dyDescent="0.25">
      <c r="A13" s="21"/>
      <c r="B13" s="19"/>
      <c r="C13" s="22"/>
      <c r="D13" s="99"/>
      <c r="E13" s="10"/>
      <c r="F13" s="95"/>
      <c r="G13" s="40"/>
      <c r="H13" s="63" t="s">
        <v>13</v>
      </c>
      <c r="I13" s="39"/>
      <c r="J13" s="30"/>
    </row>
    <row r="14" spans="1:10" ht="24" customHeight="1" x14ac:dyDescent="0.25">
      <c r="A14" s="21"/>
      <c r="B14" s="19"/>
      <c r="C14" s="22"/>
      <c r="D14" s="99"/>
      <c r="E14" s="10"/>
      <c r="F14" s="135"/>
      <c r="G14" s="40"/>
      <c r="H14" s="63" t="s">
        <v>13</v>
      </c>
      <c r="I14" s="39"/>
      <c r="J14" s="30"/>
    </row>
    <row r="15" spans="1:10" ht="24" customHeight="1" x14ac:dyDescent="0.25">
      <c r="A15" s="28"/>
      <c r="B15" s="19"/>
      <c r="C15" s="22"/>
      <c r="D15" s="99"/>
      <c r="E15" s="11"/>
      <c r="F15" s="135"/>
      <c r="G15" s="40"/>
      <c r="H15" s="63"/>
      <c r="I15" s="39"/>
      <c r="J15" s="30"/>
    </row>
    <row r="16" spans="1:10" ht="24" customHeight="1" x14ac:dyDescent="0.25">
      <c r="A16" s="28"/>
      <c r="B16" s="19"/>
      <c r="C16" s="22"/>
      <c r="D16" s="99"/>
      <c r="E16" s="11"/>
      <c r="F16" s="135"/>
      <c r="G16" s="40"/>
      <c r="H16" s="63"/>
      <c r="I16" s="39"/>
      <c r="J16" s="30"/>
    </row>
    <row r="17" spans="1:10" ht="24" customHeight="1" x14ac:dyDescent="0.25">
      <c r="A17" s="21"/>
      <c r="B17" s="19"/>
      <c r="C17" s="19"/>
      <c r="D17" s="23"/>
      <c r="E17" s="11"/>
      <c r="F17" s="13"/>
      <c r="G17" s="40"/>
      <c r="H17" s="63"/>
      <c r="I17" s="39"/>
      <c r="J17" s="30"/>
    </row>
    <row r="18" spans="1:10" s="2" customFormat="1" ht="24" customHeight="1" x14ac:dyDescent="0.25">
      <c r="A18" s="21"/>
      <c r="B18" s="19"/>
      <c r="C18" s="19"/>
      <c r="D18" s="23"/>
      <c r="E18" s="10"/>
      <c r="F18" s="13"/>
      <c r="G18" s="40"/>
      <c r="H18" s="63"/>
      <c r="I18" s="39"/>
      <c r="J18" s="30"/>
    </row>
    <row r="19" spans="1:10" s="2" customFormat="1" ht="24" customHeight="1" x14ac:dyDescent="0.25">
      <c r="A19" s="21"/>
      <c r="B19" s="19"/>
      <c r="C19" s="22"/>
      <c r="D19" s="23"/>
      <c r="E19" s="10"/>
      <c r="F19" s="13"/>
      <c r="G19" s="40"/>
      <c r="H19" s="63"/>
      <c r="I19" s="39"/>
      <c r="J19" s="30"/>
    </row>
    <row r="20" spans="1:10" ht="24" customHeight="1" x14ac:dyDescent="0.25">
      <c r="A20" s="21"/>
      <c r="B20" s="19"/>
      <c r="C20" s="19"/>
      <c r="D20" s="23"/>
      <c r="E20" s="10"/>
      <c r="F20" s="13"/>
      <c r="G20" s="40"/>
      <c r="H20" s="63"/>
      <c r="I20" s="39"/>
      <c r="J20" s="30"/>
    </row>
    <row r="21" spans="1:10" ht="24" customHeight="1" x14ac:dyDescent="0.25">
      <c r="A21" s="21"/>
      <c r="B21" s="19"/>
      <c r="C21" s="19"/>
      <c r="D21" s="23"/>
      <c r="E21" s="10"/>
      <c r="F21" s="15"/>
      <c r="G21" s="40"/>
      <c r="H21" s="63"/>
      <c r="I21" s="39"/>
      <c r="J21" s="30"/>
    </row>
    <row r="22" spans="1:10" ht="24" customHeight="1" x14ac:dyDescent="0.25">
      <c r="A22" s="21"/>
      <c r="B22" s="19"/>
      <c r="C22" s="22"/>
      <c r="D22" s="16"/>
      <c r="E22" s="10"/>
      <c r="F22" s="13"/>
      <c r="G22" s="40"/>
      <c r="H22" s="63"/>
      <c r="I22" s="39"/>
      <c r="J22" s="30"/>
    </row>
    <row r="23" spans="1:10" ht="24" customHeight="1" x14ac:dyDescent="0.25">
      <c r="A23" s="21"/>
      <c r="B23" s="19"/>
      <c r="C23" s="19"/>
      <c r="D23" s="69"/>
      <c r="E23" s="10"/>
      <c r="F23" s="13"/>
      <c r="G23" s="90"/>
      <c r="H23" s="63"/>
      <c r="I23" s="39"/>
      <c r="J23" s="30"/>
    </row>
    <row r="24" spans="1:10" ht="24" customHeight="1" x14ac:dyDescent="0.25">
      <c r="A24" s="21"/>
      <c r="B24" s="19"/>
      <c r="C24" s="22"/>
      <c r="D24" s="68"/>
      <c r="E24" s="10"/>
      <c r="F24" s="13"/>
      <c r="G24" s="40"/>
      <c r="H24" s="63"/>
      <c r="I24" s="39"/>
      <c r="J24" s="30"/>
    </row>
    <row r="25" spans="1:10" ht="24" customHeight="1" x14ac:dyDescent="0.25">
      <c r="A25" s="21"/>
      <c r="B25" s="19"/>
      <c r="C25" s="22"/>
      <c r="D25" s="68"/>
      <c r="E25" s="10"/>
      <c r="F25" s="13"/>
      <c r="G25" s="40"/>
      <c r="H25" s="63"/>
      <c r="I25" s="39"/>
      <c r="J25" s="30"/>
    </row>
    <row r="26" spans="1:10" ht="24" customHeight="1" x14ac:dyDescent="0.25">
      <c r="A26" s="21"/>
      <c r="B26" s="19"/>
      <c r="C26" s="8"/>
      <c r="D26" s="68"/>
      <c r="E26" s="10"/>
      <c r="F26" s="13"/>
      <c r="G26" s="40"/>
      <c r="H26" s="63"/>
      <c r="I26" s="39"/>
      <c r="J26" s="30"/>
    </row>
    <row r="27" spans="1:10" ht="24" customHeight="1" x14ac:dyDescent="0.25">
      <c r="A27" s="21"/>
      <c r="B27" s="19"/>
      <c r="C27" s="8"/>
      <c r="D27" s="68"/>
      <c r="E27" s="10"/>
      <c r="F27" s="13"/>
      <c r="G27" s="40"/>
      <c r="H27" s="63"/>
      <c r="I27" s="39"/>
      <c r="J27" s="30"/>
    </row>
    <row r="28" spans="1:10" ht="24" customHeight="1" x14ac:dyDescent="0.25">
      <c r="A28" s="21"/>
      <c r="B28" s="19"/>
      <c r="C28" s="19"/>
      <c r="D28" s="10"/>
      <c r="E28" s="10"/>
      <c r="F28" s="13"/>
      <c r="G28" s="40"/>
      <c r="H28" s="63"/>
      <c r="I28" s="39"/>
      <c r="J28" s="30"/>
    </row>
  </sheetData>
  <mergeCells count="14"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  <mergeCell ref="H5:H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5" zoomScaleNormal="83" workbookViewId="0">
      <selection activeCell="F13" sqref="F1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625" style="1" customWidth="1"/>
    <col min="5" max="5" width="7.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24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9</v>
      </c>
      <c r="B7" s="19">
        <v>4</v>
      </c>
      <c r="C7" s="22" t="s">
        <v>283</v>
      </c>
      <c r="D7" s="116" t="s">
        <v>413</v>
      </c>
      <c r="E7" s="10"/>
      <c r="F7" s="191">
        <v>550</v>
      </c>
      <c r="G7" s="36"/>
      <c r="H7" s="63" t="s">
        <v>20</v>
      </c>
      <c r="I7" s="39">
        <f>SUM(F7-G7)</f>
        <v>550</v>
      </c>
      <c r="J7" s="30"/>
    </row>
    <row r="8" spans="1:10" s="2" customFormat="1" ht="24" customHeight="1" x14ac:dyDescent="0.25">
      <c r="A8" s="21"/>
      <c r="B8" s="19">
        <v>7</v>
      </c>
      <c r="C8" s="22" t="s">
        <v>283</v>
      </c>
      <c r="D8" s="116" t="s">
        <v>414</v>
      </c>
      <c r="E8" s="10"/>
      <c r="F8" s="191">
        <v>950</v>
      </c>
      <c r="G8" s="36"/>
      <c r="H8" s="63" t="s">
        <v>13</v>
      </c>
      <c r="I8" s="39">
        <f>SUM(I7+F8-G8)</f>
        <v>1500</v>
      </c>
      <c r="J8" s="30"/>
    </row>
    <row r="9" spans="1:10" s="2" customFormat="1" ht="24" customHeight="1" x14ac:dyDescent="0.25">
      <c r="A9" s="21">
        <v>10</v>
      </c>
      <c r="B9" s="19">
        <v>20</v>
      </c>
      <c r="C9" s="8">
        <v>201610003</v>
      </c>
      <c r="D9" s="116" t="s">
        <v>415</v>
      </c>
      <c r="E9" s="10"/>
      <c r="F9" s="13">
        <v>162</v>
      </c>
      <c r="G9" s="40"/>
      <c r="H9" s="63" t="s">
        <v>13</v>
      </c>
      <c r="I9" s="39">
        <f t="shared" ref="I9:I13" si="0">SUM(I8+F9-G9)</f>
        <v>1662</v>
      </c>
      <c r="J9" s="30"/>
    </row>
    <row r="10" spans="1:10" s="2" customFormat="1" ht="24" customHeight="1" x14ac:dyDescent="0.25">
      <c r="A10" s="21"/>
      <c r="B10" s="19"/>
      <c r="C10" s="8"/>
      <c r="D10" s="99"/>
      <c r="E10" s="10"/>
      <c r="F10" s="132"/>
      <c r="G10" s="40"/>
      <c r="H10" s="63" t="s">
        <v>13</v>
      </c>
      <c r="I10" s="39"/>
      <c r="J10" s="30"/>
    </row>
    <row r="11" spans="1:10" s="2" customFormat="1" ht="24" customHeight="1" x14ac:dyDescent="0.25">
      <c r="A11" s="21"/>
      <c r="B11" s="19"/>
      <c r="C11" s="8"/>
      <c r="D11" s="99"/>
      <c r="E11" s="10"/>
      <c r="F11" s="132"/>
      <c r="G11" s="40"/>
      <c r="H11" s="63" t="s">
        <v>13</v>
      </c>
      <c r="I11" s="39"/>
      <c r="J11" s="30"/>
    </row>
    <row r="12" spans="1:10" s="2" customFormat="1" ht="24" customHeight="1" x14ac:dyDescent="0.25">
      <c r="A12" s="21"/>
      <c r="B12" s="19"/>
      <c r="C12" s="8"/>
      <c r="D12" s="99"/>
      <c r="E12" s="10"/>
      <c r="F12" s="13"/>
      <c r="G12" s="40"/>
      <c r="H12" s="63" t="s">
        <v>13</v>
      </c>
      <c r="I12" s="39"/>
      <c r="J12" s="30"/>
    </row>
    <row r="13" spans="1:10" s="2" customFormat="1" ht="24" customHeight="1" x14ac:dyDescent="0.25">
      <c r="A13" s="21"/>
      <c r="B13" s="9"/>
      <c r="C13" s="22"/>
      <c r="D13" s="99"/>
      <c r="E13" s="10"/>
      <c r="F13" s="144"/>
      <c r="G13" s="40"/>
      <c r="H13" s="63"/>
      <c r="I13" s="39"/>
      <c r="J13" s="30"/>
    </row>
    <row r="14" spans="1:10" ht="24" customHeight="1" x14ac:dyDescent="0.25">
      <c r="A14" s="21"/>
      <c r="B14" s="9"/>
      <c r="C14" s="8"/>
      <c r="D14" s="10"/>
      <c r="E14" s="10"/>
      <c r="F14" s="13"/>
      <c r="G14" s="40"/>
      <c r="H14" s="63"/>
      <c r="I14" s="39"/>
      <c r="J14" s="30"/>
    </row>
    <row r="15" spans="1:10" ht="24" customHeight="1" x14ac:dyDescent="0.25">
      <c r="A15" s="21"/>
      <c r="B15" s="9"/>
      <c r="C15" s="8"/>
      <c r="D15" s="10"/>
      <c r="E15" s="10"/>
      <c r="F15" s="13"/>
      <c r="G15" s="40"/>
      <c r="H15" s="63"/>
      <c r="I15" s="39"/>
      <c r="J15" s="30"/>
    </row>
    <row r="16" spans="1:10" ht="24" customHeight="1" x14ac:dyDescent="0.25">
      <c r="A16" s="53"/>
      <c r="B16" s="20"/>
      <c r="C16" s="8"/>
      <c r="D16" s="10"/>
      <c r="E16" s="11"/>
      <c r="F16" s="13"/>
      <c r="G16" s="40"/>
      <c r="H16" s="63"/>
      <c r="I16" s="39"/>
      <c r="J16" s="30"/>
    </row>
    <row r="17" spans="1:10" ht="24" customHeight="1" x14ac:dyDescent="0.25">
      <c r="A17" s="53"/>
      <c r="B17" s="20"/>
      <c r="C17" s="8"/>
      <c r="D17" s="99"/>
      <c r="E17" s="11"/>
      <c r="F17" s="14"/>
      <c r="G17" s="40"/>
      <c r="H17" s="63"/>
      <c r="I17" s="39"/>
      <c r="J17" s="30"/>
    </row>
    <row r="18" spans="1:10" s="112" customFormat="1" ht="24" customHeight="1" x14ac:dyDescent="0.25">
      <c r="A18" s="21"/>
      <c r="B18" s="9"/>
      <c r="C18" s="8"/>
      <c r="D18" s="99"/>
      <c r="E18" s="10"/>
      <c r="F18" s="13"/>
      <c r="G18" s="40"/>
      <c r="H18" s="63"/>
      <c r="I18" s="39"/>
      <c r="J18" s="30"/>
    </row>
    <row r="19" spans="1:10" ht="24" customHeight="1" x14ac:dyDescent="0.25">
      <c r="A19" s="21"/>
      <c r="B19" s="9"/>
      <c r="C19" s="8"/>
      <c r="D19" s="99"/>
      <c r="E19" s="10"/>
      <c r="F19" s="13"/>
      <c r="G19" s="40"/>
      <c r="H19" s="63"/>
      <c r="I19" s="39"/>
      <c r="J19" s="30"/>
    </row>
    <row r="20" spans="1:10" ht="24" customHeight="1" x14ac:dyDescent="0.25">
      <c r="A20" s="21"/>
      <c r="B20" s="9"/>
      <c r="C20" s="19"/>
      <c r="D20" s="10"/>
      <c r="E20" s="10"/>
      <c r="F20" s="13"/>
      <c r="G20" s="40"/>
      <c r="H20" s="63"/>
      <c r="I20" s="39"/>
      <c r="J20" s="30"/>
    </row>
    <row r="21" spans="1:10" ht="24" customHeight="1" x14ac:dyDescent="0.25">
      <c r="A21" s="53"/>
      <c r="B21" s="20"/>
      <c r="C21" s="8"/>
      <c r="D21" s="99"/>
      <c r="E21" s="104"/>
      <c r="F21" s="13"/>
      <c r="G21" s="40"/>
      <c r="H21" s="63"/>
      <c r="I21" s="39"/>
      <c r="J21" s="30"/>
    </row>
    <row r="22" spans="1:10" ht="24" customHeight="1" x14ac:dyDescent="0.25">
      <c r="A22" s="53"/>
      <c r="B22" s="20"/>
      <c r="C22" s="19"/>
      <c r="D22" s="104"/>
      <c r="E22" s="104"/>
      <c r="F22" s="14"/>
      <c r="G22" s="40"/>
      <c r="H22" s="63"/>
      <c r="I22" s="39"/>
      <c r="J22" s="30"/>
    </row>
    <row r="23" spans="1:10" ht="24" customHeight="1" thickBot="1" x14ac:dyDescent="0.3">
      <c r="A23" s="51"/>
      <c r="B23" s="52"/>
      <c r="C23" s="74"/>
      <c r="D23" s="75"/>
      <c r="E23" s="43"/>
      <c r="F23" s="44"/>
      <c r="G23" s="45"/>
      <c r="H23" s="46"/>
      <c r="I23" s="58"/>
      <c r="J23" s="47"/>
    </row>
    <row r="24" spans="1:10" ht="17.25" thickTop="1" x14ac:dyDescent="0.25"/>
  </sheetData>
  <mergeCells count="14">
    <mergeCell ref="I5:I6"/>
    <mergeCell ref="D1:G1"/>
    <mergeCell ref="H5:H6"/>
    <mergeCell ref="A1:B1"/>
    <mergeCell ref="E4:G4"/>
    <mergeCell ref="A5:B5"/>
    <mergeCell ref="C5:C6"/>
    <mergeCell ref="E5:E6"/>
    <mergeCell ref="F5:F6"/>
    <mergeCell ref="A4:C4"/>
    <mergeCell ref="G5:G6"/>
    <mergeCell ref="D5:D6"/>
    <mergeCell ref="D2:G2"/>
    <mergeCell ref="D3:G3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zoomScale="75" zoomScaleNormal="83" workbookViewId="0">
      <selection activeCell="G93" sqref="G9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25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2</v>
      </c>
      <c r="B7" s="19">
        <v>9</v>
      </c>
      <c r="C7" s="22" t="s">
        <v>271</v>
      </c>
      <c r="D7" s="125" t="s">
        <v>417</v>
      </c>
      <c r="E7" s="10"/>
      <c r="F7" s="13">
        <v>286</v>
      </c>
      <c r="G7" s="36"/>
      <c r="H7" s="63" t="s">
        <v>20</v>
      </c>
      <c r="I7" s="39">
        <f>SUM(F7-G7)</f>
        <v>286</v>
      </c>
      <c r="J7" s="30"/>
    </row>
    <row r="8" spans="1:10" s="2" customFormat="1" ht="24" customHeight="1" x14ac:dyDescent="0.25">
      <c r="A8" s="21"/>
      <c r="B8" s="19">
        <v>20</v>
      </c>
      <c r="C8" s="22" t="s">
        <v>293</v>
      </c>
      <c r="D8" s="202" t="s">
        <v>418</v>
      </c>
      <c r="E8" s="10"/>
      <c r="F8" s="13">
        <v>420</v>
      </c>
      <c r="G8" s="36"/>
      <c r="H8" s="63" t="s">
        <v>20</v>
      </c>
      <c r="I8" s="39">
        <f>SUM(I7+F8-G8)</f>
        <v>706</v>
      </c>
      <c r="J8" s="30"/>
    </row>
    <row r="9" spans="1:10" s="2" customFormat="1" ht="24" customHeight="1" x14ac:dyDescent="0.25">
      <c r="A9" s="21"/>
      <c r="B9" s="19">
        <v>20</v>
      </c>
      <c r="C9" s="22" t="s">
        <v>293</v>
      </c>
      <c r="D9" s="125" t="s">
        <v>418</v>
      </c>
      <c r="E9" s="10"/>
      <c r="F9" s="13">
        <v>730</v>
      </c>
      <c r="G9" s="40"/>
      <c r="H9" s="63" t="s">
        <v>20</v>
      </c>
      <c r="I9" s="39">
        <f t="shared" ref="I9:I10" si="0">SUM(I8+F9-G9)</f>
        <v>1436</v>
      </c>
      <c r="J9" s="30"/>
    </row>
    <row r="10" spans="1:10" s="2" customFormat="1" ht="24" customHeight="1" x14ac:dyDescent="0.25">
      <c r="A10" s="21"/>
      <c r="B10" s="19">
        <v>20</v>
      </c>
      <c r="C10" s="22" t="s">
        <v>293</v>
      </c>
      <c r="D10" s="125" t="s">
        <v>418</v>
      </c>
      <c r="E10" s="10"/>
      <c r="F10" s="13">
        <v>1000</v>
      </c>
      <c r="G10" s="40"/>
      <c r="H10" s="63" t="s">
        <v>20</v>
      </c>
      <c r="I10" s="39">
        <f t="shared" si="0"/>
        <v>2436</v>
      </c>
      <c r="J10" s="30"/>
    </row>
    <row r="11" spans="1:10" s="2" customFormat="1" ht="24" customHeight="1" x14ac:dyDescent="0.25">
      <c r="A11" s="21"/>
      <c r="B11" s="105">
        <v>28</v>
      </c>
      <c r="C11" s="22" t="s">
        <v>293</v>
      </c>
      <c r="D11" s="125" t="s">
        <v>418</v>
      </c>
      <c r="E11" s="10"/>
      <c r="F11" s="13">
        <v>359</v>
      </c>
      <c r="G11" s="40"/>
      <c r="H11" s="63" t="s">
        <v>20</v>
      </c>
      <c r="I11" s="39">
        <f t="shared" ref="I11:I74" si="1">SUM(I10+F11-G11)</f>
        <v>2795</v>
      </c>
      <c r="J11" s="30"/>
    </row>
    <row r="12" spans="1:10" s="2" customFormat="1" ht="24" customHeight="1" x14ac:dyDescent="0.25">
      <c r="A12" s="21"/>
      <c r="B12" s="105">
        <v>28</v>
      </c>
      <c r="C12" s="22" t="s">
        <v>293</v>
      </c>
      <c r="D12" s="125" t="s">
        <v>418</v>
      </c>
      <c r="E12" s="10"/>
      <c r="F12" s="14">
        <v>3028</v>
      </c>
      <c r="G12" s="40"/>
      <c r="H12" s="63" t="s">
        <v>20</v>
      </c>
      <c r="I12" s="39">
        <f t="shared" si="1"/>
        <v>5823</v>
      </c>
      <c r="J12" s="30"/>
    </row>
    <row r="13" spans="1:10" s="2" customFormat="1" ht="24" customHeight="1" x14ac:dyDescent="0.25">
      <c r="A13" s="21">
        <v>3</v>
      </c>
      <c r="B13" s="19">
        <v>5</v>
      </c>
      <c r="C13" s="22" t="s">
        <v>276</v>
      </c>
      <c r="D13" s="116" t="s">
        <v>419</v>
      </c>
      <c r="E13" s="10"/>
      <c r="F13" s="132">
        <v>800</v>
      </c>
      <c r="G13" s="40"/>
      <c r="H13" s="63" t="s">
        <v>20</v>
      </c>
      <c r="I13" s="39">
        <f t="shared" si="1"/>
        <v>6623</v>
      </c>
      <c r="J13" s="30"/>
    </row>
    <row r="14" spans="1:10" ht="24" customHeight="1" x14ac:dyDescent="0.25">
      <c r="A14" s="21"/>
      <c r="B14" s="19">
        <v>6</v>
      </c>
      <c r="C14" s="22" t="s">
        <v>278</v>
      </c>
      <c r="D14" s="116" t="s">
        <v>45</v>
      </c>
      <c r="E14" s="10"/>
      <c r="F14" s="132">
        <v>671</v>
      </c>
      <c r="G14" s="40"/>
      <c r="H14" s="63" t="s">
        <v>20</v>
      </c>
      <c r="I14" s="39">
        <f t="shared" si="1"/>
        <v>7294</v>
      </c>
      <c r="J14" s="30"/>
    </row>
    <row r="15" spans="1:10" ht="24" customHeight="1" x14ac:dyDescent="0.25">
      <c r="A15" s="28"/>
      <c r="B15" s="19">
        <v>10</v>
      </c>
      <c r="C15" s="8">
        <v>201604001</v>
      </c>
      <c r="D15" s="123" t="s">
        <v>420</v>
      </c>
      <c r="E15" s="11"/>
      <c r="F15" s="13">
        <v>1220</v>
      </c>
      <c r="G15" s="40"/>
      <c r="H15" s="63" t="s">
        <v>20</v>
      </c>
      <c r="I15" s="39">
        <f t="shared" si="1"/>
        <v>8514</v>
      </c>
      <c r="J15" s="30"/>
    </row>
    <row r="16" spans="1:10" s="2" customFormat="1" ht="24" customHeight="1" x14ac:dyDescent="0.25">
      <c r="A16" s="21"/>
      <c r="B16" s="19">
        <v>16</v>
      </c>
      <c r="C16" s="8">
        <v>201604001</v>
      </c>
      <c r="D16" s="123" t="s">
        <v>421</v>
      </c>
      <c r="E16" s="10"/>
      <c r="F16" s="13">
        <v>290</v>
      </c>
      <c r="G16" s="40"/>
      <c r="H16" s="63" t="s">
        <v>20</v>
      </c>
      <c r="I16" s="39">
        <f t="shared" si="1"/>
        <v>8804</v>
      </c>
      <c r="J16" s="30"/>
    </row>
    <row r="17" spans="1:10" s="2" customFormat="1" ht="24" customHeight="1" x14ac:dyDescent="0.25">
      <c r="A17" s="21"/>
      <c r="B17" s="19">
        <v>17</v>
      </c>
      <c r="C17" s="8">
        <v>201604001</v>
      </c>
      <c r="D17" s="123" t="s">
        <v>421</v>
      </c>
      <c r="E17" s="10"/>
      <c r="F17" s="13">
        <v>820</v>
      </c>
      <c r="G17" s="40"/>
      <c r="H17" s="63" t="s">
        <v>20</v>
      </c>
      <c r="I17" s="39">
        <f t="shared" si="1"/>
        <v>9624</v>
      </c>
      <c r="J17" s="30"/>
    </row>
    <row r="18" spans="1:10" s="2" customFormat="1" ht="24" customHeight="1" x14ac:dyDescent="0.25">
      <c r="A18" s="21"/>
      <c r="B18" s="19">
        <v>21</v>
      </c>
      <c r="C18" s="8">
        <v>201604002</v>
      </c>
      <c r="D18" s="116" t="s">
        <v>157</v>
      </c>
      <c r="E18" s="10"/>
      <c r="F18" s="132">
        <v>2450</v>
      </c>
      <c r="G18" s="40"/>
      <c r="H18" s="63" t="s">
        <v>20</v>
      </c>
      <c r="I18" s="39">
        <f t="shared" si="1"/>
        <v>12074</v>
      </c>
      <c r="J18" s="30"/>
    </row>
    <row r="19" spans="1:10" s="2" customFormat="1" ht="24" customHeight="1" x14ac:dyDescent="0.25">
      <c r="A19" s="21"/>
      <c r="B19" s="19">
        <v>22</v>
      </c>
      <c r="C19" s="8">
        <v>201604002</v>
      </c>
      <c r="D19" s="116" t="s">
        <v>157</v>
      </c>
      <c r="E19" s="10"/>
      <c r="F19" s="132">
        <v>1000</v>
      </c>
      <c r="G19" s="40"/>
      <c r="H19" s="63" t="s">
        <v>20</v>
      </c>
      <c r="I19" s="39">
        <f t="shared" si="1"/>
        <v>13074</v>
      </c>
      <c r="J19" s="30"/>
    </row>
    <row r="20" spans="1:10" ht="24" customHeight="1" x14ac:dyDescent="0.25">
      <c r="A20" s="21"/>
      <c r="B20" s="19">
        <v>22</v>
      </c>
      <c r="C20" s="8">
        <v>201604002</v>
      </c>
      <c r="D20" s="116" t="s">
        <v>157</v>
      </c>
      <c r="E20" s="10"/>
      <c r="F20" s="132">
        <v>1070</v>
      </c>
      <c r="G20" s="40"/>
      <c r="H20" s="63" t="s">
        <v>20</v>
      </c>
      <c r="I20" s="39">
        <f t="shared" si="1"/>
        <v>14144</v>
      </c>
      <c r="J20" s="30"/>
    </row>
    <row r="21" spans="1:10" ht="24" customHeight="1" x14ac:dyDescent="0.25">
      <c r="A21" s="28"/>
      <c r="B21" s="19">
        <v>4</v>
      </c>
      <c r="C21" s="8">
        <v>201604003</v>
      </c>
      <c r="D21" s="150" t="s">
        <v>422</v>
      </c>
      <c r="E21" s="11"/>
      <c r="F21" s="132">
        <v>52</v>
      </c>
      <c r="G21" s="40"/>
      <c r="H21" s="63" t="s">
        <v>20</v>
      </c>
      <c r="I21" s="39">
        <f t="shared" si="1"/>
        <v>14196</v>
      </c>
      <c r="J21" s="30"/>
    </row>
    <row r="22" spans="1:10" s="2" customFormat="1" ht="24" customHeight="1" x14ac:dyDescent="0.25">
      <c r="A22" s="21"/>
      <c r="B22" s="19">
        <v>6</v>
      </c>
      <c r="C22" s="8">
        <v>201604003</v>
      </c>
      <c r="D22" s="150" t="s">
        <v>45</v>
      </c>
      <c r="E22" s="10"/>
      <c r="F22" s="132">
        <v>840</v>
      </c>
      <c r="G22" s="40"/>
      <c r="H22" s="63" t="s">
        <v>20</v>
      </c>
      <c r="I22" s="39">
        <f t="shared" si="1"/>
        <v>15036</v>
      </c>
      <c r="J22" s="30"/>
    </row>
    <row r="23" spans="1:10" s="2" customFormat="1" ht="24" customHeight="1" x14ac:dyDescent="0.25">
      <c r="A23" s="21"/>
      <c r="B23" s="19">
        <v>6</v>
      </c>
      <c r="C23" s="8">
        <v>201604003</v>
      </c>
      <c r="D23" s="150" t="s">
        <v>45</v>
      </c>
      <c r="E23" s="10"/>
      <c r="F23" s="132">
        <v>300</v>
      </c>
      <c r="G23" s="40"/>
      <c r="H23" s="63" t="s">
        <v>20</v>
      </c>
      <c r="I23" s="39">
        <f t="shared" si="1"/>
        <v>15336</v>
      </c>
      <c r="J23" s="30"/>
    </row>
    <row r="24" spans="1:10" ht="24" customHeight="1" x14ac:dyDescent="0.25">
      <c r="A24" s="21"/>
      <c r="B24" s="19">
        <v>26</v>
      </c>
      <c r="C24" s="8">
        <v>201604003</v>
      </c>
      <c r="D24" s="150" t="s">
        <v>121</v>
      </c>
      <c r="E24" s="10"/>
      <c r="F24" s="132">
        <v>720</v>
      </c>
      <c r="G24" s="40"/>
      <c r="H24" s="63" t="s">
        <v>20</v>
      </c>
      <c r="I24" s="39">
        <f t="shared" si="1"/>
        <v>16056</v>
      </c>
      <c r="J24" s="30"/>
    </row>
    <row r="25" spans="1:10" ht="24" customHeight="1" x14ac:dyDescent="0.25">
      <c r="A25" s="21"/>
      <c r="B25" s="19">
        <v>28</v>
      </c>
      <c r="C25" s="8">
        <v>201604004</v>
      </c>
      <c r="D25" s="116" t="s">
        <v>121</v>
      </c>
      <c r="E25" s="10"/>
      <c r="F25" s="132">
        <v>180</v>
      </c>
      <c r="G25" s="40"/>
      <c r="H25" s="63" t="s">
        <v>20</v>
      </c>
      <c r="I25" s="39">
        <f t="shared" si="1"/>
        <v>16236</v>
      </c>
      <c r="J25" s="30"/>
    </row>
    <row r="26" spans="1:10" ht="24" customHeight="1" x14ac:dyDescent="0.25">
      <c r="A26" s="21"/>
      <c r="B26" s="19">
        <v>29</v>
      </c>
      <c r="C26" s="8">
        <v>201604004</v>
      </c>
      <c r="D26" s="116" t="s">
        <v>121</v>
      </c>
      <c r="E26" s="10"/>
      <c r="F26" s="132">
        <v>970</v>
      </c>
      <c r="G26" s="40"/>
      <c r="H26" s="63" t="s">
        <v>20</v>
      </c>
      <c r="I26" s="39">
        <f t="shared" si="1"/>
        <v>17206</v>
      </c>
      <c r="J26" s="30"/>
    </row>
    <row r="27" spans="1:10" ht="24" customHeight="1" x14ac:dyDescent="0.25">
      <c r="A27" s="21"/>
      <c r="B27" s="19">
        <v>17</v>
      </c>
      <c r="C27" s="8">
        <v>201604004</v>
      </c>
      <c r="D27" s="116" t="s">
        <v>423</v>
      </c>
      <c r="E27" s="10"/>
      <c r="F27" s="132">
        <v>60</v>
      </c>
      <c r="G27" s="40"/>
      <c r="H27" s="63" t="s">
        <v>20</v>
      </c>
      <c r="I27" s="39">
        <f t="shared" si="1"/>
        <v>17266</v>
      </c>
      <c r="J27" s="30"/>
    </row>
    <row r="28" spans="1:10" ht="24" customHeight="1" x14ac:dyDescent="0.25">
      <c r="A28" s="28">
        <v>5</v>
      </c>
      <c r="B28" s="19">
        <v>15</v>
      </c>
      <c r="C28" s="22" t="s">
        <v>424</v>
      </c>
      <c r="D28" s="99" t="s">
        <v>425</v>
      </c>
      <c r="E28" s="11"/>
      <c r="F28" s="13">
        <v>702</v>
      </c>
      <c r="G28" s="40"/>
      <c r="H28" s="63" t="s">
        <v>20</v>
      </c>
      <c r="I28" s="39">
        <f t="shared" si="1"/>
        <v>17968</v>
      </c>
      <c r="J28" s="30"/>
    </row>
    <row r="29" spans="1:10" ht="24" customHeight="1" x14ac:dyDescent="0.25">
      <c r="A29" s="53"/>
      <c r="B29" s="203">
        <v>18</v>
      </c>
      <c r="C29" s="22" t="s">
        <v>295</v>
      </c>
      <c r="D29" s="123" t="s">
        <v>426</v>
      </c>
      <c r="E29" s="93"/>
      <c r="F29" s="195">
        <v>380</v>
      </c>
      <c r="G29" s="41"/>
      <c r="H29" s="63" t="s">
        <v>20</v>
      </c>
      <c r="I29" s="39">
        <f t="shared" si="1"/>
        <v>18348</v>
      </c>
      <c r="J29" s="50"/>
    </row>
    <row r="30" spans="1:10" ht="24" customHeight="1" thickBot="1" x14ac:dyDescent="0.3">
      <c r="A30" s="53"/>
      <c r="B30" s="204">
        <v>18</v>
      </c>
      <c r="C30" s="22" t="s">
        <v>295</v>
      </c>
      <c r="D30" s="123" t="s">
        <v>426</v>
      </c>
      <c r="E30" s="93"/>
      <c r="F30" s="205">
        <v>750</v>
      </c>
      <c r="G30" s="41"/>
      <c r="H30" s="63" t="s">
        <v>20</v>
      </c>
      <c r="I30" s="39">
        <f t="shared" si="1"/>
        <v>19098</v>
      </c>
      <c r="J30" s="50"/>
    </row>
    <row r="31" spans="1:10" ht="24" customHeight="1" x14ac:dyDescent="0.25">
      <c r="A31" s="53"/>
      <c r="B31" s="19">
        <v>20</v>
      </c>
      <c r="C31" s="22" t="s">
        <v>298</v>
      </c>
      <c r="D31" s="116" t="s">
        <v>427</v>
      </c>
      <c r="E31" s="93"/>
      <c r="F31" s="139">
        <v>500</v>
      </c>
      <c r="G31" s="41"/>
      <c r="H31" s="63" t="s">
        <v>20</v>
      </c>
      <c r="I31" s="39">
        <f t="shared" si="1"/>
        <v>19598</v>
      </c>
      <c r="J31" s="50"/>
    </row>
    <row r="32" spans="1:10" ht="24" customHeight="1" x14ac:dyDescent="0.25">
      <c r="A32" s="53"/>
      <c r="B32" s="19">
        <v>21</v>
      </c>
      <c r="C32" s="22" t="s">
        <v>298</v>
      </c>
      <c r="D32" s="116" t="s">
        <v>427</v>
      </c>
      <c r="E32" s="48"/>
      <c r="F32" s="139">
        <v>1650</v>
      </c>
      <c r="G32" s="41"/>
      <c r="H32" s="63" t="s">
        <v>20</v>
      </c>
      <c r="I32" s="39">
        <f t="shared" si="1"/>
        <v>21248</v>
      </c>
      <c r="J32" s="50"/>
    </row>
    <row r="33" spans="1:10" ht="24" customHeight="1" x14ac:dyDescent="0.25">
      <c r="A33" s="53"/>
      <c r="B33" s="106">
        <v>23</v>
      </c>
      <c r="C33" s="22" t="s">
        <v>298</v>
      </c>
      <c r="D33" s="116" t="s">
        <v>427</v>
      </c>
      <c r="E33" s="48"/>
      <c r="F33" s="139">
        <v>1180</v>
      </c>
      <c r="G33" s="41"/>
      <c r="H33" s="63" t="s">
        <v>20</v>
      </c>
      <c r="I33" s="39">
        <f t="shared" si="1"/>
        <v>22428</v>
      </c>
      <c r="J33" s="50"/>
    </row>
    <row r="34" spans="1:10" ht="24" customHeight="1" x14ac:dyDescent="0.25">
      <c r="A34" s="53"/>
      <c r="B34" s="106">
        <v>23</v>
      </c>
      <c r="C34" s="22" t="s">
        <v>297</v>
      </c>
      <c r="D34" s="116" t="s">
        <v>428</v>
      </c>
      <c r="E34" s="48"/>
      <c r="F34" s="139">
        <v>860</v>
      </c>
      <c r="G34" s="41"/>
      <c r="H34" s="63" t="s">
        <v>20</v>
      </c>
      <c r="I34" s="39">
        <f t="shared" si="1"/>
        <v>23288</v>
      </c>
      <c r="J34" s="50"/>
    </row>
    <row r="35" spans="1:10" ht="24" customHeight="1" x14ac:dyDescent="0.25">
      <c r="A35" s="53"/>
      <c r="B35" s="9">
        <v>25</v>
      </c>
      <c r="C35" s="22" t="s">
        <v>429</v>
      </c>
      <c r="D35" s="116" t="s">
        <v>427</v>
      </c>
      <c r="E35" s="48"/>
      <c r="F35" s="13">
        <v>2440</v>
      </c>
      <c r="G35" s="41"/>
      <c r="H35" s="63" t="s">
        <v>20</v>
      </c>
      <c r="I35" s="39">
        <f t="shared" si="1"/>
        <v>25728</v>
      </c>
      <c r="J35" s="50"/>
    </row>
    <row r="36" spans="1:10" ht="24" customHeight="1" x14ac:dyDescent="0.25">
      <c r="A36" s="53"/>
      <c r="B36" s="76">
        <v>30</v>
      </c>
      <c r="C36" s="22" t="s">
        <v>429</v>
      </c>
      <c r="D36" s="116" t="s">
        <v>430</v>
      </c>
      <c r="E36" s="48"/>
      <c r="F36" s="13">
        <v>1560</v>
      </c>
      <c r="G36" s="41"/>
      <c r="H36" s="63" t="s">
        <v>20</v>
      </c>
      <c r="I36" s="39">
        <f t="shared" si="1"/>
        <v>27288</v>
      </c>
      <c r="J36" s="50"/>
    </row>
    <row r="37" spans="1:10" ht="24" customHeight="1" x14ac:dyDescent="0.25">
      <c r="A37" s="53">
        <v>8</v>
      </c>
      <c r="B37" s="9">
        <v>4</v>
      </c>
      <c r="C37" s="22" t="s">
        <v>335</v>
      </c>
      <c r="D37" s="123" t="s">
        <v>431</v>
      </c>
      <c r="E37" s="48"/>
      <c r="F37" s="124">
        <v>6000</v>
      </c>
      <c r="G37" s="41"/>
      <c r="H37" s="63" t="s">
        <v>20</v>
      </c>
      <c r="I37" s="39">
        <f t="shared" si="1"/>
        <v>33288</v>
      </c>
      <c r="J37" s="50"/>
    </row>
    <row r="38" spans="1:10" ht="24" customHeight="1" x14ac:dyDescent="0.25">
      <c r="A38" s="53"/>
      <c r="B38" s="9">
        <v>19</v>
      </c>
      <c r="C38" s="22" t="s">
        <v>335</v>
      </c>
      <c r="D38" s="123" t="s">
        <v>432</v>
      </c>
      <c r="E38" s="48"/>
      <c r="F38" s="124">
        <v>2680</v>
      </c>
      <c r="G38" s="41"/>
      <c r="H38" s="63" t="s">
        <v>20</v>
      </c>
      <c r="I38" s="39">
        <f t="shared" si="1"/>
        <v>35968</v>
      </c>
      <c r="J38" s="50"/>
    </row>
    <row r="39" spans="1:10" ht="24" customHeight="1" x14ac:dyDescent="0.25">
      <c r="A39" s="53"/>
      <c r="B39" s="19">
        <v>27</v>
      </c>
      <c r="C39" s="22" t="s">
        <v>215</v>
      </c>
      <c r="D39" s="123" t="s">
        <v>432</v>
      </c>
      <c r="E39" s="48"/>
      <c r="F39" s="143">
        <v>280</v>
      </c>
      <c r="G39" s="41"/>
      <c r="H39" s="63" t="s">
        <v>20</v>
      </c>
      <c r="I39" s="39">
        <f t="shared" si="1"/>
        <v>36248</v>
      </c>
      <c r="J39" s="50"/>
    </row>
    <row r="40" spans="1:10" ht="24" customHeight="1" x14ac:dyDescent="0.25">
      <c r="A40" s="53"/>
      <c r="B40" s="106">
        <v>23</v>
      </c>
      <c r="C40" s="22" t="s">
        <v>215</v>
      </c>
      <c r="D40" s="123" t="s">
        <v>432</v>
      </c>
      <c r="E40" s="48"/>
      <c r="F40" s="143">
        <v>3150</v>
      </c>
      <c r="G40" s="41"/>
      <c r="H40" s="63" t="s">
        <v>20</v>
      </c>
      <c r="I40" s="39">
        <f t="shared" si="1"/>
        <v>39398</v>
      </c>
      <c r="J40" s="50"/>
    </row>
    <row r="41" spans="1:10" ht="24" customHeight="1" x14ac:dyDescent="0.25">
      <c r="A41" s="53"/>
      <c r="B41" s="19">
        <v>24</v>
      </c>
      <c r="C41" s="22" t="s">
        <v>215</v>
      </c>
      <c r="D41" s="123" t="s">
        <v>432</v>
      </c>
      <c r="E41" s="48"/>
      <c r="F41" s="143">
        <v>2850</v>
      </c>
      <c r="G41" s="41"/>
      <c r="H41" s="63" t="s">
        <v>20</v>
      </c>
      <c r="I41" s="39">
        <f t="shared" si="1"/>
        <v>42248</v>
      </c>
      <c r="J41" s="50"/>
    </row>
    <row r="42" spans="1:10" ht="24" customHeight="1" x14ac:dyDescent="0.25">
      <c r="A42" s="53">
        <v>9</v>
      </c>
      <c r="B42" s="19">
        <v>4</v>
      </c>
      <c r="C42" s="22" t="s">
        <v>196</v>
      </c>
      <c r="D42" s="99" t="s">
        <v>109</v>
      </c>
      <c r="E42" s="48"/>
      <c r="F42" s="14">
        <v>440</v>
      </c>
      <c r="G42" s="41"/>
      <c r="H42" s="63" t="s">
        <v>20</v>
      </c>
      <c r="I42" s="39">
        <f t="shared" si="1"/>
        <v>42688</v>
      </c>
      <c r="J42" s="50"/>
    </row>
    <row r="43" spans="1:10" ht="24" customHeight="1" x14ac:dyDescent="0.25">
      <c r="A43" s="53"/>
      <c r="B43" s="19">
        <v>7</v>
      </c>
      <c r="C43" s="22" t="s">
        <v>273</v>
      </c>
      <c r="D43" s="99" t="s">
        <v>45</v>
      </c>
      <c r="E43" s="48"/>
      <c r="F43" s="13">
        <v>256.68</v>
      </c>
      <c r="G43" s="41"/>
      <c r="H43" s="63" t="s">
        <v>20</v>
      </c>
      <c r="I43" s="39">
        <f t="shared" si="1"/>
        <v>42944.68</v>
      </c>
      <c r="J43" s="50"/>
    </row>
    <row r="44" spans="1:10" ht="24" customHeight="1" x14ac:dyDescent="0.25">
      <c r="A44" s="53"/>
      <c r="B44" s="19">
        <v>7</v>
      </c>
      <c r="C44" s="22" t="s">
        <v>273</v>
      </c>
      <c r="D44" s="99" t="s">
        <v>45</v>
      </c>
      <c r="E44" s="48"/>
      <c r="F44" s="14">
        <v>2370.7249999999999</v>
      </c>
      <c r="G44" s="41"/>
      <c r="H44" s="63" t="s">
        <v>20</v>
      </c>
      <c r="I44" s="39">
        <f t="shared" si="1"/>
        <v>45315.404999999999</v>
      </c>
      <c r="J44" s="50"/>
    </row>
    <row r="45" spans="1:10" ht="24" customHeight="1" x14ac:dyDescent="0.25">
      <c r="A45" s="53"/>
      <c r="B45" s="77">
        <v>8</v>
      </c>
      <c r="C45" s="22" t="s">
        <v>433</v>
      </c>
      <c r="D45" s="116" t="s">
        <v>45</v>
      </c>
      <c r="E45" s="48"/>
      <c r="F45" s="13">
        <v>524.05499999999995</v>
      </c>
      <c r="G45" s="41"/>
      <c r="H45" s="63" t="s">
        <v>20</v>
      </c>
      <c r="I45" s="39">
        <f t="shared" si="1"/>
        <v>45839.46</v>
      </c>
      <c r="J45" s="50"/>
    </row>
    <row r="46" spans="1:10" ht="24" customHeight="1" x14ac:dyDescent="0.25">
      <c r="A46" s="53"/>
      <c r="B46" s="77">
        <v>8</v>
      </c>
      <c r="C46" s="22" t="s">
        <v>433</v>
      </c>
      <c r="D46" s="116" t="s">
        <v>45</v>
      </c>
      <c r="E46" s="48"/>
      <c r="F46" s="13">
        <v>226.37749999999997</v>
      </c>
      <c r="G46" s="41"/>
      <c r="H46" s="63" t="s">
        <v>20</v>
      </c>
      <c r="I46" s="39">
        <f t="shared" si="1"/>
        <v>46065.837500000001</v>
      </c>
      <c r="J46" s="50"/>
    </row>
    <row r="47" spans="1:10" ht="24" customHeight="1" x14ac:dyDescent="0.25">
      <c r="A47" s="53"/>
      <c r="B47" s="9">
        <v>8</v>
      </c>
      <c r="C47" s="22" t="s">
        <v>433</v>
      </c>
      <c r="D47" s="116" t="s">
        <v>45</v>
      </c>
      <c r="E47" s="48"/>
      <c r="F47" s="13">
        <v>135</v>
      </c>
      <c r="G47" s="41"/>
      <c r="H47" s="63" t="s">
        <v>20</v>
      </c>
      <c r="I47" s="39">
        <f t="shared" si="1"/>
        <v>46200.837500000001</v>
      </c>
      <c r="J47" s="50"/>
    </row>
    <row r="48" spans="1:10" ht="24" customHeight="1" x14ac:dyDescent="0.25">
      <c r="A48" s="53"/>
      <c r="B48" s="9">
        <v>8</v>
      </c>
      <c r="C48" s="22" t="s">
        <v>433</v>
      </c>
      <c r="D48" s="116" t="s">
        <v>45</v>
      </c>
      <c r="E48" s="48"/>
      <c r="F48" s="13">
        <v>4313.6499999999996</v>
      </c>
      <c r="G48" s="41"/>
      <c r="H48" s="63" t="s">
        <v>20</v>
      </c>
      <c r="I48" s="39">
        <f t="shared" si="1"/>
        <v>50514.487500000003</v>
      </c>
      <c r="J48" s="50"/>
    </row>
    <row r="49" spans="1:10" ht="24" customHeight="1" x14ac:dyDescent="0.25">
      <c r="A49" s="53"/>
      <c r="B49" s="77">
        <v>9</v>
      </c>
      <c r="C49" s="22" t="s">
        <v>433</v>
      </c>
      <c r="D49" s="116" t="s">
        <v>45</v>
      </c>
      <c r="E49" s="48"/>
      <c r="F49" s="13">
        <v>85.559999999999988</v>
      </c>
      <c r="G49" s="41"/>
      <c r="H49" s="63" t="s">
        <v>20</v>
      </c>
      <c r="I49" s="39">
        <f t="shared" si="1"/>
        <v>50600.047500000001</v>
      </c>
      <c r="J49" s="50"/>
    </row>
    <row r="50" spans="1:10" ht="24" customHeight="1" x14ac:dyDescent="0.25">
      <c r="A50" s="53"/>
      <c r="B50" s="160">
        <v>9</v>
      </c>
      <c r="C50" s="22" t="s">
        <v>433</v>
      </c>
      <c r="D50" s="116" t="s">
        <v>45</v>
      </c>
      <c r="E50" s="48"/>
      <c r="F50" s="13">
        <v>299.45999999999998</v>
      </c>
      <c r="G50" s="41"/>
      <c r="H50" s="63" t="s">
        <v>20</v>
      </c>
      <c r="I50" s="39">
        <f t="shared" si="1"/>
        <v>50899.5075</v>
      </c>
      <c r="J50" s="50"/>
    </row>
    <row r="51" spans="1:10" ht="24" customHeight="1" x14ac:dyDescent="0.25">
      <c r="A51" s="53"/>
      <c r="B51" s="76">
        <v>9</v>
      </c>
      <c r="C51" s="22" t="s">
        <v>433</v>
      </c>
      <c r="D51" s="116" t="s">
        <v>45</v>
      </c>
      <c r="E51" s="48"/>
      <c r="F51" s="13">
        <v>71.3</v>
      </c>
      <c r="G51" s="41"/>
      <c r="H51" s="63" t="s">
        <v>20</v>
      </c>
      <c r="I51" s="39">
        <f t="shared" si="1"/>
        <v>50970.807500000003</v>
      </c>
      <c r="J51" s="50"/>
    </row>
    <row r="52" spans="1:10" ht="24" customHeight="1" x14ac:dyDescent="0.25">
      <c r="A52" s="53"/>
      <c r="B52" s="76">
        <v>9</v>
      </c>
      <c r="C52" s="22" t="s">
        <v>433</v>
      </c>
      <c r="D52" s="116" t="s">
        <v>45</v>
      </c>
      <c r="E52" s="48"/>
      <c r="F52" s="13">
        <v>57.04</v>
      </c>
      <c r="G52" s="41"/>
      <c r="H52" s="63" t="s">
        <v>20</v>
      </c>
      <c r="I52" s="39">
        <f t="shared" si="1"/>
        <v>51027.847500000003</v>
      </c>
      <c r="J52" s="50"/>
    </row>
    <row r="53" spans="1:10" ht="24" customHeight="1" x14ac:dyDescent="0.25">
      <c r="A53" s="53"/>
      <c r="B53" s="76">
        <v>9</v>
      </c>
      <c r="C53" s="22" t="s">
        <v>433</v>
      </c>
      <c r="D53" s="116" t="s">
        <v>45</v>
      </c>
      <c r="E53" s="48"/>
      <c r="F53" s="14">
        <v>484.84</v>
      </c>
      <c r="G53" s="41"/>
      <c r="H53" s="63" t="s">
        <v>20</v>
      </c>
      <c r="I53" s="39">
        <f t="shared" si="1"/>
        <v>51512.6875</v>
      </c>
      <c r="J53" s="50"/>
    </row>
    <row r="54" spans="1:10" ht="24" customHeight="1" x14ac:dyDescent="0.25">
      <c r="A54" s="53"/>
      <c r="B54" s="19">
        <v>9</v>
      </c>
      <c r="C54" s="22" t="s">
        <v>434</v>
      </c>
      <c r="D54" s="116" t="s">
        <v>45</v>
      </c>
      <c r="E54" s="48"/>
      <c r="F54" s="13">
        <v>645.26499999999999</v>
      </c>
      <c r="G54" s="41"/>
      <c r="H54" s="63" t="s">
        <v>13</v>
      </c>
      <c r="I54" s="39">
        <f t="shared" si="1"/>
        <v>52157.952499999999</v>
      </c>
      <c r="J54" s="50"/>
    </row>
    <row r="55" spans="1:10" ht="24" customHeight="1" x14ac:dyDescent="0.25">
      <c r="A55" s="53"/>
      <c r="B55" s="19">
        <v>9</v>
      </c>
      <c r="C55" s="22" t="s">
        <v>434</v>
      </c>
      <c r="D55" s="116" t="s">
        <v>45</v>
      </c>
      <c r="E55" s="48"/>
      <c r="F55" s="13">
        <v>1040.98</v>
      </c>
      <c r="G55" s="41"/>
      <c r="H55" s="63" t="s">
        <v>13</v>
      </c>
      <c r="I55" s="39">
        <f t="shared" si="1"/>
        <v>53198.932500000003</v>
      </c>
      <c r="J55" s="50"/>
    </row>
    <row r="56" spans="1:10" ht="24" customHeight="1" x14ac:dyDescent="0.25">
      <c r="A56" s="53"/>
      <c r="B56" s="19">
        <v>9</v>
      </c>
      <c r="C56" s="22" t="s">
        <v>434</v>
      </c>
      <c r="D56" s="116" t="s">
        <v>45</v>
      </c>
      <c r="E56" s="48"/>
      <c r="F56" s="13">
        <v>787.86500000000001</v>
      </c>
      <c r="G56" s="41"/>
      <c r="H56" s="63" t="s">
        <v>13</v>
      </c>
      <c r="I56" s="39">
        <f t="shared" si="1"/>
        <v>53986.797500000001</v>
      </c>
      <c r="J56" s="50"/>
    </row>
    <row r="57" spans="1:10" ht="24" customHeight="1" x14ac:dyDescent="0.25">
      <c r="A57" s="53"/>
      <c r="B57" s="19">
        <v>9</v>
      </c>
      <c r="C57" s="22" t="s">
        <v>434</v>
      </c>
      <c r="D57" s="116" t="s">
        <v>45</v>
      </c>
      <c r="E57" s="48"/>
      <c r="F57" s="13">
        <v>1130.105</v>
      </c>
      <c r="G57" s="41"/>
      <c r="H57" s="63" t="s">
        <v>13</v>
      </c>
      <c r="I57" s="39">
        <f t="shared" si="1"/>
        <v>55116.902500000004</v>
      </c>
      <c r="J57" s="50"/>
    </row>
    <row r="58" spans="1:10" ht="24" customHeight="1" x14ac:dyDescent="0.25">
      <c r="A58" s="53"/>
      <c r="B58" s="19">
        <v>9</v>
      </c>
      <c r="C58" s="22" t="s">
        <v>434</v>
      </c>
      <c r="D58" s="116" t="s">
        <v>45</v>
      </c>
      <c r="E58" s="48"/>
      <c r="F58" s="13">
        <v>124.77499999999999</v>
      </c>
      <c r="G58" s="41"/>
      <c r="H58" s="63" t="s">
        <v>13</v>
      </c>
      <c r="I58" s="39">
        <f t="shared" si="1"/>
        <v>55241.677500000005</v>
      </c>
      <c r="J58" s="50"/>
    </row>
    <row r="59" spans="1:10" ht="24" customHeight="1" x14ac:dyDescent="0.25">
      <c r="A59" s="53"/>
      <c r="B59" s="19">
        <v>9</v>
      </c>
      <c r="C59" s="22" t="s">
        <v>434</v>
      </c>
      <c r="D59" s="116" t="s">
        <v>45</v>
      </c>
      <c r="E59" s="48"/>
      <c r="F59" s="13">
        <v>424.23500000000001</v>
      </c>
      <c r="G59" s="41"/>
      <c r="H59" s="63" t="s">
        <v>13</v>
      </c>
      <c r="I59" s="39">
        <f t="shared" si="1"/>
        <v>55665.912500000006</v>
      </c>
      <c r="J59" s="50"/>
    </row>
    <row r="60" spans="1:10" ht="24" customHeight="1" x14ac:dyDescent="0.25">
      <c r="A60" s="53"/>
      <c r="B60" s="19">
        <v>9</v>
      </c>
      <c r="C60" s="22" t="s">
        <v>434</v>
      </c>
      <c r="D60" s="116" t="s">
        <v>45</v>
      </c>
      <c r="E60" s="48"/>
      <c r="F60" s="13">
        <v>96.254999999999995</v>
      </c>
      <c r="G60" s="41"/>
      <c r="H60" s="63" t="s">
        <v>13</v>
      </c>
      <c r="I60" s="39">
        <f t="shared" si="1"/>
        <v>55762.167500000003</v>
      </c>
      <c r="J60" s="50"/>
    </row>
    <row r="61" spans="1:10" s="2" customFormat="1" ht="24" customHeight="1" x14ac:dyDescent="0.25">
      <c r="A61" s="21"/>
      <c r="B61" s="19">
        <v>9</v>
      </c>
      <c r="C61" s="22" t="s">
        <v>434</v>
      </c>
      <c r="D61" s="116" t="s">
        <v>45</v>
      </c>
      <c r="E61" s="10"/>
      <c r="F61" s="13">
        <v>196.07499999999999</v>
      </c>
      <c r="G61" s="40"/>
      <c r="H61" s="63" t="s">
        <v>13</v>
      </c>
      <c r="I61" s="39">
        <f t="shared" si="1"/>
        <v>55958.2425</v>
      </c>
      <c r="J61" s="30"/>
    </row>
    <row r="62" spans="1:10" ht="24" customHeight="1" x14ac:dyDescent="0.25">
      <c r="A62" s="21"/>
      <c r="B62" s="19">
        <v>9</v>
      </c>
      <c r="C62" s="22" t="s">
        <v>434</v>
      </c>
      <c r="D62" s="116" t="s">
        <v>45</v>
      </c>
      <c r="E62" s="10"/>
      <c r="F62" s="15">
        <v>213.89999999999998</v>
      </c>
      <c r="G62" s="40"/>
      <c r="H62" s="63" t="s">
        <v>13</v>
      </c>
      <c r="I62" s="39">
        <f t="shared" si="1"/>
        <v>56172.142500000002</v>
      </c>
      <c r="J62" s="30"/>
    </row>
    <row r="63" spans="1:10" ht="24" customHeight="1" x14ac:dyDescent="0.25">
      <c r="A63" s="21"/>
      <c r="B63" s="77">
        <v>9</v>
      </c>
      <c r="C63" s="22" t="s">
        <v>327</v>
      </c>
      <c r="D63" s="99" t="s">
        <v>45</v>
      </c>
      <c r="E63" s="10"/>
      <c r="F63" s="13">
        <v>3778.8999999999996</v>
      </c>
      <c r="G63" s="40"/>
      <c r="H63" s="63" t="s">
        <v>13</v>
      </c>
      <c r="I63" s="39">
        <f t="shared" si="1"/>
        <v>59951.042500000003</v>
      </c>
      <c r="J63" s="30"/>
    </row>
    <row r="64" spans="1:10" ht="24" customHeight="1" x14ac:dyDescent="0.25">
      <c r="A64" s="21"/>
      <c r="B64" s="77">
        <v>10</v>
      </c>
      <c r="C64" s="22" t="s">
        <v>327</v>
      </c>
      <c r="D64" s="99" t="s">
        <v>110</v>
      </c>
      <c r="E64" s="10"/>
      <c r="F64" s="13">
        <v>2923.2999999999997</v>
      </c>
      <c r="G64" s="40"/>
      <c r="H64" s="63" t="s">
        <v>13</v>
      </c>
      <c r="I64" s="39">
        <f t="shared" si="1"/>
        <v>62874.342500000006</v>
      </c>
      <c r="J64" s="30"/>
    </row>
    <row r="65" spans="1:10" ht="24" customHeight="1" x14ac:dyDescent="0.25">
      <c r="A65" s="21"/>
      <c r="B65" s="77">
        <v>11</v>
      </c>
      <c r="C65" s="22" t="s">
        <v>327</v>
      </c>
      <c r="D65" s="99" t="s">
        <v>110</v>
      </c>
      <c r="E65" s="10"/>
      <c r="F65" s="13">
        <v>2762.875</v>
      </c>
      <c r="G65" s="40"/>
      <c r="H65" s="63" t="s">
        <v>13</v>
      </c>
      <c r="I65" s="39">
        <f t="shared" si="1"/>
        <v>65637.217499999999</v>
      </c>
      <c r="J65" s="30"/>
    </row>
    <row r="66" spans="1:10" ht="24" customHeight="1" x14ac:dyDescent="0.25">
      <c r="A66" s="28"/>
      <c r="B66" s="77">
        <v>11</v>
      </c>
      <c r="C66" s="22" t="s">
        <v>327</v>
      </c>
      <c r="D66" s="99" t="s">
        <v>110</v>
      </c>
      <c r="E66" s="10"/>
      <c r="F66" s="13">
        <v>1415.3050000000001</v>
      </c>
      <c r="G66" s="40"/>
      <c r="H66" s="63" t="s">
        <v>13</v>
      </c>
      <c r="I66" s="39">
        <f t="shared" si="1"/>
        <v>67052.522499999992</v>
      </c>
      <c r="J66" s="30"/>
    </row>
    <row r="67" spans="1:10" ht="24" customHeight="1" x14ac:dyDescent="0.25">
      <c r="A67" s="53"/>
      <c r="B67" s="77">
        <v>12</v>
      </c>
      <c r="C67" s="22" t="s">
        <v>327</v>
      </c>
      <c r="D67" s="99" t="s">
        <v>110</v>
      </c>
      <c r="E67" s="10"/>
      <c r="F67" s="141">
        <v>2650.5774999999999</v>
      </c>
      <c r="G67" s="41"/>
      <c r="H67" s="63" t="s">
        <v>13</v>
      </c>
      <c r="I67" s="39">
        <f t="shared" si="1"/>
        <v>69703.099999999991</v>
      </c>
      <c r="J67" s="50"/>
    </row>
    <row r="68" spans="1:10" ht="24" customHeight="1" x14ac:dyDescent="0.25">
      <c r="A68" s="53"/>
      <c r="B68" s="77">
        <v>13</v>
      </c>
      <c r="C68" s="22" t="s">
        <v>327</v>
      </c>
      <c r="D68" s="99" t="s">
        <v>110</v>
      </c>
      <c r="E68" s="93"/>
      <c r="F68" s="141">
        <v>887.68499999999995</v>
      </c>
      <c r="G68" s="41"/>
      <c r="H68" s="63" t="s">
        <v>13</v>
      </c>
      <c r="I68" s="39">
        <f t="shared" si="1"/>
        <v>70590.784999999989</v>
      </c>
      <c r="J68" s="50"/>
    </row>
    <row r="69" spans="1:10" ht="24" customHeight="1" x14ac:dyDescent="0.25">
      <c r="A69" s="53"/>
      <c r="B69" s="77">
        <v>13</v>
      </c>
      <c r="C69" s="22" t="s">
        <v>327</v>
      </c>
      <c r="D69" s="99" t="s">
        <v>110</v>
      </c>
      <c r="E69" s="93"/>
      <c r="F69" s="141">
        <v>4324.3449999999993</v>
      </c>
      <c r="G69" s="41"/>
      <c r="H69" s="63" t="s">
        <v>13</v>
      </c>
      <c r="I69" s="39">
        <f t="shared" si="1"/>
        <v>74915.12999999999</v>
      </c>
      <c r="J69" s="50"/>
    </row>
    <row r="70" spans="1:10" ht="24" customHeight="1" x14ac:dyDescent="0.25">
      <c r="A70" s="53"/>
      <c r="B70" s="77">
        <v>13</v>
      </c>
      <c r="C70" s="22" t="s">
        <v>327</v>
      </c>
      <c r="D70" s="99" t="s">
        <v>110</v>
      </c>
      <c r="E70" s="48"/>
      <c r="F70" s="141">
        <v>3868.0249999999996</v>
      </c>
      <c r="G70" s="41"/>
      <c r="H70" s="63" t="s">
        <v>13</v>
      </c>
      <c r="I70" s="39">
        <f t="shared" si="1"/>
        <v>78783.154999999984</v>
      </c>
      <c r="J70" s="50"/>
    </row>
    <row r="71" spans="1:10" ht="24" customHeight="1" x14ac:dyDescent="0.25">
      <c r="A71" s="53"/>
      <c r="B71" s="19">
        <v>14</v>
      </c>
      <c r="C71" s="22" t="s">
        <v>300</v>
      </c>
      <c r="D71" s="116" t="s">
        <v>435</v>
      </c>
      <c r="E71" s="48"/>
      <c r="F71" s="139">
        <v>1336.875</v>
      </c>
      <c r="G71" s="41"/>
      <c r="H71" s="63" t="s">
        <v>13</v>
      </c>
      <c r="I71" s="39">
        <f t="shared" si="1"/>
        <v>80120.029999999984</v>
      </c>
      <c r="J71" s="50"/>
    </row>
    <row r="72" spans="1:10" ht="24" customHeight="1" x14ac:dyDescent="0.25">
      <c r="A72" s="53"/>
      <c r="B72" s="19">
        <v>15</v>
      </c>
      <c r="C72" s="22" t="s">
        <v>300</v>
      </c>
      <c r="D72" s="116" t="s">
        <v>435</v>
      </c>
      <c r="E72" s="48"/>
      <c r="F72" s="139">
        <v>10588.05</v>
      </c>
      <c r="G72" s="41"/>
      <c r="H72" s="63" t="s">
        <v>13</v>
      </c>
      <c r="I72" s="39">
        <f t="shared" si="1"/>
        <v>90708.079999999987</v>
      </c>
      <c r="J72" s="50"/>
    </row>
    <row r="73" spans="1:10" ht="24" customHeight="1" x14ac:dyDescent="0.25">
      <c r="A73" s="53"/>
      <c r="B73" s="19">
        <v>15</v>
      </c>
      <c r="C73" s="22" t="s">
        <v>300</v>
      </c>
      <c r="D73" s="116" t="s">
        <v>435</v>
      </c>
      <c r="E73" s="48"/>
      <c r="F73" s="139">
        <v>4634.5</v>
      </c>
      <c r="G73" s="41"/>
      <c r="H73" s="63" t="s">
        <v>13</v>
      </c>
      <c r="I73" s="39">
        <f t="shared" si="1"/>
        <v>95342.579999999987</v>
      </c>
      <c r="J73" s="50"/>
    </row>
    <row r="74" spans="1:10" ht="24" customHeight="1" x14ac:dyDescent="0.25">
      <c r="A74" s="53"/>
      <c r="B74" s="19">
        <v>15</v>
      </c>
      <c r="C74" s="22" t="s">
        <v>300</v>
      </c>
      <c r="D74" s="69" t="s">
        <v>435</v>
      </c>
      <c r="E74" s="48"/>
      <c r="F74" s="13">
        <v>1490.1699999999998</v>
      </c>
      <c r="G74" s="41"/>
      <c r="H74" s="63" t="s">
        <v>13</v>
      </c>
      <c r="I74" s="39">
        <f t="shared" si="1"/>
        <v>96832.749999999985</v>
      </c>
      <c r="J74" s="50"/>
    </row>
    <row r="75" spans="1:10" ht="24" customHeight="1" x14ac:dyDescent="0.25">
      <c r="A75" s="53"/>
      <c r="B75" s="19">
        <v>15</v>
      </c>
      <c r="C75" s="22" t="s">
        <v>300</v>
      </c>
      <c r="D75" s="10" t="s">
        <v>435</v>
      </c>
      <c r="E75" s="48"/>
      <c r="F75" s="13">
        <v>1985.7049999999999</v>
      </c>
      <c r="G75" s="41"/>
      <c r="H75" s="63" t="s">
        <v>13</v>
      </c>
      <c r="I75" s="39">
        <f t="shared" ref="I75:I102" si="2">SUM(I74+F75-G75)</f>
        <v>98818.454999999987</v>
      </c>
      <c r="J75" s="50"/>
    </row>
    <row r="76" spans="1:10" ht="24" customHeight="1" x14ac:dyDescent="0.25">
      <c r="A76" s="53"/>
      <c r="B76" s="19">
        <v>15</v>
      </c>
      <c r="C76" s="22" t="s">
        <v>300</v>
      </c>
      <c r="D76" s="10" t="s">
        <v>435</v>
      </c>
      <c r="E76" s="48"/>
      <c r="F76" s="13">
        <v>721.19949999999994</v>
      </c>
      <c r="G76" s="41"/>
      <c r="H76" s="63" t="s">
        <v>13</v>
      </c>
      <c r="I76" s="39">
        <f t="shared" si="2"/>
        <v>99539.65449999999</v>
      </c>
      <c r="J76" s="50"/>
    </row>
    <row r="77" spans="1:10" ht="24" customHeight="1" x14ac:dyDescent="0.25">
      <c r="A77" s="53"/>
      <c r="B77" s="9">
        <v>16</v>
      </c>
      <c r="C77" s="22" t="s">
        <v>303</v>
      </c>
      <c r="D77" s="10" t="s">
        <v>435</v>
      </c>
      <c r="E77" s="48"/>
      <c r="F77" s="13">
        <v>1300.5119999999999</v>
      </c>
      <c r="G77" s="41"/>
      <c r="H77" s="63" t="s">
        <v>13</v>
      </c>
      <c r="I77" s="39">
        <f t="shared" si="2"/>
        <v>100840.16649999999</v>
      </c>
      <c r="J77" s="50"/>
    </row>
    <row r="78" spans="1:10" ht="24" customHeight="1" x14ac:dyDescent="0.25">
      <c r="A78" s="53"/>
      <c r="B78" s="77">
        <v>17</v>
      </c>
      <c r="C78" s="22" t="s">
        <v>303</v>
      </c>
      <c r="D78" s="10" t="s">
        <v>435</v>
      </c>
      <c r="E78" s="48"/>
      <c r="F78" s="13">
        <v>1404.61</v>
      </c>
      <c r="G78" s="41"/>
      <c r="H78" s="63" t="s">
        <v>13</v>
      </c>
      <c r="I78" s="39">
        <f t="shared" si="2"/>
        <v>102244.77649999999</v>
      </c>
      <c r="J78" s="50"/>
    </row>
    <row r="79" spans="1:10" ht="24" customHeight="1" x14ac:dyDescent="0.25">
      <c r="A79" s="53"/>
      <c r="B79" s="158">
        <v>17</v>
      </c>
      <c r="C79" s="22" t="s">
        <v>303</v>
      </c>
      <c r="D79" s="10" t="s">
        <v>435</v>
      </c>
      <c r="E79" s="48"/>
      <c r="F79" s="13">
        <v>1782.5</v>
      </c>
      <c r="G79" s="41"/>
      <c r="H79" s="63" t="s">
        <v>13</v>
      </c>
      <c r="I79" s="39">
        <f t="shared" si="2"/>
        <v>104027.27649999999</v>
      </c>
      <c r="J79" s="50"/>
    </row>
    <row r="80" spans="1:10" ht="24" customHeight="1" x14ac:dyDescent="0.25">
      <c r="A80" s="53"/>
      <c r="B80" s="76">
        <v>18</v>
      </c>
      <c r="C80" s="22" t="s">
        <v>303</v>
      </c>
      <c r="D80" s="10" t="s">
        <v>435</v>
      </c>
      <c r="E80" s="48"/>
      <c r="F80" s="13">
        <v>5301.1549999999997</v>
      </c>
      <c r="G80" s="41"/>
      <c r="H80" s="63" t="s">
        <v>13</v>
      </c>
      <c r="I80" s="39">
        <f t="shared" si="2"/>
        <v>109328.43149999999</v>
      </c>
      <c r="J80" s="50"/>
    </row>
    <row r="81" spans="1:10" ht="24" customHeight="1" x14ac:dyDescent="0.25">
      <c r="A81" s="53"/>
      <c r="B81" s="146">
        <v>19</v>
      </c>
      <c r="C81" s="22" t="s">
        <v>303</v>
      </c>
      <c r="D81" s="10" t="s">
        <v>435</v>
      </c>
      <c r="E81" s="48"/>
      <c r="F81" s="14">
        <v>1242.046</v>
      </c>
      <c r="G81" s="41"/>
      <c r="H81" s="63" t="s">
        <v>13</v>
      </c>
      <c r="I81" s="39">
        <f t="shared" si="2"/>
        <v>110570.47749999999</v>
      </c>
      <c r="J81" s="50"/>
    </row>
    <row r="82" spans="1:10" ht="24" customHeight="1" x14ac:dyDescent="0.25">
      <c r="A82" s="53"/>
      <c r="B82" s="19">
        <v>24</v>
      </c>
      <c r="C82" s="22" t="s">
        <v>283</v>
      </c>
      <c r="D82" s="116" t="s">
        <v>45</v>
      </c>
      <c r="E82" s="48"/>
      <c r="F82" s="191">
        <v>747</v>
      </c>
      <c r="G82" s="41"/>
      <c r="H82" s="63" t="s">
        <v>13</v>
      </c>
      <c r="I82" s="39">
        <f t="shared" si="2"/>
        <v>111317.47749999999</v>
      </c>
      <c r="J82" s="50"/>
    </row>
    <row r="83" spans="1:10" ht="24" customHeight="1" x14ac:dyDescent="0.25">
      <c r="A83" s="53"/>
      <c r="B83" s="19">
        <v>25</v>
      </c>
      <c r="C83" s="22" t="s">
        <v>283</v>
      </c>
      <c r="D83" s="116" t="s">
        <v>118</v>
      </c>
      <c r="E83" s="48"/>
      <c r="F83" s="191">
        <v>102</v>
      </c>
      <c r="G83" s="41"/>
      <c r="H83" s="63" t="s">
        <v>13</v>
      </c>
      <c r="I83" s="39">
        <f t="shared" si="2"/>
        <v>111419.47749999999</v>
      </c>
      <c r="J83" s="50"/>
    </row>
    <row r="84" spans="1:10" ht="24" customHeight="1" thickBot="1" x14ac:dyDescent="0.3">
      <c r="A84" s="53"/>
      <c r="B84" s="109">
        <v>25</v>
      </c>
      <c r="C84" s="22" t="s">
        <v>283</v>
      </c>
      <c r="D84" s="116" t="s">
        <v>45</v>
      </c>
      <c r="E84" s="48"/>
      <c r="F84" s="191">
        <v>1153</v>
      </c>
      <c r="G84" s="41"/>
      <c r="H84" s="63" t="s">
        <v>13</v>
      </c>
      <c r="I84" s="39">
        <f t="shared" si="2"/>
        <v>112572.47749999999</v>
      </c>
      <c r="J84" s="50"/>
    </row>
    <row r="85" spans="1:10" ht="24" customHeight="1" x14ac:dyDescent="0.25">
      <c r="A85" s="53">
        <v>10</v>
      </c>
      <c r="B85" s="77">
        <v>15</v>
      </c>
      <c r="C85" s="8">
        <v>201610003</v>
      </c>
      <c r="D85" s="116" t="s">
        <v>436</v>
      </c>
      <c r="E85" s="48"/>
      <c r="F85" s="13">
        <v>3500</v>
      </c>
      <c r="G85" s="41"/>
      <c r="H85" s="63" t="s">
        <v>13</v>
      </c>
      <c r="I85" s="39">
        <f t="shared" si="2"/>
        <v>116072.47749999999</v>
      </c>
      <c r="J85" s="50"/>
    </row>
    <row r="86" spans="1:10" ht="24" customHeight="1" x14ac:dyDescent="0.25">
      <c r="A86" s="53"/>
      <c r="B86" s="78">
        <v>22</v>
      </c>
      <c r="C86" s="8">
        <v>201610003</v>
      </c>
      <c r="D86" s="116" t="s">
        <v>437</v>
      </c>
      <c r="E86" s="48"/>
      <c r="F86" s="15">
        <v>230</v>
      </c>
      <c r="G86" s="41"/>
      <c r="H86" s="63" t="s">
        <v>13</v>
      </c>
      <c r="I86" s="39">
        <f t="shared" si="2"/>
        <v>116302.47749999999</v>
      </c>
      <c r="J86" s="50"/>
    </row>
    <row r="87" spans="1:10" ht="24" customHeight="1" x14ac:dyDescent="0.25">
      <c r="A87" s="53">
        <v>11</v>
      </c>
      <c r="B87" s="19">
        <v>5</v>
      </c>
      <c r="C87" s="8">
        <v>201611001</v>
      </c>
      <c r="D87" s="24" t="s">
        <v>438</v>
      </c>
      <c r="E87" s="48"/>
      <c r="F87" s="139">
        <v>1130</v>
      </c>
      <c r="G87" s="41"/>
      <c r="H87" s="63" t="s">
        <v>13</v>
      </c>
      <c r="I87" s="39">
        <f t="shared" si="2"/>
        <v>117432.47749999999</v>
      </c>
      <c r="J87" s="50"/>
    </row>
    <row r="88" spans="1:10" ht="24" customHeight="1" x14ac:dyDescent="0.25">
      <c r="A88" s="53"/>
      <c r="B88" s="19">
        <v>19</v>
      </c>
      <c r="C88" s="8">
        <v>201611002</v>
      </c>
      <c r="D88" s="123" t="s">
        <v>439</v>
      </c>
      <c r="E88" s="48"/>
      <c r="F88" s="132">
        <v>528</v>
      </c>
      <c r="G88" s="41"/>
      <c r="H88" s="63" t="s">
        <v>13</v>
      </c>
      <c r="I88" s="39">
        <f t="shared" si="2"/>
        <v>117960.47749999999</v>
      </c>
      <c r="J88" s="50"/>
    </row>
    <row r="89" spans="1:10" ht="24" customHeight="1" x14ac:dyDescent="0.25">
      <c r="A89" s="53"/>
      <c r="B89" s="19">
        <v>19</v>
      </c>
      <c r="C89" s="8">
        <v>201611003</v>
      </c>
      <c r="D89" s="116" t="s">
        <v>440</v>
      </c>
      <c r="E89" s="48"/>
      <c r="F89" s="147">
        <v>3680</v>
      </c>
      <c r="G89" s="41"/>
      <c r="H89" s="63" t="s">
        <v>13</v>
      </c>
      <c r="I89" s="39">
        <f t="shared" si="2"/>
        <v>121640.47749999999</v>
      </c>
      <c r="J89" s="50"/>
    </row>
    <row r="90" spans="1:10" ht="24" customHeight="1" x14ac:dyDescent="0.25">
      <c r="A90" s="53"/>
      <c r="B90" s="19">
        <v>20</v>
      </c>
      <c r="C90" s="8">
        <v>201611003</v>
      </c>
      <c r="D90" s="116" t="s">
        <v>440</v>
      </c>
      <c r="E90" s="48"/>
      <c r="F90" s="147">
        <v>635</v>
      </c>
      <c r="G90" s="41"/>
      <c r="H90" s="63" t="s">
        <v>13</v>
      </c>
      <c r="I90" s="39">
        <f t="shared" si="2"/>
        <v>122275.47749999999</v>
      </c>
      <c r="J90" s="50"/>
    </row>
    <row r="91" spans="1:10" ht="24" customHeight="1" x14ac:dyDescent="0.25">
      <c r="A91" s="53"/>
      <c r="B91" s="77">
        <v>24</v>
      </c>
      <c r="C91" s="8">
        <v>201611003</v>
      </c>
      <c r="D91" s="116" t="s">
        <v>440</v>
      </c>
      <c r="E91" s="48"/>
      <c r="F91" s="147">
        <v>1860</v>
      </c>
      <c r="G91" s="41"/>
      <c r="H91" s="63" t="s">
        <v>13</v>
      </c>
      <c r="I91" s="39">
        <f t="shared" si="2"/>
        <v>124135.47749999999</v>
      </c>
      <c r="J91" s="50"/>
    </row>
    <row r="92" spans="1:10" ht="24" customHeight="1" x14ac:dyDescent="0.25">
      <c r="A92" s="53"/>
      <c r="B92" s="77">
        <v>25</v>
      </c>
      <c r="C92" s="8">
        <v>201611003</v>
      </c>
      <c r="D92" s="116" t="s">
        <v>438</v>
      </c>
      <c r="E92" s="48"/>
      <c r="F92" s="147">
        <v>1810</v>
      </c>
      <c r="G92" s="41"/>
      <c r="H92" s="63" t="s">
        <v>13</v>
      </c>
      <c r="I92" s="39">
        <f t="shared" si="2"/>
        <v>125945.47749999999</v>
      </c>
      <c r="J92" s="50"/>
    </row>
    <row r="93" spans="1:10" ht="24" customHeight="1" x14ac:dyDescent="0.25">
      <c r="A93" s="53">
        <v>12</v>
      </c>
      <c r="B93" s="62">
        <v>3</v>
      </c>
      <c r="C93" s="62">
        <v>201612002</v>
      </c>
      <c r="D93" s="116" t="s">
        <v>431</v>
      </c>
      <c r="E93" s="48"/>
      <c r="F93" s="99">
        <v>558</v>
      </c>
      <c r="G93" s="41"/>
      <c r="H93" s="63" t="s">
        <v>13</v>
      </c>
      <c r="I93" s="39">
        <f t="shared" si="2"/>
        <v>126503.47749999999</v>
      </c>
      <c r="J93" s="50"/>
    </row>
    <row r="94" spans="1:10" ht="24" customHeight="1" x14ac:dyDescent="0.25">
      <c r="A94" s="53"/>
      <c r="B94" s="62">
        <v>3</v>
      </c>
      <c r="C94" s="62">
        <v>201612002</v>
      </c>
      <c r="D94" s="116" t="s">
        <v>441</v>
      </c>
      <c r="E94" s="48"/>
      <c r="F94" s="68">
        <v>686</v>
      </c>
      <c r="G94" s="41"/>
      <c r="H94" s="63" t="s">
        <v>13</v>
      </c>
      <c r="I94" s="39">
        <f t="shared" si="2"/>
        <v>127189.47749999999</v>
      </c>
      <c r="J94" s="50"/>
    </row>
    <row r="95" spans="1:10" ht="24" customHeight="1" x14ac:dyDescent="0.25">
      <c r="A95" s="53"/>
      <c r="B95" s="62">
        <v>7</v>
      </c>
      <c r="C95" s="62">
        <v>201612002</v>
      </c>
      <c r="D95" s="116" t="s">
        <v>121</v>
      </c>
      <c r="E95" s="48"/>
      <c r="F95" s="68">
        <v>1250</v>
      </c>
      <c r="G95" s="41"/>
      <c r="H95" s="63" t="s">
        <v>13</v>
      </c>
      <c r="I95" s="39">
        <f t="shared" si="2"/>
        <v>128439.47749999999</v>
      </c>
      <c r="J95" s="50"/>
    </row>
    <row r="96" spans="1:10" ht="24" customHeight="1" x14ac:dyDescent="0.25">
      <c r="A96" s="53"/>
      <c r="B96" s="62">
        <v>11</v>
      </c>
      <c r="C96" s="62">
        <v>201612002</v>
      </c>
      <c r="D96" s="116" t="s">
        <v>121</v>
      </c>
      <c r="E96" s="48"/>
      <c r="F96" s="143">
        <v>2050</v>
      </c>
      <c r="G96" s="41"/>
      <c r="H96" s="63" t="s">
        <v>13</v>
      </c>
      <c r="I96" s="39">
        <f t="shared" si="2"/>
        <v>130489.47749999999</v>
      </c>
      <c r="J96" s="50"/>
    </row>
    <row r="97" spans="1:10" ht="24" customHeight="1" x14ac:dyDescent="0.25">
      <c r="A97" s="53"/>
      <c r="B97" s="77">
        <v>25</v>
      </c>
      <c r="C97" s="62">
        <v>201612003</v>
      </c>
      <c r="D97" s="116" t="s">
        <v>442</v>
      </c>
      <c r="E97" s="48"/>
      <c r="F97" s="139">
        <v>576</v>
      </c>
      <c r="G97" s="41"/>
      <c r="H97" s="63" t="s">
        <v>13</v>
      </c>
      <c r="I97" s="39">
        <f t="shared" si="2"/>
        <v>131065.47749999999</v>
      </c>
      <c r="J97" s="50"/>
    </row>
    <row r="98" spans="1:10" ht="24" customHeight="1" x14ac:dyDescent="0.25">
      <c r="A98" s="53"/>
      <c r="B98" s="158">
        <v>25</v>
      </c>
      <c r="C98" s="62">
        <v>201612004</v>
      </c>
      <c r="D98" s="116" t="s">
        <v>121</v>
      </c>
      <c r="E98" s="48"/>
      <c r="F98" s="143">
        <v>134</v>
      </c>
      <c r="G98" s="41"/>
      <c r="H98" s="63" t="s">
        <v>13</v>
      </c>
      <c r="I98" s="39">
        <f t="shared" si="2"/>
        <v>131199.47749999998</v>
      </c>
      <c r="J98" s="50"/>
    </row>
    <row r="99" spans="1:10" ht="24" customHeight="1" x14ac:dyDescent="0.25">
      <c r="A99" s="53"/>
      <c r="B99" s="9">
        <v>26</v>
      </c>
      <c r="C99" s="62">
        <v>201612004</v>
      </c>
      <c r="D99" s="116" t="s">
        <v>443</v>
      </c>
      <c r="E99" s="48"/>
      <c r="F99" s="143">
        <v>1400</v>
      </c>
      <c r="G99" s="41"/>
      <c r="H99" s="63" t="s">
        <v>13</v>
      </c>
      <c r="I99" s="39">
        <f t="shared" si="2"/>
        <v>132599.47749999998</v>
      </c>
      <c r="J99" s="50"/>
    </row>
    <row r="100" spans="1:10" ht="24" customHeight="1" x14ac:dyDescent="0.25">
      <c r="A100" s="53"/>
      <c r="B100" s="9">
        <v>20</v>
      </c>
      <c r="C100" s="62">
        <v>201612004</v>
      </c>
      <c r="D100" s="18" t="s">
        <v>438</v>
      </c>
      <c r="E100" s="48"/>
      <c r="F100" s="13">
        <v>965</v>
      </c>
      <c r="G100" s="41"/>
      <c r="H100" s="63" t="s">
        <v>13</v>
      </c>
      <c r="I100" s="39">
        <f t="shared" si="2"/>
        <v>133564.47749999998</v>
      </c>
      <c r="J100" s="50"/>
    </row>
    <row r="101" spans="1:10" ht="24" customHeight="1" x14ac:dyDescent="0.25">
      <c r="A101" s="53"/>
      <c r="B101" s="9">
        <v>21</v>
      </c>
      <c r="C101" s="62">
        <v>201612004</v>
      </c>
      <c r="D101" s="18" t="s">
        <v>438</v>
      </c>
      <c r="E101" s="93"/>
      <c r="F101" s="13">
        <v>1850</v>
      </c>
      <c r="G101" s="41"/>
      <c r="H101" s="63" t="s">
        <v>13</v>
      </c>
      <c r="I101" s="39">
        <f t="shared" si="2"/>
        <v>135414.47749999998</v>
      </c>
      <c r="J101" s="50"/>
    </row>
    <row r="102" spans="1:10" ht="24" customHeight="1" x14ac:dyDescent="0.25">
      <c r="A102" s="53"/>
      <c r="B102" s="158">
        <v>22</v>
      </c>
      <c r="C102" s="62">
        <v>201612004</v>
      </c>
      <c r="D102" s="10" t="s">
        <v>444</v>
      </c>
      <c r="E102" s="48"/>
      <c r="F102" s="13">
        <v>1200</v>
      </c>
      <c r="G102" s="41"/>
      <c r="H102" s="63" t="s">
        <v>13</v>
      </c>
      <c r="I102" s="39">
        <f t="shared" si="2"/>
        <v>136614.47749999998</v>
      </c>
      <c r="J102" s="50"/>
    </row>
    <row r="103" spans="1:10" ht="24" customHeight="1" thickBot="1" x14ac:dyDescent="0.3">
      <c r="A103" s="79"/>
      <c r="B103" s="52"/>
      <c r="C103" s="80"/>
      <c r="D103" s="43"/>
      <c r="E103" s="43"/>
      <c r="F103" s="72"/>
      <c r="G103" s="45"/>
      <c r="H103" s="46"/>
      <c r="I103" s="58"/>
      <c r="J103" s="47"/>
    </row>
    <row r="104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98425196850393704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1" zoomScale="75" zoomScaleNormal="83" workbookViewId="0">
      <selection activeCell="I84" sqref="I84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5" style="1" customWidth="1"/>
    <col min="5" max="5" width="7.3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122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44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123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31</v>
      </c>
      <c r="C7" s="8">
        <v>201501006</v>
      </c>
      <c r="D7" s="134" t="s">
        <v>159</v>
      </c>
      <c r="E7" s="10"/>
      <c r="F7" s="130">
        <v>87490</v>
      </c>
      <c r="G7" s="13"/>
      <c r="H7" s="63" t="s">
        <v>20</v>
      </c>
      <c r="I7" s="39">
        <f>SUM(F7-G7)</f>
        <v>87490</v>
      </c>
      <c r="J7" s="30"/>
    </row>
    <row r="8" spans="1:10" s="136" customFormat="1" ht="24" customHeight="1" x14ac:dyDescent="0.25">
      <c r="A8" s="21"/>
      <c r="B8" s="19"/>
      <c r="C8" s="8"/>
      <c r="D8" s="99" t="s">
        <v>180</v>
      </c>
      <c r="E8" s="10"/>
      <c r="F8" s="13">
        <v>23049</v>
      </c>
      <c r="G8" s="13"/>
      <c r="H8" s="63"/>
      <c r="I8" s="39">
        <f>SUM(I7+F8-G8)</f>
        <v>110539</v>
      </c>
      <c r="J8" s="30"/>
    </row>
    <row r="9" spans="1:10" s="112" customFormat="1" ht="24" customHeight="1" x14ac:dyDescent="0.25">
      <c r="A9" s="21">
        <v>1</v>
      </c>
      <c r="B9" s="19">
        <v>6</v>
      </c>
      <c r="C9" s="8">
        <v>201501006</v>
      </c>
      <c r="D9" s="99" t="s">
        <v>162</v>
      </c>
      <c r="E9" s="10"/>
      <c r="F9" s="13"/>
      <c r="G9" s="130">
        <v>15000</v>
      </c>
      <c r="H9" s="63" t="s">
        <v>20</v>
      </c>
      <c r="I9" s="39">
        <f t="shared" ref="I9:I72" si="0">SUM(I8+F9-G9)</f>
        <v>95539</v>
      </c>
      <c r="J9" s="30"/>
    </row>
    <row r="10" spans="1:10" s="2" customFormat="1" ht="24" customHeight="1" x14ac:dyDescent="0.25">
      <c r="A10" s="21"/>
      <c r="B10" s="19">
        <v>21</v>
      </c>
      <c r="C10" s="8"/>
      <c r="D10" s="99" t="s">
        <v>162</v>
      </c>
      <c r="E10" s="10"/>
      <c r="F10" s="13"/>
      <c r="G10" s="130">
        <v>16000</v>
      </c>
      <c r="H10" s="63" t="s">
        <v>62</v>
      </c>
      <c r="I10" s="39">
        <f t="shared" si="0"/>
        <v>79539</v>
      </c>
      <c r="J10" s="30"/>
    </row>
    <row r="11" spans="1:10" s="2" customFormat="1" ht="24" customHeight="1" x14ac:dyDescent="0.25">
      <c r="A11" s="21"/>
      <c r="B11" s="19">
        <v>23</v>
      </c>
      <c r="C11" s="8"/>
      <c r="D11" s="99" t="s">
        <v>162</v>
      </c>
      <c r="E11" s="10"/>
      <c r="F11" s="13"/>
      <c r="G11" s="130">
        <v>30000</v>
      </c>
      <c r="H11" s="63" t="s">
        <v>62</v>
      </c>
      <c r="I11" s="39">
        <f t="shared" si="0"/>
        <v>49539</v>
      </c>
      <c r="J11" s="30"/>
    </row>
    <row r="12" spans="1:10" s="2" customFormat="1" ht="24" customHeight="1" x14ac:dyDescent="0.25">
      <c r="A12" s="21"/>
      <c r="B12" s="19">
        <v>23</v>
      </c>
      <c r="C12" s="8"/>
      <c r="D12" s="99" t="s">
        <v>162</v>
      </c>
      <c r="E12" s="10"/>
      <c r="F12" s="13"/>
      <c r="G12" s="130">
        <v>25000</v>
      </c>
      <c r="H12" s="63" t="s">
        <v>62</v>
      </c>
      <c r="I12" s="39">
        <f t="shared" si="0"/>
        <v>24539</v>
      </c>
      <c r="J12" s="30"/>
    </row>
    <row r="13" spans="1:10" s="2" customFormat="1" ht="24" customHeight="1" x14ac:dyDescent="0.25">
      <c r="A13" s="28"/>
      <c r="B13" s="19">
        <v>30</v>
      </c>
      <c r="C13" s="8"/>
      <c r="D13" s="99" t="s">
        <v>162</v>
      </c>
      <c r="E13" s="11"/>
      <c r="F13" s="13"/>
      <c r="G13" s="130">
        <v>20000</v>
      </c>
      <c r="H13" s="63" t="s">
        <v>62</v>
      </c>
      <c r="I13" s="39">
        <f t="shared" si="0"/>
        <v>4539</v>
      </c>
      <c r="J13" s="30"/>
    </row>
    <row r="14" spans="1:10" s="2" customFormat="1" ht="24" customHeight="1" x14ac:dyDescent="0.25">
      <c r="A14" s="21"/>
      <c r="B14" s="19">
        <v>25</v>
      </c>
      <c r="C14" s="22" t="s">
        <v>132</v>
      </c>
      <c r="D14" s="99" t="s">
        <v>160</v>
      </c>
      <c r="E14" s="10"/>
      <c r="F14" s="130">
        <v>445500</v>
      </c>
      <c r="G14" s="13"/>
      <c r="H14" s="63" t="s">
        <v>20</v>
      </c>
      <c r="I14" s="39">
        <f t="shared" si="0"/>
        <v>450039</v>
      </c>
      <c r="J14" s="30"/>
    </row>
    <row r="15" spans="1:10" s="2" customFormat="1" ht="24" customHeight="1" x14ac:dyDescent="0.25">
      <c r="A15" s="21"/>
      <c r="B15" s="8">
        <v>25</v>
      </c>
      <c r="C15" s="22" t="s">
        <v>132</v>
      </c>
      <c r="D15" s="99" t="s">
        <v>162</v>
      </c>
      <c r="E15" s="10"/>
      <c r="F15" s="130"/>
      <c r="G15" s="130">
        <v>100000</v>
      </c>
      <c r="H15" s="63" t="s">
        <v>62</v>
      </c>
      <c r="I15" s="39">
        <f t="shared" si="0"/>
        <v>350039</v>
      </c>
      <c r="J15" s="30"/>
    </row>
    <row r="16" spans="1:10" s="2" customFormat="1" ht="24" customHeight="1" x14ac:dyDescent="0.25">
      <c r="A16" s="21"/>
      <c r="B16" s="22" t="s">
        <v>163</v>
      </c>
      <c r="C16" s="22" t="s">
        <v>132</v>
      </c>
      <c r="D16" s="99" t="s">
        <v>3</v>
      </c>
      <c r="E16" s="10"/>
      <c r="F16" s="13"/>
      <c r="G16" s="130">
        <v>100000</v>
      </c>
      <c r="H16" s="63" t="s">
        <v>62</v>
      </c>
      <c r="I16" s="39">
        <f t="shared" si="0"/>
        <v>250039</v>
      </c>
      <c r="J16" s="30"/>
    </row>
    <row r="17" spans="1:10" s="2" customFormat="1" ht="24" customHeight="1" x14ac:dyDescent="0.25">
      <c r="A17" s="21"/>
      <c r="B17" s="22" t="s">
        <v>163</v>
      </c>
      <c r="C17" s="22" t="s">
        <v>132</v>
      </c>
      <c r="D17" s="99" t="s">
        <v>161</v>
      </c>
      <c r="E17" s="10"/>
      <c r="F17" s="130">
        <v>11990</v>
      </c>
      <c r="G17" s="13"/>
      <c r="H17" s="63" t="s">
        <v>62</v>
      </c>
      <c r="I17" s="39">
        <f t="shared" si="0"/>
        <v>262029</v>
      </c>
      <c r="J17" s="30"/>
    </row>
    <row r="18" spans="1:10" ht="24" customHeight="1" x14ac:dyDescent="0.25">
      <c r="A18" s="21"/>
      <c r="B18" s="19">
        <v>5</v>
      </c>
      <c r="C18" s="22" t="s">
        <v>154</v>
      </c>
      <c r="D18" s="99" t="s">
        <v>162</v>
      </c>
      <c r="E18" s="10"/>
      <c r="F18" s="13"/>
      <c r="G18" s="130">
        <v>16000</v>
      </c>
      <c r="H18" s="63" t="s">
        <v>20</v>
      </c>
      <c r="I18" s="39">
        <f t="shared" si="0"/>
        <v>246029</v>
      </c>
      <c r="J18" s="30"/>
    </row>
    <row r="19" spans="1:10" ht="24" customHeight="1" x14ac:dyDescent="0.25">
      <c r="A19" s="21"/>
      <c r="B19" s="19">
        <v>12</v>
      </c>
      <c r="C19" s="22"/>
      <c r="D19" s="99" t="s">
        <v>162</v>
      </c>
      <c r="E19" s="10"/>
      <c r="F19" s="13"/>
      <c r="G19" s="130">
        <v>70000</v>
      </c>
      <c r="H19" s="63" t="s">
        <v>62</v>
      </c>
      <c r="I19" s="39">
        <f t="shared" si="0"/>
        <v>176029</v>
      </c>
      <c r="J19" s="30"/>
    </row>
    <row r="20" spans="1:10" ht="24" customHeight="1" x14ac:dyDescent="0.25">
      <c r="A20" s="21"/>
      <c r="B20" s="19">
        <v>17</v>
      </c>
      <c r="C20" s="22"/>
      <c r="D20" s="99" t="s">
        <v>162</v>
      </c>
      <c r="E20" s="10"/>
      <c r="F20" s="13"/>
      <c r="G20" s="132">
        <v>16000</v>
      </c>
      <c r="H20" s="63" t="s">
        <v>62</v>
      </c>
      <c r="I20" s="39">
        <f t="shared" si="0"/>
        <v>160029</v>
      </c>
      <c r="J20" s="30"/>
    </row>
    <row r="21" spans="1:10" ht="24" customHeight="1" x14ac:dyDescent="0.25">
      <c r="A21" s="21"/>
      <c r="B21" s="19">
        <v>25</v>
      </c>
      <c r="C21" s="22"/>
      <c r="D21" s="99" t="s">
        <v>162</v>
      </c>
      <c r="E21" s="10"/>
      <c r="F21" s="13"/>
      <c r="G21" s="132">
        <v>25000</v>
      </c>
      <c r="H21" s="63" t="s">
        <v>62</v>
      </c>
      <c r="I21" s="39">
        <f t="shared" si="0"/>
        <v>135029</v>
      </c>
      <c r="J21" s="30"/>
    </row>
    <row r="22" spans="1:10" ht="24" customHeight="1" x14ac:dyDescent="0.25">
      <c r="A22" s="21"/>
      <c r="B22" s="19">
        <v>31</v>
      </c>
      <c r="C22" s="22"/>
      <c r="D22" s="99" t="s">
        <v>162</v>
      </c>
      <c r="E22" s="10"/>
      <c r="F22" s="13"/>
      <c r="G22" s="132">
        <v>10000</v>
      </c>
      <c r="H22" s="63" t="s">
        <v>20</v>
      </c>
      <c r="I22" s="39">
        <f t="shared" si="0"/>
        <v>125029</v>
      </c>
      <c r="J22" s="30"/>
    </row>
    <row r="23" spans="1:10" s="2" customFormat="1" ht="24" customHeight="1" x14ac:dyDescent="0.25">
      <c r="A23" s="21">
        <v>4</v>
      </c>
      <c r="B23" s="105">
        <v>2</v>
      </c>
      <c r="C23" s="8">
        <v>201504014</v>
      </c>
      <c r="D23" s="99" t="s">
        <v>162</v>
      </c>
      <c r="E23" s="10"/>
      <c r="F23" s="13"/>
      <c r="G23" s="130">
        <v>15000</v>
      </c>
      <c r="H23" s="63" t="s">
        <v>20</v>
      </c>
      <c r="I23" s="39">
        <f t="shared" si="0"/>
        <v>110029</v>
      </c>
      <c r="J23" s="30"/>
    </row>
    <row r="24" spans="1:10" s="2" customFormat="1" ht="24" customHeight="1" x14ac:dyDescent="0.25">
      <c r="A24" s="21"/>
      <c r="B24" s="19">
        <v>17</v>
      </c>
      <c r="C24" s="22"/>
      <c r="D24" s="99" t="s">
        <v>162</v>
      </c>
      <c r="E24" s="10"/>
      <c r="F24" s="13"/>
      <c r="G24" s="130">
        <v>40000</v>
      </c>
      <c r="H24" s="63" t="s">
        <v>20</v>
      </c>
      <c r="I24" s="39">
        <f t="shared" si="0"/>
        <v>70029</v>
      </c>
      <c r="J24" s="30"/>
    </row>
    <row r="25" spans="1:10" s="2" customFormat="1" ht="24" customHeight="1" x14ac:dyDescent="0.25">
      <c r="A25" s="21"/>
      <c r="B25" s="19">
        <v>17</v>
      </c>
      <c r="C25" s="22"/>
      <c r="D25" s="99" t="s">
        <v>133</v>
      </c>
      <c r="E25" s="10"/>
      <c r="F25" s="130">
        <v>29990</v>
      </c>
      <c r="G25" s="1"/>
      <c r="H25" s="63" t="s">
        <v>20</v>
      </c>
      <c r="I25" s="39">
        <f t="shared" si="0"/>
        <v>100019</v>
      </c>
      <c r="J25" s="30"/>
    </row>
    <row r="26" spans="1:10" s="2" customFormat="1" ht="24" customHeight="1" x14ac:dyDescent="0.25">
      <c r="A26" s="21"/>
      <c r="B26" s="19">
        <v>23</v>
      </c>
      <c r="C26" s="22"/>
      <c r="D26" s="99" t="s">
        <v>162</v>
      </c>
      <c r="E26" s="10"/>
      <c r="F26" s="13"/>
      <c r="G26" s="130">
        <v>80000</v>
      </c>
      <c r="H26" s="63" t="s">
        <v>20</v>
      </c>
      <c r="I26" s="39">
        <f t="shared" si="0"/>
        <v>20019</v>
      </c>
      <c r="J26" s="30"/>
    </row>
    <row r="27" spans="1:10" ht="24" customHeight="1" x14ac:dyDescent="0.25">
      <c r="A27" s="28">
        <v>5</v>
      </c>
      <c r="B27" s="77">
        <v>2</v>
      </c>
      <c r="C27" s="22" t="s">
        <v>134</v>
      </c>
      <c r="D27" s="68" t="s">
        <v>164</v>
      </c>
      <c r="E27" s="11"/>
      <c r="F27" s="130">
        <v>22680</v>
      </c>
      <c r="G27" s="13"/>
      <c r="H27" s="63" t="s">
        <v>20</v>
      </c>
      <c r="I27" s="39">
        <f t="shared" si="0"/>
        <v>42699</v>
      </c>
      <c r="J27" s="30"/>
    </row>
    <row r="28" spans="1:10" ht="24" customHeight="1" x14ac:dyDescent="0.25">
      <c r="A28" s="21"/>
      <c r="B28" s="9">
        <v>4</v>
      </c>
      <c r="C28" s="8"/>
      <c r="D28" s="99" t="s">
        <v>162</v>
      </c>
      <c r="E28" s="10"/>
      <c r="F28" s="13"/>
      <c r="G28" s="13">
        <v>15000</v>
      </c>
      <c r="H28" s="63" t="s">
        <v>20</v>
      </c>
      <c r="I28" s="39">
        <f t="shared" si="0"/>
        <v>27699</v>
      </c>
      <c r="J28" s="30"/>
    </row>
    <row r="29" spans="1:10" s="2" customFormat="1" ht="24" customHeight="1" x14ac:dyDescent="0.25">
      <c r="A29" s="21"/>
      <c r="B29" s="77">
        <v>21</v>
      </c>
      <c r="C29" s="8"/>
      <c r="D29" s="99" t="s">
        <v>165</v>
      </c>
      <c r="E29" s="10"/>
      <c r="F29" s="13">
        <v>56000</v>
      </c>
      <c r="G29" s="13"/>
      <c r="H29" s="63" t="s">
        <v>20</v>
      </c>
      <c r="I29" s="39">
        <f t="shared" si="0"/>
        <v>83699</v>
      </c>
      <c r="J29" s="30"/>
    </row>
    <row r="30" spans="1:10" s="2" customFormat="1" ht="24" customHeight="1" x14ac:dyDescent="0.25">
      <c r="A30" s="21"/>
      <c r="B30" s="9">
        <v>25</v>
      </c>
      <c r="C30" s="8"/>
      <c r="D30" s="99" t="s">
        <v>162</v>
      </c>
      <c r="E30" s="10"/>
      <c r="F30" s="13"/>
      <c r="G30" s="130">
        <v>10000</v>
      </c>
      <c r="H30" s="63" t="s">
        <v>62</v>
      </c>
      <c r="I30" s="39">
        <f t="shared" si="0"/>
        <v>73699</v>
      </c>
      <c r="J30" s="30"/>
    </row>
    <row r="31" spans="1:10" ht="24" customHeight="1" x14ac:dyDescent="0.25">
      <c r="A31" s="21"/>
      <c r="B31" s="76">
        <v>29</v>
      </c>
      <c r="C31" s="8"/>
      <c r="D31" s="99" t="s">
        <v>162</v>
      </c>
      <c r="E31" s="10"/>
      <c r="F31" s="13"/>
      <c r="G31" s="130">
        <v>60000</v>
      </c>
      <c r="H31" s="63" t="s">
        <v>62</v>
      </c>
      <c r="I31" s="39">
        <f t="shared" si="0"/>
        <v>13699</v>
      </c>
      <c r="J31" s="30"/>
    </row>
    <row r="32" spans="1:10" ht="24" customHeight="1" x14ac:dyDescent="0.25">
      <c r="A32" s="21">
        <v>6</v>
      </c>
      <c r="B32" s="9">
        <v>21</v>
      </c>
      <c r="C32" s="8">
        <v>201506009</v>
      </c>
      <c r="D32" s="150" t="s">
        <v>111</v>
      </c>
      <c r="E32" s="10"/>
      <c r="F32" s="130">
        <v>55</v>
      </c>
      <c r="G32" s="13"/>
      <c r="H32" s="63" t="s">
        <v>62</v>
      </c>
      <c r="I32" s="39">
        <f t="shared" si="0"/>
        <v>13754</v>
      </c>
      <c r="J32" s="30"/>
    </row>
    <row r="33" spans="1:10" ht="24" customHeight="1" x14ac:dyDescent="0.25">
      <c r="A33" s="28"/>
      <c r="B33" s="149">
        <v>23</v>
      </c>
      <c r="C33" s="22"/>
      <c r="D33" s="116" t="s">
        <v>166</v>
      </c>
      <c r="E33" s="11"/>
      <c r="F33" s="130">
        <v>162490</v>
      </c>
      <c r="G33" s="13"/>
      <c r="H33" s="63" t="s">
        <v>20</v>
      </c>
      <c r="I33" s="39">
        <f t="shared" si="0"/>
        <v>176244</v>
      </c>
      <c r="J33" s="30"/>
    </row>
    <row r="34" spans="1:10" ht="24" customHeight="1" x14ac:dyDescent="0.25">
      <c r="A34" s="21"/>
      <c r="B34" s="146">
        <v>26</v>
      </c>
      <c r="C34" s="22"/>
      <c r="D34" s="99" t="s">
        <v>162</v>
      </c>
      <c r="E34" s="10"/>
      <c r="F34" s="13"/>
      <c r="G34" s="130">
        <v>45000</v>
      </c>
      <c r="H34" s="63" t="s">
        <v>62</v>
      </c>
      <c r="I34" s="39">
        <f t="shared" si="0"/>
        <v>131244</v>
      </c>
      <c r="J34" s="30"/>
    </row>
    <row r="35" spans="1:10" ht="24" customHeight="1" x14ac:dyDescent="0.25">
      <c r="A35" s="21"/>
      <c r="B35" s="146">
        <v>30</v>
      </c>
      <c r="C35" s="22"/>
      <c r="D35" s="99" t="s">
        <v>162</v>
      </c>
      <c r="E35" s="10"/>
      <c r="F35" s="13"/>
      <c r="G35" s="130">
        <v>5000</v>
      </c>
      <c r="H35" s="63" t="s">
        <v>20</v>
      </c>
      <c r="I35" s="39">
        <f t="shared" si="0"/>
        <v>126244</v>
      </c>
      <c r="J35" s="30"/>
    </row>
    <row r="36" spans="1:10" ht="24" customHeight="1" x14ac:dyDescent="0.25">
      <c r="A36" s="21">
        <v>7</v>
      </c>
      <c r="B36" s="106">
        <v>2</v>
      </c>
      <c r="C36" s="22" t="s">
        <v>167</v>
      </c>
      <c r="D36" s="99" t="s">
        <v>162</v>
      </c>
      <c r="E36" s="10"/>
      <c r="F36" s="13"/>
      <c r="G36" s="130">
        <v>60000</v>
      </c>
      <c r="H36" s="63" t="s">
        <v>62</v>
      </c>
      <c r="I36" s="39">
        <f t="shared" si="0"/>
        <v>66244</v>
      </c>
      <c r="J36" s="50"/>
    </row>
    <row r="37" spans="1:10" ht="24" customHeight="1" x14ac:dyDescent="0.25">
      <c r="A37" s="21"/>
      <c r="B37" s="77">
        <v>6</v>
      </c>
      <c r="C37" s="22"/>
      <c r="D37" s="99" t="s">
        <v>162</v>
      </c>
      <c r="E37" s="10"/>
      <c r="F37" s="13"/>
      <c r="G37" s="130">
        <v>30000</v>
      </c>
      <c r="H37" s="63" t="s">
        <v>62</v>
      </c>
      <c r="I37" s="39">
        <f t="shared" si="0"/>
        <v>36244</v>
      </c>
      <c r="J37" s="50"/>
    </row>
    <row r="38" spans="1:10" ht="24" customHeight="1" x14ac:dyDescent="0.25">
      <c r="A38" s="21"/>
      <c r="B38" s="77">
        <v>14</v>
      </c>
      <c r="C38" s="22"/>
      <c r="D38" s="99" t="s">
        <v>162</v>
      </c>
      <c r="E38" s="10"/>
      <c r="F38" s="13"/>
      <c r="G38" s="130">
        <v>36000</v>
      </c>
      <c r="H38" s="63" t="s">
        <v>62</v>
      </c>
      <c r="I38" s="39">
        <f t="shared" si="0"/>
        <v>244</v>
      </c>
      <c r="J38" s="50"/>
    </row>
    <row r="39" spans="1:10" ht="24" customHeight="1" x14ac:dyDescent="0.25">
      <c r="A39" s="21"/>
      <c r="B39" s="9">
        <v>22</v>
      </c>
      <c r="C39" s="22"/>
      <c r="D39" s="68" t="s">
        <v>168</v>
      </c>
      <c r="E39" s="10"/>
      <c r="F39" s="130">
        <v>50000</v>
      </c>
      <c r="G39" s="13"/>
      <c r="H39" s="63" t="s">
        <v>20</v>
      </c>
      <c r="I39" s="39">
        <f t="shared" si="0"/>
        <v>50244</v>
      </c>
      <c r="J39" s="50"/>
    </row>
    <row r="40" spans="1:10" ht="24" customHeight="1" x14ac:dyDescent="0.25">
      <c r="A40" s="28"/>
      <c r="B40" s="9">
        <v>30</v>
      </c>
      <c r="C40" s="22"/>
      <c r="D40" s="81" t="s">
        <v>169</v>
      </c>
      <c r="E40" s="11"/>
      <c r="F40" s="135">
        <v>40000</v>
      </c>
      <c r="G40" s="13"/>
      <c r="H40" s="63" t="s">
        <v>20</v>
      </c>
      <c r="I40" s="39">
        <f t="shared" si="0"/>
        <v>90244</v>
      </c>
      <c r="J40" s="50"/>
    </row>
    <row r="41" spans="1:10" ht="24" customHeight="1" x14ac:dyDescent="0.25">
      <c r="A41" s="53">
        <v>8</v>
      </c>
      <c r="B41" s="19">
        <v>12</v>
      </c>
      <c r="C41" s="22" t="s">
        <v>170</v>
      </c>
      <c r="D41" s="99" t="s">
        <v>162</v>
      </c>
      <c r="E41" s="48"/>
      <c r="F41" s="15"/>
      <c r="G41" s="13">
        <v>40000</v>
      </c>
      <c r="H41" s="63" t="s">
        <v>20</v>
      </c>
      <c r="I41" s="39">
        <f t="shared" si="0"/>
        <v>50244</v>
      </c>
      <c r="J41" s="50"/>
    </row>
    <row r="42" spans="1:10" ht="24" customHeight="1" x14ac:dyDescent="0.25">
      <c r="A42" s="53"/>
      <c r="B42" s="19">
        <v>14</v>
      </c>
      <c r="C42" s="22"/>
      <c r="D42" s="99" t="s">
        <v>162</v>
      </c>
      <c r="E42" s="48"/>
      <c r="F42" s="13"/>
      <c r="G42" s="13">
        <v>38000</v>
      </c>
      <c r="H42" s="63" t="s">
        <v>62</v>
      </c>
      <c r="I42" s="39">
        <f t="shared" si="0"/>
        <v>12244</v>
      </c>
      <c r="J42" s="50"/>
    </row>
    <row r="43" spans="1:10" ht="24" customHeight="1" x14ac:dyDescent="0.25">
      <c r="A43" s="53"/>
      <c r="B43" s="106">
        <v>19</v>
      </c>
      <c r="C43" s="22"/>
      <c r="D43" s="99" t="s">
        <v>162</v>
      </c>
      <c r="E43" s="48"/>
      <c r="F43" s="13"/>
      <c r="G43" s="13">
        <v>10000</v>
      </c>
      <c r="H43" s="63" t="s">
        <v>62</v>
      </c>
      <c r="I43" s="39">
        <f t="shared" si="0"/>
        <v>2244</v>
      </c>
      <c r="J43" s="50"/>
    </row>
    <row r="44" spans="1:10" ht="24" customHeight="1" x14ac:dyDescent="0.25">
      <c r="A44" s="53">
        <v>9</v>
      </c>
      <c r="B44" s="9">
        <v>2</v>
      </c>
      <c r="C44" s="22" t="s">
        <v>135</v>
      </c>
      <c r="D44" s="81" t="s">
        <v>171</v>
      </c>
      <c r="E44" s="48"/>
      <c r="F44" s="135">
        <v>200000</v>
      </c>
      <c r="G44" s="13"/>
      <c r="H44" s="63"/>
      <c r="I44" s="39">
        <f t="shared" si="0"/>
        <v>202244</v>
      </c>
      <c r="J44" s="50"/>
    </row>
    <row r="45" spans="1:10" ht="24" customHeight="1" x14ac:dyDescent="0.25">
      <c r="A45" s="53"/>
      <c r="B45" s="9">
        <v>9</v>
      </c>
      <c r="C45" s="22"/>
      <c r="D45" s="99" t="s">
        <v>162</v>
      </c>
      <c r="E45" s="48"/>
      <c r="F45" s="91"/>
      <c r="G45" s="13">
        <v>100000</v>
      </c>
      <c r="H45" s="63"/>
      <c r="I45" s="39">
        <f t="shared" si="0"/>
        <v>102244</v>
      </c>
      <c r="J45" s="50"/>
    </row>
    <row r="46" spans="1:10" ht="24" customHeight="1" x14ac:dyDescent="0.25">
      <c r="A46" s="53"/>
      <c r="B46" s="9">
        <v>11</v>
      </c>
      <c r="C46" s="22"/>
      <c r="D46" s="137" t="s">
        <v>172</v>
      </c>
      <c r="E46" s="48"/>
      <c r="F46" s="13">
        <v>59647</v>
      </c>
      <c r="G46" s="55"/>
      <c r="H46" s="63"/>
      <c r="I46" s="39">
        <f t="shared" si="0"/>
        <v>161891</v>
      </c>
      <c r="J46" s="50"/>
    </row>
    <row r="47" spans="1:10" ht="24" customHeight="1" x14ac:dyDescent="0.25">
      <c r="A47" s="53"/>
      <c r="B47" s="9">
        <v>22</v>
      </c>
      <c r="C47" s="22"/>
      <c r="D47" s="99" t="s">
        <v>162</v>
      </c>
      <c r="E47" s="48"/>
      <c r="F47" s="13"/>
      <c r="G47" s="13">
        <v>75000</v>
      </c>
      <c r="H47" s="63"/>
      <c r="I47" s="39">
        <f t="shared" si="0"/>
        <v>86891</v>
      </c>
      <c r="J47" s="50"/>
    </row>
    <row r="48" spans="1:10" ht="24" customHeight="1" x14ac:dyDescent="0.25">
      <c r="A48" s="53"/>
      <c r="B48" s="9">
        <v>24</v>
      </c>
      <c r="C48" s="22"/>
      <c r="D48" s="99" t="s">
        <v>173</v>
      </c>
      <c r="E48" s="48"/>
      <c r="F48" s="13">
        <v>49990</v>
      </c>
      <c r="G48" s="13"/>
      <c r="H48" s="63"/>
      <c r="I48" s="39">
        <f t="shared" si="0"/>
        <v>136881</v>
      </c>
      <c r="J48" s="50"/>
    </row>
    <row r="49" spans="1:10" ht="24" customHeight="1" x14ac:dyDescent="0.25">
      <c r="A49" s="53">
        <v>10</v>
      </c>
      <c r="B49" s="19">
        <v>1</v>
      </c>
      <c r="C49" s="8">
        <v>201510020</v>
      </c>
      <c r="D49" s="99" t="s">
        <v>162</v>
      </c>
      <c r="E49" s="48"/>
      <c r="F49" s="13"/>
      <c r="G49" s="13">
        <v>30000</v>
      </c>
      <c r="H49" s="63"/>
      <c r="I49" s="39">
        <f t="shared" si="0"/>
        <v>106881</v>
      </c>
      <c r="J49" s="50"/>
    </row>
    <row r="50" spans="1:10" ht="24" customHeight="1" x14ac:dyDescent="0.25">
      <c r="A50" s="53"/>
      <c r="B50" s="19">
        <v>3</v>
      </c>
      <c r="C50" s="22"/>
      <c r="D50" s="99" t="s">
        <v>162</v>
      </c>
      <c r="E50" s="48"/>
      <c r="F50" s="15"/>
      <c r="G50" s="13">
        <v>20000</v>
      </c>
      <c r="H50" s="49"/>
      <c r="I50" s="39">
        <f t="shared" si="0"/>
        <v>86881</v>
      </c>
      <c r="J50" s="50"/>
    </row>
    <row r="51" spans="1:10" ht="24" customHeight="1" thickBot="1" x14ac:dyDescent="0.3">
      <c r="A51" s="53"/>
      <c r="B51" s="19">
        <v>6</v>
      </c>
      <c r="C51" s="22"/>
      <c r="D51" s="99" t="s">
        <v>162</v>
      </c>
      <c r="E51" s="48"/>
      <c r="F51" s="14"/>
      <c r="G51" s="13">
        <v>10000</v>
      </c>
      <c r="H51" s="46"/>
      <c r="I51" s="39">
        <f t="shared" si="0"/>
        <v>76881</v>
      </c>
      <c r="J51" s="47"/>
    </row>
    <row r="52" spans="1:10" s="2" customFormat="1" ht="24" customHeight="1" thickTop="1" x14ac:dyDescent="0.25">
      <c r="A52" s="53"/>
      <c r="B52" s="19">
        <v>14</v>
      </c>
      <c r="C52" s="22"/>
      <c r="D52" s="99" t="s">
        <v>162</v>
      </c>
      <c r="E52" s="48"/>
      <c r="F52" s="15"/>
      <c r="G52" s="13">
        <v>16000</v>
      </c>
      <c r="H52" s="63" t="s">
        <v>62</v>
      </c>
      <c r="I52" s="39">
        <f t="shared" si="0"/>
        <v>60881</v>
      </c>
      <c r="J52" s="30"/>
    </row>
    <row r="53" spans="1:10" s="2" customFormat="1" ht="24" customHeight="1" x14ac:dyDescent="0.25">
      <c r="A53" s="53"/>
      <c r="B53" s="19">
        <v>21</v>
      </c>
      <c r="C53" s="22"/>
      <c r="D53" s="12" t="s">
        <v>136</v>
      </c>
      <c r="E53" s="48"/>
      <c r="F53" s="132">
        <v>40000</v>
      </c>
      <c r="G53" s="13"/>
      <c r="H53" s="63" t="s">
        <v>13</v>
      </c>
      <c r="I53" s="39">
        <f t="shared" si="0"/>
        <v>100881</v>
      </c>
      <c r="J53" s="30"/>
    </row>
    <row r="54" spans="1:10" s="2" customFormat="1" ht="24" customHeight="1" x14ac:dyDescent="0.25">
      <c r="A54" s="53"/>
      <c r="B54" s="19">
        <v>22</v>
      </c>
      <c r="C54" s="22"/>
      <c r="D54" s="137" t="s">
        <v>174</v>
      </c>
      <c r="E54" s="48"/>
      <c r="F54" s="132">
        <v>27236</v>
      </c>
      <c r="G54" s="13"/>
      <c r="H54" s="63" t="s">
        <v>62</v>
      </c>
      <c r="I54" s="39">
        <f t="shared" si="0"/>
        <v>128117</v>
      </c>
      <c r="J54" s="30"/>
    </row>
    <row r="55" spans="1:10" s="2" customFormat="1" ht="24" customHeight="1" x14ac:dyDescent="0.25">
      <c r="A55" s="53"/>
      <c r="B55" s="19">
        <v>22</v>
      </c>
      <c r="C55" s="22"/>
      <c r="D55" s="10" t="s">
        <v>175</v>
      </c>
      <c r="E55" s="48"/>
      <c r="F55" s="132">
        <v>30000</v>
      </c>
      <c r="G55" s="55"/>
      <c r="H55" s="63" t="s">
        <v>62</v>
      </c>
      <c r="I55" s="39">
        <f t="shared" si="0"/>
        <v>158117</v>
      </c>
      <c r="J55" s="30"/>
    </row>
    <row r="56" spans="1:10" s="2" customFormat="1" ht="24" customHeight="1" thickBot="1" x14ac:dyDescent="0.3">
      <c r="A56" s="51"/>
      <c r="B56" s="19">
        <v>26</v>
      </c>
      <c r="C56" s="22"/>
      <c r="D56" s="99" t="s">
        <v>162</v>
      </c>
      <c r="E56" s="43"/>
      <c r="F56" s="13"/>
      <c r="G56" s="13">
        <v>20000</v>
      </c>
      <c r="H56" s="63" t="s">
        <v>62</v>
      </c>
      <c r="I56" s="39">
        <f t="shared" si="0"/>
        <v>138117</v>
      </c>
      <c r="J56" s="30"/>
    </row>
    <row r="57" spans="1:10" ht="24" customHeight="1" thickTop="1" x14ac:dyDescent="0.25">
      <c r="A57" s="21">
        <v>11</v>
      </c>
      <c r="B57" s="9">
        <v>2</v>
      </c>
      <c r="C57" s="8">
        <v>201511022</v>
      </c>
      <c r="D57" s="99" t="s">
        <v>162</v>
      </c>
      <c r="E57" s="10"/>
      <c r="F57" s="13"/>
      <c r="G57" s="13">
        <v>10000</v>
      </c>
      <c r="H57" s="63" t="s">
        <v>13</v>
      </c>
      <c r="I57" s="39">
        <f t="shared" si="0"/>
        <v>128117</v>
      </c>
      <c r="J57" s="30"/>
    </row>
    <row r="58" spans="1:10" ht="24" customHeight="1" x14ac:dyDescent="0.25">
      <c r="A58" s="21"/>
      <c r="B58" s="9">
        <v>5</v>
      </c>
      <c r="C58" s="22"/>
      <c r="D58" s="10" t="s">
        <v>176</v>
      </c>
      <c r="E58" s="10"/>
      <c r="F58" s="132">
        <v>15000</v>
      </c>
      <c r="G58" s="13"/>
      <c r="H58" s="63" t="s">
        <v>62</v>
      </c>
      <c r="I58" s="39">
        <f t="shared" si="0"/>
        <v>143117</v>
      </c>
      <c r="J58" s="30"/>
    </row>
    <row r="59" spans="1:10" ht="24" customHeight="1" x14ac:dyDescent="0.25">
      <c r="A59" s="21"/>
      <c r="B59" s="76">
        <v>11</v>
      </c>
      <c r="C59" s="22"/>
      <c r="D59" s="99" t="s">
        <v>162</v>
      </c>
      <c r="E59" s="10"/>
      <c r="F59" s="13"/>
      <c r="G59" s="13">
        <v>60000</v>
      </c>
      <c r="H59" s="63" t="s">
        <v>62</v>
      </c>
      <c r="I59" s="39">
        <f t="shared" si="0"/>
        <v>83117</v>
      </c>
      <c r="J59" s="30"/>
    </row>
    <row r="60" spans="1:10" ht="24" customHeight="1" x14ac:dyDescent="0.25">
      <c r="A60" s="21"/>
      <c r="B60" s="76">
        <v>19</v>
      </c>
      <c r="C60" s="22"/>
      <c r="D60" s="99" t="s">
        <v>177</v>
      </c>
      <c r="E60" s="10"/>
      <c r="F60" s="132">
        <v>6054</v>
      </c>
      <c r="G60" s="13"/>
      <c r="H60" s="63" t="s">
        <v>62</v>
      </c>
      <c r="I60" s="39">
        <f t="shared" si="0"/>
        <v>89171</v>
      </c>
      <c r="J60" s="30"/>
    </row>
    <row r="61" spans="1:10" ht="24" customHeight="1" x14ac:dyDescent="0.25">
      <c r="A61" s="21"/>
      <c r="B61" s="76">
        <v>19</v>
      </c>
      <c r="C61" s="22"/>
      <c r="D61" s="99" t="s">
        <v>162</v>
      </c>
      <c r="E61" s="10"/>
      <c r="F61" s="13"/>
      <c r="G61" s="13">
        <v>30000</v>
      </c>
      <c r="H61" s="63" t="s">
        <v>13</v>
      </c>
      <c r="I61" s="39">
        <f t="shared" si="0"/>
        <v>59171</v>
      </c>
      <c r="J61" s="30"/>
    </row>
    <row r="62" spans="1:10" s="2" customFormat="1" ht="24" customHeight="1" x14ac:dyDescent="0.25">
      <c r="A62" s="21"/>
      <c r="B62" s="76">
        <v>24</v>
      </c>
      <c r="C62" s="22"/>
      <c r="D62" s="99" t="s">
        <v>162</v>
      </c>
      <c r="E62" s="10"/>
      <c r="F62" s="13"/>
      <c r="G62" s="13">
        <v>50000</v>
      </c>
      <c r="H62" s="63" t="s">
        <v>13</v>
      </c>
      <c r="I62" s="39">
        <f t="shared" si="0"/>
        <v>9171</v>
      </c>
      <c r="J62" s="30"/>
    </row>
    <row r="63" spans="1:10" s="2" customFormat="1" ht="24" customHeight="1" x14ac:dyDescent="0.25">
      <c r="A63" s="21">
        <v>12</v>
      </c>
      <c r="B63" s="9">
        <v>3</v>
      </c>
      <c r="C63" s="62">
        <v>201512007</v>
      </c>
      <c r="D63" s="99" t="s">
        <v>178</v>
      </c>
      <c r="E63" s="10"/>
      <c r="F63" s="13">
        <v>39000</v>
      </c>
      <c r="G63" s="13"/>
      <c r="H63" s="63" t="s">
        <v>13</v>
      </c>
      <c r="I63" s="39">
        <f t="shared" si="0"/>
        <v>48171</v>
      </c>
      <c r="J63" s="30"/>
    </row>
    <row r="64" spans="1:10" s="2" customFormat="1" ht="24" customHeight="1" x14ac:dyDescent="0.25">
      <c r="A64" s="21"/>
      <c r="B64" s="110">
        <v>3</v>
      </c>
      <c r="C64" s="22"/>
      <c r="D64" s="99" t="s">
        <v>162</v>
      </c>
      <c r="E64" s="10"/>
      <c r="F64" s="13"/>
      <c r="G64" s="13">
        <v>30000</v>
      </c>
      <c r="H64" s="63" t="s">
        <v>13</v>
      </c>
      <c r="I64" s="39">
        <f t="shared" si="0"/>
        <v>18171</v>
      </c>
      <c r="J64" s="30"/>
    </row>
    <row r="65" spans="1:10" s="2" customFormat="1" ht="24" customHeight="1" x14ac:dyDescent="0.25">
      <c r="A65" s="21"/>
      <c r="B65" s="110">
        <v>15</v>
      </c>
      <c r="C65" s="22"/>
      <c r="D65" s="99" t="s">
        <v>162</v>
      </c>
      <c r="E65" s="10"/>
      <c r="F65" s="13"/>
      <c r="G65" s="13">
        <v>20000</v>
      </c>
      <c r="H65" s="63" t="s">
        <v>13</v>
      </c>
      <c r="I65" s="39">
        <f t="shared" si="0"/>
        <v>-1829</v>
      </c>
      <c r="J65" s="30"/>
    </row>
    <row r="66" spans="1:10" ht="24" customHeight="1" x14ac:dyDescent="0.25">
      <c r="A66" s="28"/>
      <c r="B66" s="76">
        <v>21</v>
      </c>
      <c r="C66" s="22"/>
      <c r="D66" s="24" t="s">
        <v>111</v>
      </c>
      <c r="E66" s="11"/>
      <c r="F66" s="13">
        <v>57</v>
      </c>
      <c r="G66" s="13"/>
      <c r="H66" s="63" t="s">
        <v>13</v>
      </c>
      <c r="I66" s="39">
        <f t="shared" si="0"/>
        <v>-1772</v>
      </c>
      <c r="J66" s="30"/>
    </row>
    <row r="67" spans="1:10" ht="24" customHeight="1" x14ac:dyDescent="0.25">
      <c r="A67" s="21"/>
      <c r="B67" s="96">
        <v>24</v>
      </c>
      <c r="C67" s="22"/>
      <c r="D67" s="99" t="s">
        <v>137</v>
      </c>
      <c r="E67" s="10"/>
      <c r="F67" s="13">
        <v>120000</v>
      </c>
      <c r="G67" s="13"/>
      <c r="H67" s="63" t="s">
        <v>13</v>
      </c>
      <c r="I67" s="39">
        <f t="shared" si="0"/>
        <v>118228</v>
      </c>
      <c r="J67" s="30"/>
    </row>
    <row r="68" spans="1:10" s="2" customFormat="1" ht="24" customHeight="1" x14ac:dyDescent="0.25">
      <c r="A68" s="21"/>
      <c r="B68" s="76">
        <v>24</v>
      </c>
      <c r="C68" s="22"/>
      <c r="D68" s="10" t="s">
        <v>138</v>
      </c>
      <c r="E68" s="10"/>
      <c r="F68" s="13">
        <v>15000</v>
      </c>
      <c r="G68" s="13"/>
      <c r="H68" s="63" t="s">
        <v>13</v>
      </c>
      <c r="I68" s="39">
        <f t="shared" si="0"/>
        <v>133228</v>
      </c>
      <c r="J68" s="30"/>
    </row>
    <row r="69" spans="1:10" s="2" customFormat="1" ht="24" customHeight="1" x14ac:dyDescent="0.25">
      <c r="A69" s="21"/>
      <c r="B69" s="96">
        <v>24</v>
      </c>
      <c r="C69" s="22"/>
      <c r="D69" s="99" t="s">
        <v>162</v>
      </c>
      <c r="E69" s="10"/>
      <c r="F69" s="13"/>
      <c r="G69" s="13">
        <v>50000</v>
      </c>
      <c r="H69" s="63" t="s">
        <v>62</v>
      </c>
      <c r="I69" s="39">
        <f t="shared" si="0"/>
        <v>83228</v>
      </c>
      <c r="J69" s="30"/>
    </row>
    <row r="70" spans="1:10" ht="24" customHeight="1" x14ac:dyDescent="0.25">
      <c r="A70" s="21"/>
      <c r="B70" s="97">
        <v>25</v>
      </c>
      <c r="C70" s="22"/>
      <c r="D70" s="99" t="s">
        <v>162</v>
      </c>
      <c r="E70" s="10"/>
      <c r="F70" s="15"/>
      <c r="G70" s="13">
        <v>60000</v>
      </c>
      <c r="H70" s="63" t="s">
        <v>62</v>
      </c>
      <c r="I70" s="39">
        <f t="shared" si="0"/>
        <v>23228</v>
      </c>
      <c r="J70" s="30"/>
    </row>
    <row r="71" spans="1:10" ht="24" customHeight="1" x14ac:dyDescent="0.25">
      <c r="A71" s="21"/>
      <c r="B71" s="9">
        <v>28</v>
      </c>
      <c r="C71" s="62">
        <v>201512008</v>
      </c>
      <c r="D71" s="99" t="s">
        <v>162</v>
      </c>
      <c r="E71" s="10"/>
      <c r="F71" s="13"/>
      <c r="G71" s="130">
        <v>10000</v>
      </c>
      <c r="H71" s="63" t="s">
        <v>62</v>
      </c>
      <c r="I71" s="39">
        <f t="shared" si="0"/>
        <v>13228</v>
      </c>
      <c r="J71" s="30"/>
    </row>
    <row r="72" spans="1:10" ht="24" customHeight="1" x14ac:dyDescent="0.25">
      <c r="A72" s="28"/>
      <c r="B72" s="136">
        <v>31</v>
      </c>
      <c r="C72" s="22"/>
      <c r="D72" s="151" t="s">
        <v>179</v>
      </c>
      <c r="E72" s="11"/>
      <c r="F72" s="13">
        <v>3000</v>
      </c>
      <c r="G72" s="13"/>
      <c r="H72" s="63" t="s">
        <v>13</v>
      </c>
      <c r="I72" s="39">
        <f t="shared" si="0"/>
        <v>16228</v>
      </c>
      <c r="J72" s="30"/>
    </row>
    <row r="73" spans="1:10" ht="24" customHeight="1" x14ac:dyDescent="0.25">
      <c r="A73" s="21"/>
      <c r="B73" s="9">
        <v>31</v>
      </c>
      <c r="C73" s="22"/>
      <c r="D73" s="99" t="s">
        <v>162</v>
      </c>
      <c r="E73" s="10"/>
      <c r="F73" s="13"/>
      <c r="G73" s="130">
        <v>30000</v>
      </c>
      <c r="H73" s="63" t="s">
        <v>62</v>
      </c>
      <c r="I73" s="39">
        <f t="shared" ref="I73:I83" si="1">SUM(I72+F73-G73)</f>
        <v>-13772</v>
      </c>
      <c r="J73" s="30"/>
    </row>
    <row r="74" spans="1:10" ht="24" customHeight="1" x14ac:dyDescent="0.25">
      <c r="A74" s="53">
        <v>10</v>
      </c>
      <c r="B74" s="19">
        <v>16</v>
      </c>
      <c r="C74" s="8">
        <v>201510020</v>
      </c>
      <c r="D74" s="99" t="s">
        <v>162</v>
      </c>
      <c r="E74" s="48"/>
      <c r="F74" s="13"/>
      <c r="G74" s="13">
        <v>30000</v>
      </c>
      <c r="H74" s="63" t="s">
        <v>36</v>
      </c>
      <c r="I74" s="39">
        <f t="shared" si="1"/>
        <v>-43772</v>
      </c>
      <c r="J74" s="50"/>
    </row>
    <row r="75" spans="1:10" ht="24" customHeight="1" x14ac:dyDescent="0.25">
      <c r="A75" s="53"/>
      <c r="B75" s="19">
        <v>27</v>
      </c>
      <c r="C75" s="8">
        <v>201510018</v>
      </c>
      <c r="D75" s="12" t="s">
        <v>181</v>
      </c>
      <c r="E75" s="48"/>
      <c r="F75" s="132">
        <v>2500</v>
      </c>
      <c r="G75" s="13"/>
      <c r="H75" s="63" t="s">
        <v>36</v>
      </c>
      <c r="I75" s="39">
        <f t="shared" si="1"/>
        <v>-41272</v>
      </c>
      <c r="J75" s="50"/>
    </row>
    <row r="76" spans="1:10" ht="24" customHeight="1" x14ac:dyDescent="0.25">
      <c r="A76" s="53">
        <v>11</v>
      </c>
      <c r="B76" s="9">
        <v>5</v>
      </c>
      <c r="C76" s="8">
        <v>201511020</v>
      </c>
      <c r="D76" s="12" t="s">
        <v>182</v>
      </c>
      <c r="E76" s="48"/>
      <c r="F76" s="132">
        <v>4500</v>
      </c>
      <c r="G76" s="13"/>
      <c r="H76" s="63" t="s">
        <v>36</v>
      </c>
      <c r="I76" s="39">
        <f t="shared" si="1"/>
        <v>-36772</v>
      </c>
      <c r="J76" s="50"/>
    </row>
    <row r="77" spans="1:10" ht="24" customHeight="1" x14ac:dyDescent="0.25">
      <c r="A77" s="53"/>
      <c r="B77" s="9">
        <v>9</v>
      </c>
      <c r="C77" s="8"/>
      <c r="D77" s="12" t="s">
        <v>182</v>
      </c>
      <c r="E77" s="48"/>
      <c r="F77" s="132">
        <v>2500</v>
      </c>
      <c r="G77" s="13"/>
      <c r="H77" s="63" t="s">
        <v>36</v>
      </c>
      <c r="I77" s="39">
        <f t="shared" si="1"/>
        <v>-34272</v>
      </c>
      <c r="J77" s="50"/>
    </row>
    <row r="78" spans="1:10" ht="24" customHeight="1" x14ac:dyDescent="0.25">
      <c r="A78" s="53"/>
      <c r="B78" s="76">
        <v>12</v>
      </c>
      <c r="C78" s="8"/>
      <c r="D78" s="12" t="s">
        <v>181</v>
      </c>
      <c r="E78" s="48"/>
      <c r="F78" s="132">
        <v>2500</v>
      </c>
      <c r="G78" s="13"/>
      <c r="H78" s="63" t="s">
        <v>36</v>
      </c>
      <c r="I78" s="39">
        <f t="shared" si="1"/>
        <v>-31772</v>
      </c>
      <c r="J78" s="50"/>
    </row>
    <row r="79" spans="1:10" ht="24" customHeight="1" x14ac:dyDescent="0.25">
      <c r="A79" s="53"/>
      <c r="B79" s="76">
        <v>13</v>
      </c>
      <c r="C79" s="8"/>
      <c r="D79" s="12" t="s">
        <v>181</v>
      </c>
      <c r="E79" s="48"/>
      <c r="F79" s="132">
        <v>4750</v>
      </c>
      <c r="G79" s="13"/>
      <c r="H79" s="63"/>
      <c r="I79" s="39">
        <f t="shared" si="1"/>
        <v>-27022</v>
      </c>
      <c r="J79" s="50"/>
    </row>
    <row r="80" spans="1:10" ht="24" customHeight="1" x14ac:dyDescent="0.25">
      <c r="A80" s="53"/>
      <c r="B80" s="76">
        <v>15</v>
      </c>
      <c r="C80" s="8"/>
      <c r="D80" s="12" t="s">
        <v>181</v>
      </c>
      <c r="E80" s="48"/>
      <c r="F80" s="132">
        <v>5000</v>
      </c>
      <c r="G80" s="13"/>
      <c r="H80" s="63"/>
      <c r="I80" s="39">
        <f t="shared" si="1"/>
        <v>-22022</v>
      </c>
      <c r="J80" s="50"/>
    </row>
    <row r="81" spans="1:10" ht="24" customHeight="1" x14ac:dyDescent="0.25">
      <c r="A81" s="53"/>
      <c r="B81" s="76">
        <v>16</v>
      </c>
      <c r="C81" s="8"/>
      <c r="D81" s="12" t="s">
        <v>181</v>
      </c>
      <c r="E81" s="48"/>
      <c r="F81" s="132">
        <v>10000</v>
      </c>
      <c r="G81" s="13"/>
      <c r="H81" s="63"/>
      <c r="I81" s="39">
        <f t="shared" si="1"/>
        <v>-12022</v>
      </c>
      <c r="J81" s="50"/>
    </row>
    <row r="82" spans="1:10" ht="24" customHeight="1" x14ac:dyDescent="0.25">
      <c r="A82" s="53"/>
      <c r="B82" s="76">
        <v>17</v>
      </c>
      <c r="C82" s="8"/>
      <c r="D82" s="12" t="s">
        <v>181</v>
      </c>
      <c r="E82" s="48"/>
      <c r="F82" s="132">
        <v>9750</v>
      </c>
      <c r="G82" s="13"/>
      <c r="H82" s="63"/>
      <c r="I82" s="39">
        <f t="shared" si="1"/>
        <v>-2272</v>
      </c>
      <c r="J82" s="50"/>
    </row>
    <row r="83" spans="1:10" ht="24" customHeight="1" x14ac:dyDescent="0.25">
      <c r="A83" s="53"/>
      <c r="B83" s="96">
        <v>18</v>
      </c>
      <c r="C83" s="8"/>
      <c r="D83" s="12" t="s">
        <v>181</v>
      </c>
      <c r="E83" s="48"/>
      <c r="F83" s="132">
        <v>2500</v>
      </c>
      <c r="G83" s="13"/>
      <c r="H83" s="63"/>
      <c r="I83" s="39">
        <f t="shared" si="1"/>
        <v>228</v>
      </c>
      <c r="J83" s="50"/>
    </row>
    <row r="84" spans="1:10" ht="24" customHeight="1" x14ac:dyDescent="0.25">
      <c r="A84" s="53"/>
      <c r="B84" s="9"/>
      <c r="C84" s="62"/>
      <c r="D84" s="99"/>
      <c r="E84" s="48"/>
      <c r="F84" s="91"/>
      <c r="G84" s="13"/>
      <c r="H84" s="63"/>
      <c r="I84" s="39"/>
      <c r="J84" s="50"/>
    </row>
    <row r="85" spans="1:10" ht="24" customHeight="1" x14ac:dyDescent="0.25">
      <c r="A85" s="53"/>
      <c r="B85" s="112"/>
      <c r="C85" s="62"/>
      <c r="D85" s="10"/>
      <c r="E85" s="48"/>
      <c r="F85" s="91"/>
      <c r="G85" s="13"/>
      <c r="H85" s="63"/>
      <c r="I85" s="39"/>
      <c r="J85" s="50"/>
    </row>
    <row r="86" spans="1:10" ht="24" customHeight="1" x14ac:dyDescent="0.25">
      <c r="A86" s="53"/>
      <c r="B86" s="9"/>
      <c r="C86" s="62"/>
      <c r="D86" s="99"/>
      <c r="E86" s="48"/>
      <c r="F86" s="91"/>
      <c r="G86" s="13"/>
      <c r="H86" s="63"/>
      <c r="I86" s="39"/>
      <c r="J86" s="50"/>
    </row>
    <row r="87" spans="1:10" ht="24" customHeight="1" x14ac:dyDescent="0.25">
      <c r="A87" s="53"/>
      <c r="B87" s="110"/>
      <c r="C87" s="62"/>
      <c r="D87" s="99"/>
      <c r="E87" s="48"/>
      <c r="F87" s="91"/>
      <c r="G87" s="13"/>
      <c r="H87" s="63"/>
      <c r="I87" s="39"/>
      <c r="J87" s="50"/>
    </row>
    <row r="88" spans="1:10" ht="24" customHeight="1" x14ac:dyDescent="0.25">
      <c r="A88" s="53"/>
      <c r="B88" s="112"/>
      <c r="C88" s="62"/>
      <c r="D88" s="99"/>
      <c r="E88" s="48"/>
      <c r="F88" s="91"/>
      <c r="G88" s="13"/>
      <c r="H88" s="63"/>
      <c r="I88" s="39"/>
      <c r="J88" s="50"/>
    </row>
    <row r="89" spans="1:10" ht="24" customHeight="1" x14ac:dyDescent="0.25">
      <c r="A89" s="53"/>
      <c r="B89" s="76"/>
      <c r="C89" s="62"/>
      <c r="D89" s="24"/>
      <c r="E89" s="48"/>
      <c r="F89" s="91"/>
      <c r="G89" s="13"/>
      <c r="H89" s="63"/>
      <c r="I89" s="39"/>
      <c r="J89" s="50"/>
    </row>
    <row r="90" spans="1:10" ht="24" customHeight="1" x14ac:dyDescent="0.25">
      <c r="A90" s="53"/>
      <c r="B90" s="96"/>
      <c r="C90" s="62"/>
      <c r="D90" s="99"/>
      <c r="E90" s="48"/>
      <c r="F90" s="13"/>
      <c r="G90" s="13"/>
      <c r="H90" s="63"/>
      <c r="I90" s="39"/>
      <c r="J90" s="50"/>
    </row>
    <row r="91" spans="1:10" ht="24" customHeight="1" x14ac:dyDescent="0.25">
      <c r="A91" s="53"/>
      <c r="B91" s="97"/>
      <c r="C91" s="62"/>
      <c r="D91" s="99"/>
      <c r="E91" s="48"/>
      <c r="F91" s="91"/>
      <c r="G91" s="13"/>
      <c r="H91" s="63"/>
      <c r="I91" s="39"/>
      <c r="J91" s="50"/>
    </row>
    <row r="92" spans="1:10" ht="24" customHeight="1" x14ac:dyDescent="0.25">
      <c r="A92" s="53"/>
      <c r="B92" s="20"/>
      <c r="C92" s="62"/>
      <c r="D92" s="10"/>
      <c r="E92" s="48"/>
      <c r="F92" s="91"/>
      <c r="G92" s="13"/>
      <c r="H92" s="63"/>
      <c r="I92" s="39"/>
      <c r="J92" s="50"/>
    </row>
    <row r="93" spans="1:10" ht="24" customHeight="1" x14ac:dyDescent="0.25">
      <c r="A93" s="53"/>
      <c r="B93" s="20"/>
      <c r="C93" s="8"/>
      <c r="D93" s="18"/>
      <c r="E93" s="48"/>
      <c r="F93" s="91"/>
      <c r="G93" s="13"/>
      <c r="H93" s="63"/>
      <c r="I93" s="39"/>
      <c r="J93" s="50"/>
    </row>
    <row r="94" spans="1:10" ht="24" customHeight="1" x14ac:dyDescent="0.25">
      <c r="A94" s="53"/>
      <c r="B94" s="20"/>
      <c r="C94" s="8"/>
      <c r="D94" s="18"/>
      <c r="E94" s="48"/>
      <c r="F94" s="91"/>
      <c r="G94" s="13"/>
      <c r="H94" s="63"/>
      <c r="I94" s="39"/>
      <c r="J94" s="50"/>
    </row>
    <row r="95" spans="1:10" ht="24" customHeight="1" x14ac:dyDescent="0.25">
      <c r="A95" s="53"/>
      <c r="B95" s="20"/>
      <c r="C95" s="8"/>
      <c r="D95" s="18"/>
      <c r="E95" s="48"/>
      <c r="F95" s="91"/>
      <c r="G95" s="13"/>
      <c r="H95" s="63"/>
      <c r="I95" s="39"/>
      <c r="J95" s="50"/>
    </row>
    <row r="96" spans="1:10" ht="24" customHeight="1" x14ac:dyDescent="0.25">
      <c r="A96" s="53"/>
      <c r="B96" s="20"/>
      <c r="C96" s="8"/>
      <c r="D96" s="18"/>
      <c r="E96" s="48"/>
      <c r="F96" s="91"/>
      <c r="G96" s="13"/>
      <c r="H96" s="63"/>
      <c r="I96" s="39"/>
      <c r="J96" s="50"/>
    </row>
    <row r="97" spans="1:10" ht="24" customHeight="1" x14ac:dyDescent="0.25">
      <c r="A97" s="53"/>
      <c r="B97" s="20"/>
      <c r="C97" s="8"/>
      <c r="D97" s="18"/>
      <c r="E97" s="48"/>
      <c r="F97" s="91"/>
      <c r="G97" s="13"/>
      <c r="H97" s="63"/>
      <c r="I97" s="39"/>
      <c r="J97" s="50"/>
    </row>
    <row r="98" spans="1:10" ht="24" customHeight="1" x14ac:dyDescent="0.25">
      <c r="A98" s="53"/>
      <c r="B98" s="20"/>
      <c r="C98" s="8"/>
      <c r="D98" s="18"/>
      <c r="E98" s="48"/>
      <c r="F98" s="91"/>
      <c r="G98" s="13"/>
      <c r="H98" s="63"/>
      <c r="I98" s="39"/>
      <c r="J98" s="50"/>
    </row>
    <row r="99" spans="1:10" ht="24" customHeight="1" x14ac:dyDescent="0.25">
      <c r="A99" s="53"/>
      <c r="B99" s="20"/>
      <c r="C99" s="8"/>
      <c r="D99" s="18"/>
      <c r="E99" s="48"/>
      <c r="F99" s="91"/>
      <c r="G99" s="13"/>
      <c r="H99" s="63"/>
      <c r="I99" s="39"/>
      <c r="J99" s="50"/>
    </row>
    <row r="100" spans="1:10" ht="24" customHeight="1" x14ac:dyDescent="0.25">
      <c r="A100" s="53"/>
      <c r="B100" s="20"/>
      <c r="C100" s="8"/>
      <c r="D100" s="18"/>
      <c r="E100" s="48"/>
      <c r="F100" s="91"/>
      <c r="G100" s="13"/>
      <c r="H100" s="63"/>
      <c r="I100" s="39"/>
      <c r="J100" s="50"/>
    </row>
    <row r="101" spans="1:10" ht="24" customHeight="1" x14ac:dyDescent="0.25">
      <c r="A101" s="53"/>
      <c r="B101" s="20"/>
      <c r="C101" s="8"/>
      <c r="D101" s="18"/>
      <c r="E101" s="48"/>
      <c r="F101" s="91"/>
      <c r="G101" s="13"/>
      <c r="H101" s="63"/>
      <c r="I101" s="39"/>
      <c r="J101" s="50"/>
    </row>
    <row r="102" spans="1:10" ht="24" customHeight="1" x14ac:dyDescent="0.25">
      <c r="A102" s="53"/>
      <c r="B102" s="20"/>
      <c r="C102" s="19"/>
      <c r="D102" s="18"/>
      <c r="E102" s="48"/>
      <c r="F102" s="91"/>
      <c r="G102" s="13"/>
      <c r="H102" s="63"/>
      <c r="I102" s="39"/>
      <c r="J102" s="50"/>
    </row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5" zoomScaleNormal="83" workbookViewId="0">
      <selection activeCell="O14" sqref="O14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5" style="1" customWidth="1"/>
    <col min="5" max="5" width="7.3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11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111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120</v>
      </c>
      <c r="E4" s="173"/>
      <c r="F4" s="173"/>
      <c r="G4" s="174"/>
      <c r="H4" s="111"/>
    </row>
    <row r="5" spans="1:10" s="3" customFormat="1" ht="22.9" customHeight="1" thickTop="1" x14ac:dyDescent="0.25">
      <c r="A5" s="175" t="s">
        <v>114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1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112" customFormat="1" ht="24" customHeight="1" x14ac:dyDescent="0.25">
      <c r="A7" s="21">
        <v>10</v>
      </c>
      <c r="B7" s="19">
        <v>29</v>
      </c>
      <c r="C7" s="8">
        <v>201410011</v>
      </c>
      <c r="D7" s="99" t="s">
        <v>119</v>
      </c>
      <c r="E7" s="10"/>
      <c r="F7" s="13">
        <v>3080</v>
      </c>
      <c r="G7" s="13"/>
      <c r="H7" s="63" t="s">
        <v>20</v>
      </c>
      <c r="I7" s="39">
        <f>SUM(F7-G7)</f>
        <v>3080</v>
      </c>
      <c r="J7" s="30"/>
    </row>
    <row r="8" spans="1:10" s="112" customFormat="1" ht="24" customHeight="1" x14ac:dyDescent="0.25">
      <c r="A8" s="21"/>
      <c r="B8" s="19"/>
      <c r="C8" s="8"/>
      <c r="D8" s="99"/>
      <c r="E8" s="10"/>
      <c r="F8" s="13"/>
      <c r="G8" s="13"/>
      <c r="H8" s="63"/>
      <c r="I8" s="39"/>
      <c r="J8" s="30"/>
    </row>
    <row r="9" spans="1:10" s="112" customFormat="1" ht="24" customHeight="1" x14ac:dyDescent="0.25">
      <c r="A9" s="21"/>
      <c r="B9" s="19"/>
      <c r="C9" s="22"/>
      <c r="D9" s="99"/>
      <c r="E9" s="10"/>
      <c r="F9" s="13"/>
      <c r="G9" s="13"/>
      <c r="H9" s="63"/>
      <c r="I9" s="39"/>
      <c r="J9" s="30"/>
    </row>
    <row r="10" spans="1:10" s="112" customFormat="1" ht="24" customHeight="1" x14ac:dyDescent="0.25">
      <c r="A10" s="21"/>
      <c r="B10" s="19"/>
      <c r="C10" s="22"/>
      <c r="D10" s="18"/>
      <c r="E10" s="10"/>
      <c r="F10" s="13"/>
      <c r="G10" s="13"/>
      <c r="H10" s="63"/>
      <c r="I10" s="39"/>
      <c r="J10" s="30"/>
    </row>
    <row r="11" spans="1:10" ht="24" customHeight="1" x14ac:dyDescent="0.25">
      <c r="A11" s="53"/>
      <c r="B11" s="20"/>
      <c r="C11" s="8"/>
      <c r="D11" s="18"/>
      <c r="E11" s="48"/>
      <c r="F11" s="91"/>
      <c r="G11" s="13"/>
      <c r="H11" s="63"/>
      <c r="I11" s="39"/>
      <c r="J11" s="50"/>
    </row>
    <row r="12" spans="1:10" ht="24" customHeight="1" x14ac:dyDescent="0.25">
      <c r="A12" s="53"/>
      <c r="B12" s="20"/>
      <c r="C12" s="8"/>
      <c r="D12" s="18"/>
      <c r="E12" s="48"/>
      <c r="F12" s="91"/>
      <c r="G12" s="13"/>
      <c r="H12" s="63"/>
      <c r="I12" s="39"/>
      <c r="J12" s="50"/>
    </row>
    <row r="13" spans="1:10" ht="24" customHeight="1" x14ac:dyDescent="0.25">
      <c r="A13" s="53"/>
      <c r="B13" s="20"/>
      <c r="C13" s="8"/>
      <c r="D13" s="18"/>
      <c r="E13" s="48"/>
      <c r="F13" s="91"/>
      <c r="G13" s="13"/>
      <c r="H13" s="63"/>
      <c r="I13" s="39"/>
      <c r="J13" s="50"/>
    </row>
    <row r="14" spans="1:10" ht="24" customHeight="1" x14ac:dyDescent="0.25">
      <c r="A14" s="53"/>
      <c r="B14" s="20"/>
      <c r="C14" s="8"/>
      <c r="D14" s="18"/>
      <c r="E14" s="48"/>
      <c r="F14" s="91"/>
      <c r="G14" s="13"/>
      <c r="H14" s="63"/>
      <c r="I14" s="39"/>
      <c r="J14" s="50"/>
    </row>
    <row r="15" spans="1:10" ht="24" customHeight="1" x14ac:dyDescent="0.25">
      <c r="A15" s="53"/>
      <c r="B15" s="20"/>
      <c r="C15" s="8"/>
      <c r="D15" s="18"/>
      <c r="E15" s="48"/>
      <c r="F15" s="91"/>
      <c r="G15" s="13"/>
      <c r="H15" s="63"/>
      <c r="I15" s="39"/>
      <c r="J15" s="50"/>
    </row>
    <row r="16" spans="1:10" ht="24" customHeight="1" x14ac:dyDescent="0.25">
      <c r="A16" s="53"/>
      <c r="B16" s="20"/>
      <c r="C16" s="8"/>
      <c r="D16" s="18"/>
      <c r="E16" s="48"/>
      <c r="F16" s="91"/>
      <c r="G16" s="13"/>
      <c r="H16" s="63"/>
      <c r="I16" s="39"/>
      <c r="J16" s="50"/>
    </row>
    <row r="17" spans="1:10" ht="24" customHeight="1" x14ac:dyDescent="0.25">
      <c r="A17" s="53"/>
      <c r="B17" s="20"/>
      <c r="C17" s="19"/>
      <c r="D17" s="18"/>
      <c r="E17" s="48"/>
      <c r="F17" s="91"/>
      <c r="G17" s="13"/>
      <c r="H17" s="63"/>
      <c r="I17" s="39"/>
      <c r="J17" s="50"/>
    </row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5" zoomScaleNormal="83" workbookViewId="0">
      <selection activeCell="N19" sqref="N19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2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37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22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41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6</v>
      </c>
      <c r="B7" s="19">
        <v>25</v>
      </c>
      <c r="C7" s="8">
        <v>201106006</v>
      </c>
      <c r="D7" s="10" t="s">
        <v>42</v>
      </c>
      <c r="E7" s="10"/>
      <c r="F7" s="13">
        <v>1133</v>
      </c>
      <c r="G7" s="36"/>
      <c r="H7" s="63" t="s">
        <v>21</v>
      </c>
      <c r="I7" s="39">
        <f>SUM(F7-G7)</f>
        <v>1133</v>
      </c>
      <c r="J7" s="30"/>
    </row>
    <row r="8" spans="1:10" s="2" customFormat="1" ht="24" customHeight="1" x14ac:dyDescent="0.25">
      <c r="A8" s="21">
        <v>7</v>
      </c>
      <c r="B8" s="19">
        <v>2</v>
      </c>
      <c r="C8" s="22" t="s">
        <v>40</v>
      </c>
      <c r="D8" s="10" t="s">
        <v>12</v>
      </c>
      <c r="E8" s="10"/>
      <c r="F8" s="13">
        <v>4906</v>
      </c>
      <c r="G8" s="36"/>
      <c r="H8" s="63" t="s">
        <v>21</v>
      </c>
      <c r="I8" s="39">
        <f>SUM(I7+F8-G8)</f>
        <v>6039</v>
      </c>
      <c r="J8" s="30"/>
    </row>
    <row r="9" spans="1:10" s="2" customFormat="1" ht="24" customHeight="1" x14ac:dyDescent="0.25">
      <c r="A9" s="21">
        <v>12</v>
      </c>
      <c r="B9" s="19">
        <v>11</v>
      </c>
      <c r="C9" s="8">
        <v>201112002</v>
      </c>
      <c r="D9" s="10" t="s">
        <v>43</v>
      </c>
      <c r="E9" s="10"/>
      <c r="F9" s="14">
        <v>8600</v>
      </c>
      <c r="G9" s="36"/>
      <c r="H9" s="63" t="s">
        <v>13</v>
      </c>
      <c r="I9" s="39">
        <f>SUM(I8+F9-G9)</f>
        <v>14639</v>
      </c>
      <c r="J9" s="30"/>
    </row>
    <row r="10" spans="1:10" s="2" customFormat="1" ht="24" customHeight="1" x14ac:dyDescent="0.25">
      <c r="A10" s="60"/>
      <c r="B10" s="54"/>
      <c r="C10" s="27"/>
      <c r="D10" s="10"/>
      <c r="E10" s="10"/>
      <c r="F10" s="13"/>
      <c r="G10" s="40"/>
      <c r="H10" s="64"/>
      <c r="I10" s="39"/>
      <c r="J10" s="30"/>
    </row>
    <row r="11" spans="1:10" s="2" customFormat="1" ht="24" customHeight="1" x14ac:dyDescent="0.25">
      <c r="A11" s="21"/>
      <c r="B11" s="19"/>
      <c r="C11" s="27"/>
      <c r="D11" s="10"/>
      <c r="E11" s="10"/>
      <c r="F11" s="13"/>
      <c r="G11" s="40"/>
      <c r="H11" s="64"/>
      <c r="I11" s="39"/>
      <c r="J11" s="30"/>
    </row>
    <row r="12" spans="1:10" s="2" customFormat="1" ht="24" customHeight="1" x14ac:dyDescent="0.25">
      <c r="A12" s="21"/>
      <c r="B12" s="19"/>
      <c r="C12" s="27"/>
      <c r="D12" s="10"/>
      <c r="E12" s="10"/>
      <c r="F12" s="13"/>
      <c r="G12" s="40"/>
      <c r="H12" s="64"/>
      <c r="I12" s="39"/>
      <c r="J12" s="30"/>
    </row>
    <row r="13" spans="1:10" s="2" customFormat="1" ht="24" customHeight="1" x14ac:dyDescent="0.25">
      <c r="A13" s="21"/>
      <c r="B13" s="19"/>
      <c r="C13" s="27"/>
      <c r="D13" s="10"/>
      <c r="E13" s="10"/>
      <c r="F13" s="13"/>
      <c r="G13" s="40"/>
      <c r="H13" s="64"/>
      <c r="I13" s="39"/>
      <c r="J13" s="30"/>
    </row>
    <row r="14" spans="1:10" s="2" customFormat="1" ht="24" customHeight="1" x14ac:dyDescent="0.25">
      <c r="A14" s="21"/>
      <c r="B14" s="19"/>
      <c r="C14" s="27"/>
      <c r="D14" s="10"/>
      <c r="E14" s="10"/>
      <c r="F14" s="14"/>
      <c r="G14" s="40"/>
      <c r="H14" s="64"/>
      <c r="I14" s="39"/>
      <c r="J14" s="30"/>
    </row>
    <row r="15" spans="1:10" ht="24" customHeight="1" x14ac:dyDescent="0.25">
      <c r="A15" s="21"/>
      <c r="B15" s="19"/>
      <c r="C15" s="19"/>
      <c r="D15" s="10"/>
      <c r="E15" s="10"/>
      <c r="F15" s="15"/>
      <c r="G15" s="40"/>
      <c r="H15" s="64"/>
      <c r="I15" s="39"/>
      <c r="J15" s="30"/>
    </row>
    <row r="16" spans="1:10" ht="24" customHeight="1" x14ac:dyDescent="0.25">
      <c r="A16" s="53"/>
      <c r="B16" s="20"/>
      <c r="C16" s="9"/>
      <c r="D16" s="10"/>
      <c r="E16" s="48"/>
      <c r="F16" s="15"/>
      <c r="G16" s="41"/>
      <c r="H16" s="49"/>
      <c r="I16" s="39"/>
      <c r="J16" s="50"/>
    </row>
    <row r="17" spans="1:10" ht="24" customHeight="1" x14ac:dyDescent="0.25">
      <c r="A17" s="53"/>
      <c r="B17" s="20"/>
      <c r="C17" s="9"/>
      <c r="D17" s="10"/>
      <c r="E17" s="48"/>
      <c r="F17" s="14"/>
      <c r="G17" s="41"/>
      <c r="H17" s="49"/>
      <c r="I17" s="39"/>
      <c r="J17" s="50"/>
    </row>
    <row r="18" spans="1:10" ht="24" customHeight="1" x14ac:dyDescent="0.25">
      <c r="A18" s="53"/>
      <c r="B18" s="20"/>
      <c r="C18" s="26"/>
      <c r="D18" s="48"/>
      <c r="E18" s="48"/>
      <c r="F18" s="15"/>
      <c r="G18" s="41"/>
      <c r="H18" s="49"/>
      <c r="I18" s="39"/>
      <c r="J18" s="50"/>
    </row>
    <row r="19" spans="1:10" ht="24" customHeight="1" thickBot="1" x14ac:dyDescent="0.3">
      <c r="A19" s="51"/>
      <c r="B19" s="52"/>
      <c r="C19" s="42"/>
      <c r="D19" s="43"/>
      <c r="E19" s="43"/>
      <c r="F19" s="44"/>
      <c r="G19" s="45"/>
      <c r="H19" s="46"/>
      <c r="I19" s="58"/>
      <c r="J19" s="47"/>
    </row>
    <row r="20" spans="1:10" ht="17.25" thickTop="1" x14ac:dyDescent="0.25"/>
  </sheetData>
  <mergeCells count="14">
    <mergeCell ref="I5:I6"/>
    <mergeCell ref="H5:H6"/>
    <mergeCell ref="A1:B1"/>
    <mergeCell ref="D1:G1"/>
    <mergeCell ref="E4:G4"/>
    <mergeCell ref="D5:D6"/>
    <mergeCell ref="E5:E6"/>
    <mergeCell ref="F5:F6"/>
    <mergeCell ref="G5:G6"/>
    <mergeCell ref="A5:B5"/>
    <mergeCell ref="C5:C6"/>
    <mergeCell ref="D2:G2"/>
    <mergeCell ref="D3:G3"/>
    <mergeCell ref="A4:C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75" workbookViewId="0">
      <selection activeCell="H12" sqref="H12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16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48</v>
      </c>
      <c r="B4" s="183"/>
      <c r="C4" s="184"/>
      <c r="D4" s="61" t="s">
        <v>49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50</v>
      </c>
      <c r="B5" s="176"/>
      <c r="C5" s="177" t="s">
        <v>51</v>
      </c>
      <c r="D5" s="179" t="s">
        <v>52</v>
      </c>
      <c r="E5" s="179" t="s">
        <v>53</v>
      </c>
      <c r="F5" s="181" t="s">
        <v>54</v>
      </c>
      <c r="G5" s="185" t="s">
        <v>55</v>
      </c>
      <c r="H5" s="161" t="s">
        <v>56</v>
      </c>
      <c r="I5" s="167" t="s">
        <v>57</v>
      </c>
      <c r="J5" s="31"/>
    </row>
    <row r="6" spans="1:10" s="2" customFormat="1" ht="24" customHeight="1" x14ac:dyDescent="0.25">
      <c r="A6" s="7" t="s">
        <v>58</v>
      </c>
      <c r="B6" s="6" t="s">
        <v>59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/>
      <c r="B7" s="19"/>
      <c r="C7" s="27"/>
      <c r="D7" s="10"/>
      <c r="E7" s="10"/>
      <c r="F7" s="13"/>
      <c r="G7" s="36"/>
      <c r="H7" s="59"/>
      <c r="I7" s="39"/>
      <c r="J7" s="30"/>
    </row>
    <row r="8" spans="1:10" s="2" customFormat="1" ht="24" customHeight="1" x14ac:dyDescent="0.25">
      <c r="A8" s="21"/>
      <c r="B8" s="19"/>
      <c r="C8" s="27"/>
      <c r="D8" s="10"/>
      <c r="E8" s="10"/>
      <c r="F8" s="13"/>
      <c r="G8" s="40"/>
      <c r="H8" s="59"/>
      <c r="I8" s="39"/>
      <c r="J8" s="30"/>
    </row>
    <row r="9" spans="1:10" s="2" customFormat="1" ht="24" customHeight="1" x14ac:dyDescent="0.25">
      <c r="A9" s="21">
        <v>8</v>
      </c>
      <c r="B9" s="19">
        <v>24</v>
      </c>
      <c r="C9" s="22" t="s">
        <v>47</v>
      </c>
      <c r="D9" s="10" t="s">
        <v>60</v>
      </c>
      <c r="E9" s="10"/>
      <c r="F9" s="13"/>
      <c r="G9" s="40">
        <v>18000</v>
      </c>
      <c r="H9" s="59" t="s">
        <v>36</v>
      </c>
      <c r="I9" s="39">
        <f>SUM(I8+G9-F9)</f>
        <v>18000</v>
      </c>
      <c r="J9" s="30"/>
    </row>
    <row r="10" spans="1:10" s="2" customFormat="1" ht="24" customHeight="1" x14ac:dyDescent="0.25">
      <c r="A10" s="21"/>
      <c r="B10" s="19"/>
      <c r="C10" s="8"/>
      <c r="D10" s="10"/>
      <c r="E10" s="10"/>
      <c r="F10" s="13"/>
      <c r="G10" s="40"/>
      <c r="H10" s="38"/>
      <c r="I10" s="39"/>
      <c r="J10" s="30"/>
    </row>
    <row r="11" spans="1:10" s="2" customFormat="1" ht="24" customHeight="1" x14ac:dyDescent="0.25">
      <c r="A11" s="21"/>
      <c r="B11" s="19"/>
      <c r="C11" s="9"/>
      <c r="D11" s="10"/>
      <c r="E11" s="10"/>
      <c r="F11" s="13"/>
      <c r="G11" s="40"/>
      <c r="H11" s="38"/>
      <c r="I11" s="39"/>
      <c r="J11" s="30"/>
    </row>
    <row r="12" spans="1:10" s="2" customFormat="1" ht="24" customHeight="1" x14ac:dyDescent="0.25">
      <c r="A12" s="21"/>
      <c r="B12" s="19"/>
      <c r="C12" s="9"/>
      <c r="D12" s="10"/>
      <c r="E12" s="10"/>
      <c r="F12" s="13"/>
      <c r="G12" s="40"/>
      <c r="H12" s="38"/>
      <c r="I12" s="39"/>
      <c r="J12" s="30"/>
    </row>
    <row r="13" spans="1:10" s="2" customFormat="1" ht="24" customHeight="1" x14ac:dyDescent="0.25">
      <c r="A13" s="21"/>
      <c r="B13" s="19"/>
      <c r="C13" s="9"/>
      <c r="D13" s="10"/>
      <c r="E13" s="10"/>
      <c r="F13" s="13"/>
      <c r="G13" s="40"/>
      <c r="H13" s="38"/>
      <c r="I13" s="39"/>
      <c r="J13" s="30"/>
    </row>
    <row r="14" spans="1:10" ht="24" customHeight="1" x14ac:dyDescent="0.25">
      <c r="A14" s="21"/>
      <c r="B14" s="19"/>
      <c r="C14" s="8"/>
      <c r="D14" s="10"/>
      <c r="E14" s="10"/>
      <c r="F14" s="14"/>
      <c r="G14" s="40"/>
      <c r="H14" s="38"/>
      <c r="I14" s="39"/>
      <c r="J14" s="30"/>
    </row>
    <row r="15" spans="1:10" ht="24" customHeight="1" x14ac:dyDescent="0.25">
      <c r="A15" s="28"/>
      <c r="B15" s="19"/>
      <c r="C15" s="9"/>
      <c r="D15" s="10"/>
      <c r="E15" s="11"/>
      <c r="F15" s="15"/>
      <c r="G15" s="40"/>
      <c r="H15" s="38"/>
      <c r="I15" s="39"/>
      <c r="J15" s="30"/>
    </row>
    <row r="16" spans="1:10" s="2" customFormat="1" ht="24" customHeight="1" x14ac:dyDescent="0.25">
      <c r="A16" s="21"/>
      <c r="B16" s="19"/>
      <c r="C16" s="9"/>
      <c r="D16" s="10"/>
      <c r="E16" s="10"/>
      <c r="F16" s="14"/>
      <c r="G16" s="40"/>
      <c r="H16" s="38"/>
      <c r="I16" s="39"/>
      <c r="J16" s="30"/>
    </row>
    <row r="17" spans="1:10" s="2" customFormat="1" ht="24" customHeight="1" x14ac:dyDescent="0.25">
      <c r="A17" s="21"/>
      <c r="B17" s="19"/>
      <c r="C17" s="9"/>
      <c r="D17" s="10"/>
      <c r="E17" s="10"/>
      <c r="F17" s="13"/>
      <c r="G17" s="40"/>
      <c r="H17" s="38"/>
      <c r="I17" s="39"/>
      <c r="J17" s="30"/>
    </row>
    <row r="18" spans="1:10" s="2" customFormat="1" ht="24" customHeight="1" x14ac:dyDescent="0.25">
      <c r="A18" s="21"/>
      <c r="B18" s="19"/>
      <c r="C18" s="9"/>
      <c r="D18" s="10"/>
      <c r="E18" s="10"/>
      <c r="F18" s="13"/>
      <c r="G18" s="40"/>
      <c r="H18" s="38"/>
      <c r="I18" s="39"/>
      <c r="J18" s="30"/>
    </row>
    <row r="19" spans="1:10" s="2" customFormat="1" ht="24" customHeight="1" x14ac:dyDescent="0.25">
      <c r="A19" s="21"/>
      <c r="B19" s="19"/>
      <c r="C19" s="9"/>
      <c r="D19" s="10"/>
      <c r="E19" s="10"/>
      <c r="F19" s="13"/>
      <c r="G19" s="40"/>
      <c r="H19" s="38"/>
      <c r="I19" s="39"/>
      <c r="J19" s="30"/>
    </row>
    <row r="20" spans="1:10" ht="24" customHeight="1" x14ac:dyDescent="0.25">
      <c r="A20" s="21"/>
      <c r="B20" s="19"/>
      <c r="C20" s="9"/>
      <c r="D20" s="10"/>
      <c r="E20" s="10"/>
      <c r="F20" s="13"/>
      <c r="G20" s="40"/>
      <c r="H20" s="38"/>
      <c r="I20" s="39"/>
      <c r="J20" s="30"/>
    </row>
    <row r="21" spans="1:10" ht="24" customHeight="1" x14ac:dyDescent="0.25">
      <c r="A21" s="28"/>
      <c r="B21" s="19"/>
      <c r="C21" s="8"/>
      <c r="D21" s="10"/>
      <c r="E21" s="11"/>
      <c r="F21" s="13"/>
      <c r="G21" s="40"/>
      <c r="H21" s="38"/>
      <c r="I21" s="39"/>
      <c r="J21" s="30"/>
    </row>
    <row r="22" spans="1:10" s="2" customFormat="1" ht="24" customHeight="1" x14ac:dyDescent="0.25">
      <c r="A22" s="21"/>
      <c r="B22" s="19"/>
      <c r="C22" s="9"/>
      <c r="D22" s="10"/>
      <c r="E22" s="10"/>
      <c r="F22" s="13"/>
      <c r="G22" s="40"/>
      <c r="H22" s="38"/>
      <c r="I22" s="39"/>
      <c r="J22" s="30"/>
    </row>
    <row r="23" spans="1:10" s="2" customFormat="1" ht="24" customHeight="1" x14ac:dyDescent="0.25">
      <c r="A23" s="21"/>
      <c r="B23" s="19"/>
      <c r="C23" s="9"/>
      <c r="D23" s="10"/>
      <c r="E23" s="10"/>
      <c r="F23" s="13"/>
      <c r="G23" s="40"/>
      <c r="H23" s="38"/>
      <c r="I23" s="39"/>
      <c r="J23" s="30"/>
    </row>
    <row r="24" spans="1:10" ht="24" customHeight="1" x14ac:dyDescent="0.25">
      <c r="A24" s="21"/>
      <c r="B24" s="19"/>
      <c r="C24" s="8"/>
      <c r="D24" s="10"/>
      <c r="E24" s="10"/>
      <c r="F24" s="13"/>
      <c r="G24" s="40"/>
      <c r="H24" s="38"/>
      <c r="I24" s="39"/>
      <c r="J24" s="30"/>
    </row>
    <row r="25" spans="1:10" ht="24" customHeight="1" x14ac:dyDescent="0.25">
      <c r="A25" s="21"/>
      <c r="B25" s="19"/>
      <c r="C25" s="9"/>
      <c r="D25" s="10"/>
      <c r="E25" s="10"/>
      <c r="F25" s="13"/>
      <c r="G25" s="40"/>
      <c r="H25" s="38"/>
      <c r="I25" s="39"/>
      <c r="J25" s="30"/>
    </row>
    <row r="26" spans="1:10" ht="24" customHeight="1" x14ac:dyDescent="0.25">
      <c r="A26" s="21"/>
      <c r="B26" s="19"/>
      <c r="C26" s="9"/>
      <c r="D26" s="10"/>
      <c r="E26" s="10"/>
      <c r="F26" s="13"/>
      <c r="G26" s="40"/>
      <c r="H26" s="38"/>
      <c r="I26" s="39"/>
      <c r="J26" s="30"/>
    </row>
    <row r="27" spans="1:10" ht="24" customHeight="1" x14ac:dyDescent="0.25">
      <c r="A27" s="21"/>
      <c r="B27" s="19"/>
      <c r="C27" s="9"/>
      <c r="D27" s="10"/>
      <c r="E27" s="10"/>
      <c r="F27" s="14"/>
      <c r="G27" s="40"/>
      <c r="H27" s="38"/>
      <c r="I27" s="39"/>
      <c r="J27" s="30"/>
    </row>
    <row r="28" spans="1:10" ht="24" customHeight="1" x14ac:dyDescent="0.25">
      <c r="A28" s="28"/>
      <c r="B28" s="19"/>
      <c r="C28" s="8"/>
      <c r="D28" s="10"/>
      <c r="E28" s="11"/>
      <c r="F28" s="13"/>
      <c r="G28" s="40"/>
      <c r="H28" s="38"/>
      <c r="I28" s="39"/>
      <c r="J28" s="30"/>
    </row>
    <row r="29" spans="1:10" ht="24" customHeight="1" x14ac:dyDescent="0.25">
      <c r="A29" s="53"/>
      <c r="B29" s="20"/>
      <c r="C29" s="9"/>
      <c r="D29" s="10"/>
      <c r="E29" s="48"/>
      <c r="F29" s="13"/>
      <c r="G29" s="41"/>
      <c r="H29" s="49"/>
      <c r="I29" s="39"/>
      <c r="J29" s="50"/>
    </row>
    <row r="30" spans="1:10" ht="24" customHeight="1" x14ac:dyDescent="0.25">
      <c r="A30" s="53"/>
      <c r="B30" s="20"/>
      <c r="C30" s="8"/>
      <c r="D30" s="10"/>
      <c r="E30" s="48"/>
      <c r="F30" s="15"/>
      <c r="G30" s="41"/>
      <c r="H30" s="49"/>
      <c r="I30" s="39"/>
      <c r="J30" s="50"/>
    </row>
    <row r="31" spans="1:10" ht="24" customHeight="1" x14ac:dyDescent="0.25">
      <c r="A31" s="53"/>
      <c r="B31" s="20"/>
      <c r="C31" s="9"/>
      <c r="D31" s="10"/>
      <c r="E31" s="48"/>
      <c r="F31" s="13"/>
      <c r="G31" s="41"/>
      <c r="H31" s="49"/>
      <c r="I31" s="39"/>
      <c r="J31" s="50"/>
    </row>
    <row r="32" spans="1:10" ht="24" customHeight="1" x14ac:dyDescent="0.25">
      <c r="A32" s="53"/>
      <c r="B32" s="20"/>
      <c r="C32" s="9"/>
      <c r="D32" s="10"/>
      <c r="E32" s="48"/>
      <c r="F32" s="13"/>
      <c r="G32" s="41"/>
      <c r="H32" s="49"/>
      <c r="I32" s="39"/>
      <c r="J32" s="50"/>
    </row>
    <row r="33" spans="1:10" ht="24" customHeight="1" x14ac:dyDescent="0.25">
      <c r="A33" s="53"/>
      <c r="B33" s="20"/>
      <c r="C33" s="8"/>
      <c r="D33" s="10"/>
      <c r="E33" s="48"/>
      <c r="F33" s="13"/>
      <c r="G33" s="41"/>
      <c r="H33" s="49"/>
      <c r="I33" s="39"/>
      <c r="J33" s="50"/>
    </row>
    <row r="34" spans="1:10" ht="24" customHeight="1" x14ac:dyDescent="0.25">
      <c r="A34" s="53"/>
      <c r="B34" s="20"/>
      <c r="C34" s="9"/>
      <c r="D34" s="10"/>
      <c r="E34" s="48"/>
      <c r="F34" s="13"/>
      <c r="G34" s="41"/>
      <c r="H34" s="49"/>
      <c r="I34" s="39"/>
      <c r="J34" s="50"/>
    </row>
    <row r="35" spans="1:10" ht="24" customHeight="1" x14ac:dyDescent="0.25">
      <c r="A35" s="53"/>
      <c r="B35" s="20"/>
      <c r="C35" s="9"/>
      <c r="D35" s="10"/>
      <c r="E35" s="48"/>
      <c r="F35" s="14"/>
      <c r="G35" s="41"/>
      <c r="H35" s="49"/>
      <c r="I35" s="39"/>
      <c r="J35" s="50"/>
    </row>
    <row r="36" spans="1:10" ht="24" customHeight="1" x14ac:dyDescent="0.25">
      <c r="A36" s="53"/>
      <c r="B36" s="20"/>
      <c r="C36" s="8"/>
      <c r="D36" s="10"/>
      <c r="E36" s="48"/>
      <c r="F36" s="13"/>
      <c r="G36" s="41"/>
      <c r="H36" s="49"/>
      <c r="I36" s="39"/>
      <c r="J36" s="50"/>
    </row>
    <row r="37" spans="1:10" ht="24" customHeight="1" x14ac:dyDescent="0.25">
      <c r="A37" s="53"/>
      <c r="B37" s="20"/>
      <c r="C37" s="26"/>
      <c r="D37" s="48"/>
      <c r="E37" s="48"/>
      <c r="F37" s="15"/>
      <c r="G37" s="41"/>
      <c r="H37" s="49"/>
      <c r="I37" s="39"/>
      <c r="J37" s="50"/>
    </row>
    <row r="38" spans="1:10" ht="24" customHeight="1" thickBot="1" x14ac:dyDescent="0.3">
      <c r="A38" s="51"/>
      <c r="B38" s="52"/>
      <c r="C38" s="42"/>
      <c r="D38" s="43"/>
      <c r="E38" s="43"/>
      <c r="F38" s="44"/>
      <c r="G38" s="45"/>
      <c r="H38" s="46"/>
      <c r="I38" s="58"/>
      <c r="J38" s="47"/>
    </row>
    <row r="39" spans="1:10" ht="17.25" thickTop="1" x14ac:dyDescent="0.25"/>
  </sheetData>
  <mergeCells count="14">
    <mergeCell ref="I5:I6"/>
    <mergeCell ref="A4:C4"/>
    <mergeCell ref="E4:G4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H5:H6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="75" zoomScaleNormal="83" workbookViewId="0">
      <selection activeCell="K16" sqref="K16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5.8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34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5</v>
      </c>
      <c r="B7" s="19">
        <v>5</v>
      </c>
      <c r="C7" s="22" t="s">
        <v>219</v>
      </c>
      <c r="D7" s="116" t="s">
        <v>221</v>
      </c>
      <c r="E7" s="57"/>
      <c r="F7" s="13"/>
      <c r="G7" s="130">
        <v>30000</v>
      </c>
      <c r="H7" s="92" t="s">
        <v>36</v>
      </c>
      <c r="I7" s="39">
        <f>SUM(G7)</f>
        <v>30000</v>
      </c>
      <c r="J7" s="30"/>
    </row>
    <row r="8" spans="1:10" s="2" customFormat="1" ht="24" customHeight="1" x14ac:dyDescent="0.25">
      <c r="A8" s="21">
        <v>6</v>
      </c>
      <c r="B8" s="19">
        <v>18</v>
      </c>
      <c r="C8" s="22" t="s">
        <v>220</v>
      </c>
      <c r="D8" s="116" t="s">
        <v>222</v>
      </c>
      <c r="E8" s="10"/>
      <c r="F8" s="13"/>
      <c r="G8" s="130">
        <v>50000</v>
      </c>
      <c r="H8" s="59" t="s">
        <v>36</v>
      </c>
      <c r="I8" s="39">
        <f t="shared" ref="I8:I21" si="0">SUM(I7+G8)</f>
        <v>80000</v>
      </c>
      <c r="J8" s="30"/>
    </row>
    <row r="9" spans="1:10" s="2" customFormat="1" ht="24" customHeight="1" x14ac:dyDescent="0.25">
      <c r="A9" s="21"/>
      <c r="B9" s="19">
        <v>26</v>
      </c>
      <c r="C9" s="22" t="s">
        <v>220</v>
      </c>
      <c r="D9" s="116" t="s">
        <v>223</v>
      </c>
      <c r="E9" s="10"/>
      <c r="F9" s="13"/>
      <c r="G9" s="130">
        <v>3000</v>
      </c>
      <c r="H9" s="92" t="s">
        <v>36</v>
      </c>
      <c r="I9" s="39">
        <f t="shared" si="0"/>
        <v>83000</v>
      </c>
      <c r="J9" s="30"/>
    </row>
    <row r="10" spans="1:10" s="2" customFormat="1" ht="24" customHeight="1" x14ac:dyDescent="0.25">
      <c r="A10" s="21">
        <v>8</v>
      </c>
      <c r="B10" s="19">
        <v>10</v>
      </c>
      <c r="C10" s="22" t="s">
        <v>215</v>
      </c>
      <c r="D10" s="116" t="s">
        <v>224</v>
      </c>
      <c r="E10" s="10"/>
      <c r="F10" s="14"/>
      <c r="G10" s="130">
        <v>50000</v>
      </c>
      <c r="H10" s="59" t="s">
        <v>36</v>
      </c>
      <c r="I10" s="39">
        <f t="shared" si="0"/>
        <v>133000</v>
      </c>
      <c r="J10" s="30"/>
    </row>
    <row r="11" spans="1:10" s="2" customFormat="1" ht="24" customHeight="1" x14ac:dyDescent="0.25">
      <c r="A11" s="60">
        <v>9</v>
      </c>
      <c r="B11" s="54">
        <v>2</v>
      </c>
      <c r="C11" s="22" t="s">
        <v>225</v>
      </c>
      <c r="D11" s="116" t="s">
        <v>226</v>
      </c>
      <c r="E11" s="10"/>
      <c r="F11" s="13"/>
      <c r="G11" s="130">
        <v>5000</v>
      </c>
      <c r="H11" s="59" t="s">
        <v>36</v>
      </c>
      <c r="I11" s="39">
        <f t="shared" si="0"/>
        <v>138000</v>
      </c>
      <c r="J11" s="30"/>
    </row>
    <row r="12" spans="1:10" s="2" customFormat="1" ht="24" customHeight="1" x14ac:dyDescent="0.25">
      <c r="A12" s="21"/>
      <c r="B12" s="19">
        <v>4</v>
      </c>
      <c r="C12" s="22" t="s">
        <v>225</v>
      </c>
      <c r="D12" s="116" t="s">
        <v>227</v>
      </c>
      <c r="E12" s="10"/>
      <c r="F12" s="14"/>
      <c r="G12" s="130">
        <v>52500</v>
      </c>
      <c r="H12" s="59" t="s">
        <v>36</v>
      </c>
      <c r="I12" s="39">
        <f t="shared" si="0"/>
        <v>190500</v>
      </c>
      <c r="J12" s="30"/>
    </row>
    <row r="13" spans="1:10" s="2" customFormat="1" ht="24" customHeight="1" x14ac:dyDescent="0.25">
      <c r="A13" s="60">
        <v>10</v>
      </c>
      <c r="B13" s="54">
        <v>2</v>
      </c>
      <c r="C13" s="8">
        <v>201610003</v>
      </c>
      <c r="D13" s="116" t="s">
        <v>228</v>
      </c>
      <c r="E13" s="10"/>
      <c r="F13" s="13"/>
      <c r="G13" s="130">
        <v>30000</v>
      </c>
      <c r="H13" s="59" t="s">
        <v>36</v>
      </c>
      <c r="I13" s="39">
        <f t="shared" si="0"/>
        <v>220500</v>
      </c>
      <c r="J13" s="30"/>
    </row>
    <row r="14" spans="1:10" s="2" customFormat="1" ht="24" customHeight="1" x14ac:dyDescent="0.25">
      <c r="A14" s="60"/>
      <c r="B14" s="54">
        <v>16</v>
      </c>
      <c r="C14" s="8">
        <v>201610003</v>
      </c>
      <c r="D14" s="116" t="s">
        <v>229</v>
      </c>
      <c r="E14" s="10"/>
      <c r="F14" s="13"/>
      <c r="G14" s="130">
        <v>8000</v>
      </c>
      <c r="H14" s="59" t="s">
        <v>36</v>
      </c>
      <c r="I14" s="39">
        <f t="shared" si="0"/>
        <v>228500</v>
      </c>
      <c r="J14" s="30"/>
    </row>
    <row r="15" spans="1:10" ht="24" customHeight="1" x14ac:dyDescent="0.25">
      <c r="A15" s="21"/>
      <c r="B15" s="76">
        <v>19</v>
      </c>
      <c r="C15" s="8">
        <v>201611003</v>
      </c>
      <c r="D15" s="116" t="s">
        <v>230</v>
      </c>
      <c r="E15" s="10"/>
      <c r="F15" s="14"/>
      <c r="G15" s="130">
        <v>90000</v>
      </c>
      <c r="H15" s="59" t="s">
        <v>36</v>
      </c>
      <c r="I15" s="39">
        <f t="shared" si="0"/>
        <v>318500</v>
      </c>
      <c r="J15" s="30"/>
    </row>
    <row r="16" spans="1:10" ht="24" customHeight="1" x14ac:dyDescent="0.25">
      <c r="A16" s="21"/>
      <c r="B16" s="76">
        <v>22</v>
      </c>
      <c r="C16" s="8">
        <v>201611003</v>
      </c>
      <c r="D16" s="116" t="s">
        <v>231</v>
      </c>
      <c r="E16" s="11"/>
      <c r="F16" s="15"/>
      <c r="G16" s="130">
        <v>25000</v>
      </c>
      <c r="H16" s="59" t="s">
        <v>36</v>
      </c>
      <c r="I16" s="39">
        <f t="shared" si="0"/>
        <v>343500</v>
      </c>
      <c r="J16" s="30"/>
    </row>
    <row r="17" spans="1:10" s="2" customFormat="1" ht="24" customHeight="1" x14ac:dyDescent="0.25">
      <c r="A17" s="21">
        <v>12</v>
      </c>
      <c r="B17" s="9">
        <v>10</v>
      </c>
      <c r="C17" s="62">
        <v>201612005</v>
      </c>
      <c r="D17" s="116" t="s">
        <v>233</v>
      </c>
      <c r="E17" s="10"/>
      <c r="F17" s="13"/>
      <c r="G17" s="130">
        <v>10000</v>
      </c>
      <c r="H17" s="59" t="s">
        <v>36</v>
      </c>
      <c r="I17" s="39">
        <f t="shared" si="0"/>
        <v>353500</v>
      </c>
      <c r="J17" s="30"/>
    </row>
    <row r="18" spans="1:10" s="2" customFormat="1" ht="24" customHeight="1" x14ac:dyDescent="0.25">
      <c r="A18" s="21"/>
      <c r="B18" s="110">
        <v>15</v>
      </c>
      <c r="C18" s="62">
        <v>201612005</v>
      </c>
      <c r="D18" s="116" t="s">
        <v>234</v>
      </c>
      <c r="E18" s="10"/>
      <c r="F18" s="14"/>
      <c r="G18" s="130">
        <v>30000</v>
      </c>
      <c r="H18" s="59" t="s">
        <v>36</v>
      </c>
      <c r="I18" s="39">
        <f t="shared" si="0"/>
        <v>383500</v>
      </c>
      <c r="J18" s="30"/>
    </row>
    <row r="19" spans="1:10" ht="24" customHeight="1" x14ac:dyDescent="0.25">
      <c r="A19" s="21"/>
      <c r="B19" s="110">
        <v>16</v>
      </c>
      <c r="C19" s="62">
        <v>201612005</v>
      </c>
      <c r="D19" s="116" t="s">
        <v>237</v>
      </c>
      <c r="E19" s="10"/>
      <c r="F19" s="15"/>
      <c r="G19" s="130">
        <v>25000</v>
      </c>
      <c r="H19" s="59" t="s">
        <v>36</v>
      </c>
      <c r="I19" s="39">
        <f t="shared" si="0"/>
        <v>408500</v>
      </c>
      <c r="J19" s="30"/>
    </row>
    <row r="20" spans="1:10" ht="24" customHeight="1" x14ac:dyDescent="0.25">
      <c r="A20" s="21"/>
      <c r="B20" s="110">
        <v>18</v>
      </c>
      <c r="C20" s="62">
        <v>201612005</v>
      </c>
      <c r="D20" s="116" t="s">
        <v>235</v>
      </c>
      <c r="E20" s="104"/>
      <c r="F20" s="13"/>
      <c r="G20" s="130">
        <v>19000</v>
      </c>
      <c r="H20" s="59" t="s">
        <v>36</v>
      </c>
      <c r="I20" s="39">
        <f t="shared" si="0"/>
        <v>427500</v>
      </c>
      <c r="J20" s="30"/>
    </row>
    <row r="21" spans="1:10" ht="24" customHeight="1" x14ac:dyDescent="0.25">
      <c r="A21" s="21"/>
      <c r="B21" s="76">
        <v>24</v>
      </c>
      <c r="C21" s="62">
        <v>201612005</v>
      </c>
      <c r="D21" s="116" t="s">
        <v>236</v>
      </c>
      <c r="E21" s="10"/>
      <c r="F21" s="13"/>
      <c r="G21" s="130">
        <v>3000</v>
      </c>
      <c r="H21" s="59" t="s">
        <v>36</v>
      </c>
      <c r="I21" s="39">
        <f t="shared" si="0"/>
        <v>430500</v>
      </c>
      <c r="J21" s="30"/>
    </row>
    <row r="22" spans="1:10" ht="24" customHeight="1" x14ac:dyDescent="0.25">
      <c r="A22" s="21"/>
      <c r="B22" s="76"/>
      <c r="C22" s="62"/>
      <c r="D22" s="116"/>
      <c r="E22" s="10"/>
      <c r="F22" s="13"/>
      <c r="G22" s="130"/>
      <c r="H22" s="59" t="s">
        <v>36</v>
      </c>
      <c r="I22" s="39"/>
      <c r="J22" s="30"/>
    </row>
    <row r="23" spans="1:10" ht="24" customHeight="1" x14ac:dyDescent="0.25">
      <c r="A23" s="21"/>
      <c r="B23" s="76"/>
      <c r="C23" s="8"/>
      <c r="D23" s="12"/>
      <c r="E23" s="10"/>
      <c r="F23" s="14"/>
      <c r="G23" s="132"/>
      <c r="H23" s="59"/>
      <c r="I23" s="39"/>
      <c r="J23" s="30"/>
    </row>
    <row r="24" spans="1:10" ht="24" customHeight="1" x14ac:dyDescent="0.25">
      <c r="A24" s="21"/>
      <c r="B24" s="76"/>
      <c r="C24" s="8"/>
      <c r="D24" s="12"/>
      <c r="E24" s="10"/>
      <c r="F24" s="13"/>
      <c r="G24" s="132"/>
      <c r="H24" s="59"/>
      <c r="I24" s="39"/>
      <c r="J24" s="30"/>
    </row>
    <row r="25" spans="1:10" ht="24" customHeight="1" x14ac:dyDescent="0.25">
      <c r="A25" s="21"/>
      <c r="B25" s="96"/>
      <c r="C25" s="8"/>
      <c r="D25" s="12"/>
      <c r="E25" s="10"/>
      <c r="F25" s="14"/>
      <c r="G25" s="132"/>
      <c r="H25" s="59"/>
      <c r="I25" s="39"/>
      <c r="J25" s="30"/>
    </row>
    <row r="26" spans="1:10" ht="24" customHeight="1" x14ac:dyDescent="0.25">
      <c r="A26" s="21"/>
      <c r="B26" s="19"/>
      <c r="C26" s="62"/>
      <c r="D26" s="125"/>
      <c r="E26" s="10"/>
      <c r="F26" s="13"/>
      <c r="G26" s="130"/>
      <c r="H26" s="59"/>
      <c r="I26" s="39"/>
      <c r="J26" s="30"/>
    </row>
    <row r="27" spans="1:10" ht="24" customHeight="1" x14ac:dyDescent="0.25">
      <c r="A27" s="21"/>
      <c r="B27" s="19"/>
      <c r="C27" s="62"/>
      <c r="D27" s="125"/>
      <c r="E27" s="10"/>
      <c r="F27" s="13"/>
      <c r="G27" s="130"/>
      <c r="H27" s="59"/>
      <c r="I27" s="39"/>
      <c r="J27" s="30"/>
    </row>
    <row r="28" spans="1:10" ht="24" customHeight="1" x14ac:dyDescent="0.25">
      <c r="A28" s="21"/>
      <c r="B28" s="19"/>
      <c r="C28" s="8"/>
      <c r="D28" s="99"/>
      <c r="E28" s="10"/>
      <c r="F28" s="14"/>
      <c r="G28" s="40"/>
      <c r="H28" s="59"/>
      <c r="I28" s="39"/>
      <c r="J28" s="30"/>
    </row>
    <row r="29" spans="1:10" ht="24" customHeight="1" x14ac:dyDescent="0.25">
      <c r="A29" s="21"/>
      <c r="B29" s="19"/>
      <c r="C29" s="62"/>
      <c r="D29" s="99"/>
      <c r="E29" s="10"/>
      <c r="F29" s="13"/>
      <c r="G29" s="40"/>
      <c r="H29" s="59"/>
      <c r="I29" s="39"/>
      <c r="J29" s="30"/>
    </row>
    <row r="30" spans="1:10" ht="24" customHeight="1" x14ac:dyDescent="0.25">
      <c r="A30" s="21"/>
      <c r="B30" s="19"/>
      <c r="C30" s="9"/>
      <c r="D30" s="10"/>
      <c r="E30" s="10"/>
      <c r="F30" s="13"/>
      <c r="G30" s="40"/>
      <c r="H30" s="38"/>
      <c r="I30" s="39"/>
      <c r="J30" s="30"/>
    </row>
    <row r="31" spans="1:10" ht="24" customHeight="1" thickBot="1" x14ac:dyDescent="0.3">
      <c r="A31" s="51"/>
      <c r="B31" s="52"/>
      <c r="C31" s="42"/>
      <c r="D31" s="43"/>
      <c r="E31" s="43"/>
      <c r="F31" s="44"/>
      <c r="G31" s="45"/>
      <c r="H31" s="46"/>
      <c r="I31" s="58"/>
      <c r="J31" s="47"/>
    </row>
    <row r="32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3" zoomScaleNormal="83" workbookViewId="0">
      <selection activeCell="G11" sqref="G11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35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6</v>
      </c>
      <c r="B7" s="19">
        <v>21</v>
      </c>
      <c r="C7" s="22" t="s">
        <v>220</v>
      </c>
      <c r="D7" s="56" t="s">
        <v>4</v>
      </c>
      <c r="E7" s="57"/>
      <c r="F7" s="13"/>
      <c r="G7" s="36">
        <v>27</v>
      </c>
      <c r="H7" s="59" t="s">
        <v>36</v>
      </c>
      <c r="I7" s="39">
        <f>SUM(G7)</f>
        <v>27</v>
      </c>
      <c r="J7" s="30"/>
    </row>
    <row r="8" spans="1:10" s="2" customFormat="1" ht="24" customHeight="1" x14ac:dyDescent="0.25">
      <c r="A8" s="21">
        <v>12</v>
      </c>
      <c r="B8" s="19">
        <v>21</v>
      </c>
      <c r="C8" s="62">
        <v>201612006</v>
      </c>
      <c r="D8" s="56" t="s">
        <v>4</v>
      </c>
      <c r="E8" s="10"/>
      <c r="F8" s="13"/>
      <c r="G8" s="36">
        <v>18</v>
      </c>
      <c r="H8" s="59" t="s">
        <v>36</v>
      </c>
      <c r="I8" s="39">
        <f>SUM(I7+G8)</f>
        <v>45</v>
      </c>
      <c r="J8" s="30"/>
    </row>
    <row r="9" spans="1:10" s="2" customFormat="1" ht="24" customHeight="1" x14ac:dyDescent="0.25">
      <c r="A9" s="21"/>
      <c r="B9" s="19"/>
      <c r="C9" s="8"/>
      <c r="D9" s="12"/>
      <c r="E9" s="10"/>
      <c r="F9" s="14"/>
      <c r="G9" s="36"/>
      <c r="H9" s="37"/>
      <c r="I9" s="39"/>
      <c r="J9" s="30"/>
    </row>
    <row r="10" spans="1:10" s="2" customFormat="1" ht="24" customHeight="1" x14ac:dyDescent="0.25">
      <c r="A10" s="60"/>
      <c r="B10" s="54"/>
      <c r="C10" s="8"/>
      <c r="D10" s="10"/>
      <c r="E10" s="10"/>
      <c r="F10" s="13"/>
      <c r="G10" s="40"/>
      <c r="H10" s="38"/>
      <c r="I10" s="39"/>
      <c r="J10" s="30"/>
    </row>
    <row r="11" spans="1:10" ht="24" customHeight="1" x14ac:dyDescent="0.25">
      <c r="A11" s="53"/>
      <c r="B11" s="20"/>
      <c r="C11" s="8"/>
      <c r="D11" s="10"/>
      <c r="E11" s="48"/>
      <c r="F11" s="13"/>
      <c r="G11" s="41"/>
      <c r="H11" s="49"/>
      <c r="I11" s="39"/>
      <c r="J11" s="50"/>
    </row>
    <row r="12" spans="1:10" ht="24" customHeight="1" x14ac:dyDescent="0.25">
      <c r="A12" s="28"/>
      <c r="B12" s="19"/>
      <c r="C12" s="8"/>
      <c r="D12" s="10"/>
      <c r="E12" s="11"/>
      <c r="F12" s="13"/>
      <c r="G12" s="40"/>
      <c r="H12" s="38"/>
      <c r="I12" s="39"/>
      <c r="J12" s="30"/>
    </row>
    <row r="13" spans="1:10" ht="24" customHeight="1" x14ac:dyDescent="0.25">
      <c r="A13" s="53"/>
      <c r="B13" s="20"/>
      <c r="C13" s="8"/>
      <c r="D13" s="10"/>
      <c r="E13" s="48"/>
      <c r="F13" s="15"/>
      <c r="G13" s="41"/>
      <c r="H13" s="49"/>
      <c r="I13" s="39"/>
      <c r="J13" s="50"/>
    </row>
    <row r="14" spans="1:10" ht="24" customHeight="1" x14ac:dyDescent="0.25">
      <c r="A14" s="53"/>
      <c r="B14" s="20"/>
      <c r="C14" s="9"/>
      <c r="D14" s="10"/>
      <c r="E14" s="48"/>
      <c r="F14" s="13"/>
      <c r="G14" s="41"/>
      <c r="H14" s="49"/>
      <c r="I14" s="39"/>
      <c r="J14" s="50"/>
    </row>
    <row r="15" spans="1:10" ht="24" customHeight="1" x14ac:dyDescent="0.25">
      <c r="A15" s="53"/>
      <c r="B15" s="20"/>
      <c r="C15" s="8"/>
      <c r="D15" s="10"/>
      <c r="E15" s="48"/>
      <c r="F15" s="13"/>
      <c r="G15" s="41"/>
      <c r="H15" s="49"/>
      <c r="I15" s="39"/>
      <c r="J15" s="50"/>
    </row>
    <row r="16" spans="1:10" ht="24" customHeight="1" thickBot="1" x14ac:dyDescent="0.3">
      <c r="A16" s="51"/>
      <c r="B16" s="52"/>
      <c r="C16" s="42"/>
      <c r="D16" s="43"/>
      <c r="E16" s="43"/>
      <c r="F16" s="44"/>
      <c r="G16" s="45"/>
      <c r="H16" s="46"/>
      <c r="I16" s="58"/>
      <c r="J16" s="47"/>
    </row>
    <row r="17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3" zoomScaleNormal="83" workbookViewId="0">
      <selection activeCell="F12" sqref="F12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4.5" style="1" customWidth="1"/>
    <col min="5" max="5" width="7.12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46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4</v>
      </c>
      <c r="B7" s="19">
        <v>1</v>
      </c>
      <c r="C7" s="8">
        <v>201604001</v>
      </c>
      <c r="D7" s="150" t="s">
        <v>241</v>
      </c>
      <c r="E7" s="10"/>
      <c r="F7" s="115">
        <v>1200</v>
      </c>
      <c r="G7" s="36"/>
      <c r="H7" s="59" t="s">
        <v>21</v>
      </c>
      <c r="I7" s="39">
        <f>SUM(I6+F7-G7)</f>
        <v>1200</v>
      </c>
      <c r="J7" s="30"/>
    </row>
    <row r="8" spans="1:10" s="2" customFormat="1" ht="24" customHeight="1" x14ac:dyDescent="0.25">
      <c r="A8" s="21"/>
      <c r="B8" s="19"/>
      <c r="C8" s="8"/>
      <c r="D8" s="99"/>
      <c r="E8" s="10"/>
      <c r="F8" s="132"/>
      <c r="G8" s="40"/>
      <c r="H8" s="59" t="s">
        <v>13</v>
      </c>
      <c r="I8" s="39"/>
      <c r="J8" s="30"/>
    </row>
    <row r="9" spans="1:10" s="2" customFormat="1" ht="24" customHeight="1" x14ac:dyDescent="0.25">
      <c r="A9" s="21"/>
      <c r="B9" s="19"/>
      <c r="C9" s="22"/>
      <c r="D9" s="99"/>
      <c r="E9" s="10"/>
      <c r="F9" s="13"/>
      <c r="G9" s="40"/>
      <c r="H9" s="59"/>
      <c r="I9" s="39"/>
      <c r="J9" s="30"/>
    </row>
    <row r="10" spans="1:10" s="2" customFormat="1" ht="24" customHeight="1" x14ac:dyDescent="0.25">
      <c r="A10" s="21"/>
      <c r="B10" s="19"/>
      <c r="C10" s="8"/>
      <c r="D10" s="94"/>
      <c r="E10" s="10"/>
      <c r="F10" s="13"/>
      <c r="G10" s="40"/>
      <c r="H10" s="59"/>
      <c r="I10" s="39"/>
      <c r="J10" s="30"/>
    </row>
    <row r="11" spans="1:10" ht="24" customHeight="1" x14ac:dyDescent="0.25">
      <c r="A11" s="53"/>
      <c r="B11" s="19"/>
      <c r="C11" s="8"/>
      <c r="D11" s="24"/>
      <c r="E11" s="10"/>
      <c r="F11" s="13"/>
      <c r="G11" s="40"/>
      <c r="H11" s="59"/>
      <c r="I11" s="39"/>
      <c r="J11" s="50"/>
    </row>
    <row r="12" spans="1:10" ht="24" customHeight="1" x14ac:dyDescent="0.25">
      <c r="A12" s="21"/>
      <c r="B12" s="19"/>
      <c r="C12" s="8"/>
      <c r="D12" s="94"/>
      <c r="E12" s="10"/>
      <c r="F12" s="13"/>
      <c r="G12" s="40"/>
      <c r="H12" s="59"/>
      <c r="I12" s="39"/>
      <c r="J12" s="50"/>
    </row>
    <row r="13" spans="1:10" ht="24" customHeight="1" x14ac:dyDescent="0.25">
      <c r="A13" s="21"/>
      <c r="B13" s="19"/>
      <c r="C13" s="8"/>
      <c r="D13" s="24"/>
      <c r="E13" s="10"/>
      <c r="F13" s="13"/>
      <c r="G13" s="40"/>
      <c r="H13" s="59"/>
      <c r="I13" s="39"/>
      <c r="J13" s="50"/>
    </row>
    <row r="14" spans="1:10" ht="24" customHeight="1" x14ac:dyDescent="0.25">
      <c r="A14" s="53"/>
      <c r="B14" s="20"/>
      <c r="C14" s="8"/>
      <c r="D14" s="10"/>
      <c r="E14" s="48"/>
      <c r="F14" s="13"/>
      <c r="G14" s="41"/>
      <c r="H14" s="49"/>
      <c r="I14" s="39"/>
      <c r="J14" s="50"/>
    </row>
    <row r="15" spans="1:10" ht="24" customHeight="1" x14ac:dyDescent="0.25">
      <c r="A15" s="53"/>
      <c r="B15" s="20"/>
      <c r="C15" s="26"/>
      <c r="D15" s="48"/>
      <c r="E15" s="48"/>
      <c r="F15" s="15"/>
      <c r="G15" s="41"/>
      <c r="H15" s="49"/>
      <c r="I15" s="39"/>
      <c r="J15" s="50"/>
    </row>
    <row r="16" spans="1:10" ht="24" customHeight="1" x14ac:dyDescent="0.25">
      <c r="A16" s="53"/>
      <c r="B16" s="20"/>
      <c r="C16" s="26"/>
      <c r="D16" s="48"/>
      <c r="E16" s="48"/>
      <c r="F16" s="15"/>
      <c r="G16" s="41"/>
      <c r="H16" s="49"/>
      <c r="I16" s="39"/>
      <c r="J16" s="50"/>
    </row>
    <row r="17" spans="1:10" ht="24" customHeight="1" thickBot="1" x14ac:dyDescent="0.3">
      <c r="A17" s="51"/>
      <c r="B17" s="52"/>
      <c r="C17" s="42"/>
      <c r="D17" s="43"/>
      <c r="E17" s="43"/>
      <c r="F17" s="44"/>
      <c r="G17" s="45"/>
      <c r="H17" s="46"/>
      <c r="I17" s="58"/>
      <c r="J17" s="47"/>
    </row>
    <row r="18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3" zoomScaleNormal="83" workbookViewId="0">
      <selection activeCell="I8" sqref="I8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128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128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149</v>
      </c>
      <c r="E4" s="173"/>
      <c r="F4" s="173"/>
      <c r="G4" s="174"/>
      <c r="H4" s="128"/>
    </row>
    <row r="5" spans="1:10" s="3" customFormat="1" ht="22.9" customHeight="1" thickTop="1" x14ac:dyDescent="0.25">
      <c r="A5" s="175" t="s">
        <v>184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129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129" customFormat="1" ht="24" customHeight="1" x14ac:dyDescent="0.25">
      <c r="A7" s="21">
        <v>10</v>
      </c>
      <c r="B7" s="19">
        <v>3</v>
      </c>
      <c r="C7" s="8">
        <v>201610001</v>
      </c>
      <c r="D7" s="99" t="s">
        <v>416</v>
      </c>
      <c r="E7" s="10"/>
      <c r="F7" s="14">
        <v>16000</v>
      </c>
      <c r="G7" s="36"/>
      <c r="H7" s="63" t="s">
        <v>13</v>
      </c>
      <c r="I7" s="39">
        <f>SUM(I6+F7-G7)</f>
        <v>16000</v>
      </c>
      <c r="J7" s="30"/>
    </row>
    <row r="8" spans="1:10" s="129" customFormat="1" ht="24" customHeight="1" x14ac:dyDescent="0.25">
      <c r="A8" s="21"/>
      <c r="B8" s="19"/>
      <c r="C8" s="62"/>
      <c r="D8" s="99"/>
      <c r="E8" s="10"/>
      <c r="F8" s="132"/>
      <c r="G8" s="36"/>
      <c r="H8" s="63" t="s">
        <v>13</v>
      </c>
      <c r="I8" s="39"/>
      <c r="J8" s="30"/>
    </row>
    <row r="9" spans="1:10" s="129" customFormat="1" ht="24" customHeight="1" x14ac:dyDescent="0.25">
      <c r="A9" s="21"/>
      <c r="B9" s="19"/>
      <c r="C9" s="8"/>
      <c r="D9" s="12"/>
      <c r="E9" s="10"/>
      <c r="F9" s="14"/>
      <c r="G9" s="36"/>
      <c r="H9" s="63"/>
      <c r="I9" s="39"/>
      <c r="J9" s="30"/>
    </row>
    <row r="10" spans="1:10" s="129" customFormat="1" ht="24" customHeight="1" x14ac:dyDescent="0.25">
      <c r="A10" s="60"/>
      <c r="B10" s="54"/>
      <c r="C10" s="8"/>
      <c r="D10" s="99"/>
      <c r="E10" s="10"/>
      <c r="F10" s="132"/>
      <c r="G10" s="40"/>
      <c r="H10" s="63"/>
      <c r="I10" s="39"/>
      <c r="J10" s="30"/>
    </row>
    <row r="11" spans="1:10" s="129" customFormat="1" ht="24" customHeight="1" x14ac:dyDescent="0.25">
      <c r="A11" s="21"/>
      <c r="B11" s="19"/>
      <c r="C11" s="8"/>
      <c r="D11" s="10"/>
      <c r="E11" s="10"/>
      <c r="F11" s="13"/>
      <c r="G11" s="40"/>
      <c r="H11" s="63"/>
      <c r="I11" s="39"/>
      <c r="J11" s="30"/>
    </row>
    <row r="12" spans="1:10" s="129" customFormat="1" ht="24" customHeight="1" x14ac:dyDescent="0.25">
      <c r="A12" s="21"/>
      <c r="B12" s="19"/>
      <c r="C12" s="8"/>
      <c r="D12" s="99"/>
      <c r="E12" s="10"/>
      <c r="F12" s="132"/>
      <c r="G12" s="40"/>
      <c r="H12" s="63"/>
      <c r="I12" s="39"/>
      <c r="J12" s="30"/>
    </row>
    <row r="13" spans="1:10" ht="24" customHeight="1" x14ac:dyDescent="0.25">
      <c r="A13" s="21"/>
      <c r="B13" s="19"/>
      <c r="C13" s="9"/>
      <c r="D13" s="10"/>
      <c r="E13" s="10"/>
      <c r="F13" s="14"/>
      <c r="G13" s="40"/>
      <c r="H13" s="63"/>
      <c r="I13" s="39"/>
      <c r="J13" s="30"/>
    </row>
    <row r="14" spans="1:10" ht="24" customHeight="1" x14ac:dyDescent="0.25">
      <c r="A14" s="21"/>
      <c r="B14" s="19"/>
      <c r="C14" s="22"/>
      <c r="D14" s="10"/>
      <c r="E14" s="10"/>
      <c r="F14" s="13"/>
      <c r="G14" s="40"/>
      <c r="H14" s="63"/>
      <c r="I14" s="39"/>
      <c r="J14" s="30"/>
    </row>
    <row r="15" spans="1:10" ht="24" customHeight="1" x14ac:dyDescent="0.25">
      <c r="A15" s="21"/>
      <c r="B15" s="19"/>
      <c r="C15" s="9"/>
      <c r="D15" s="10"/>
      <c r="E15" s="10"/>
      <c r="F15" s="13"/>
      <c r="G15" s="40"/>
      <c r="H15" s="38"/>
      <c r="I15" s="39"/>
      <c r="J15" s="30"/>
    </row>
    <row r="16" spans="1:10" ht="24" customHeight="1" x14ac:dyDescent="0.25">
      <c r="A16" s="21"/>
      <c r="B16" s="19"/>
      <c r="C16" s="9"/>
      <c r="D16" s="10"/>
      <c r="E16" s="10"/>
      <c r="F16" s="13"/>
      <c r="G16" s="40"/>
      <c r="H16" s="38"/>
      <c r="I16" s="39"/>
      <c r="J16" s="30"/>
    </row>
    <row r="17" spans="1:10" ht="24" customHeight="1" x14ac:dyDescent="0.25">
      <c r="A17" s="28"/>
      <c r="B17" s="19"/>
      <c r="C17" s="8"/>
      <c r="D17" s="10"/>
      <c r="E17" s="104"/>
      <c r="F17" s="13"/>
      <c r="G17" s="40"/>
      <c r="H17" s="38"/>
      <c r="I17" s="39"/>
      <c r="J17" s="30"/>
    </row>
    <row r="18" spans="1:10" ht="24" customHeight="1" x14ac:dyDescent="0.25">
      <c r="A18" s="53"/>
      <c r="B18" s="20"/>
      <c r="C18" s="9"/>
      <c r="D18" s="10"/>
      <c r="E18" s="48"/>
      <c r="F18" s="13"/>
      <c r="G18" s="41"/>
      <c r="H18" s="49"/>
      <c r="I18" s="39"/>
      <c r="J18" s="50"/>
    </row>
    <row r="19" spans="1:10" ht="24" customHeight="1" x14ac:dyDescent="0.25">
      <c r="A19" s="53"/>
      <c r="B19" s="20"/>
      <c r="C19" s="9"/>
      <c r="D19" s="10"/>
      <c r="E19" s="48"/>
      <c r="F19" s="13"/>
      <c r="G19" s="41"/>
      <c r="H19" s="49"/>
      <c r="I19" s="39"/>
      <c r="J19" s="50"/>
    </row>
    <row r="20" spans="1:10" ht="24" customHeight="1" x14ac:dyDescent="0.25">
      <c r="A20" s="53"/>
      <c r="B20" s="20"/>
      <c r="C20" s="9"/>
      <c r="D20" s="10"/>
      <c r="E20" s="48"/>
      <c r="F20" s="13"/>
      <c r="G20" s="41"/>
      <c r="H20" s="49"/>
      <c r="I20" s="39"/>
      <c r="J20" s="50"/>
    </row>
    <row r="21" spans="1:10" ht="24" customHeight="1" x14ac:dyDescent="0.25">
      <c r="A21" s="53"/>
      <c r="B21" s="20"/>
      <c r="C21" s="9"/>
      <c r="D21" s="10"/>
      <c r="E21" s="48"/>
      <c r="F21" s="13"/>
      <c r="G21" s="41"/>
      <c r="H21" s="49"/>
      <c r="I21" s="39"/>
      <c r="J21" s="50"/>
    </row>
    <row r="22" spans="1:10" ht="24" customHeight="1" x14ac:dyDescent="0.25">
      <c r="A22" s="53"/>
      <c r="B22" s="20"/>
      <c r="C22" s="26"/>
      <c r="D22" s="48"/>
      <c r="E22" s="48"/>
      <c r="F22" s="15"/>
      <c r="G22" s="41"/>
      <c r="H22" s="49"/>
      <c r="I22" s="39"/>
      <c r="J22" s="50"/>
    </row>
    <row r="23" spans="1:10" ht="24" customHeight="1" thickBot="1" x14ac:dyDescent="0.3">
      <c r="A23" s="51"/>
      <c r="B23" s="52"/>
      <c r="C23" s="42"/>
      <c r="D23" s="43"/>
      <c r="E23" s="43"/>
      <c r="F23" s="44"/>
      <c r="G23" s="45"/>
      <c r="H23" s="46"/>
      <c r="I23" s="58"/>
      <c r="J23" s="47"/>
    </row>
    <row r="24" spans="1:10" ht="17.25" thickTop="1" x14ac:dyDescent="0.25"/>
  </sheetData>
  <mergeCells count="14">
    <mergeCell ref="H5:H6"/>
    <mergeCell ref="I5:I6"/>
    <mergeCell ref="A5:B5"/>
    <mergeCell ref="C5:C6"/>
    <mergeCell ref="D5:D6"/>
    <mergeCell ref="E5:E6"/>
    <mergeCell ref="F5:F6"/>
    <mergeCell ref="G5:G6"/>
    <mergeCell ref="A1:B1"/>
    <mergeCell ref="D1:G1"/>
    <mergeCell ref="D2:G2"/>
    <mergeCell ref="D3:G3"/>
    <mergeCell ref="A4:C4"/>
    <mergeCell ref="E4:G4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3" zoomScaleNormal="83" workbookViewId="0">
      <selection activeCell="I12" sqref="I12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375" style="1" customWidth="1"/>
    <col min="5" max="5" width="7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72"/>
      <c r="F1" s="172"/>
      <c r="G1" s="172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122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18</v>
      </c>
      <c r="B4" s="183"/>
      <c r="C4" s="184"/>
      <c r="D4" s="61" t="s">
        <v>128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123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2"/>
      <c r="G6" s="186"/>
      <c r="H6" s="162"/>
      <c r="I6" s="168"/>
      <c r="J6" s="32"/>
    </row>
    <row r="7" spans="1:10" s="2" customFormat="1" ht="24" customHeight="1" x14ac:dyDescent="0.25">
      <c r="A7" s="21">
        <v>1</v>
      </c>
      <c r="B7" s="19">
        <v>27</v>
      </c>
      <c r="C7" s="8">
        <v>201501004</v>
      </c>
      <c r="D7" s="99" t="s">
        <v>126</v>
      </c>
      <c r="E7" s="10"/>
      <c r="F7" s="13">
        <v>650</v>
      </c>
      <c r="G7" s="36"/>
      <c r="H7" s="63" t="s">
        <v>21</v>
      </c>
      <c r="I7" s="39">
        <f>SUM(I6+F7-G7)</f>
        <v>650</v>
      </c>
      <c r="J7" s="30"/>
    </row>
    <row r="8" spans="1:10" s="2" customFormat="1" ht="24" customHeight="1" x14ac:dyDescent="0.25">
      <c r="A8" s="21">
        <v>11</v>
      </c>
      <c r="B8" s="19">
        <v>27</v>
      </c>
      <c r="C8" s="8">
        <v>201511021</v>
      </c>
      <c r="D8" s="12" t="s">
        <v>125</v>
      </c>
      <c r="E8" s="10"/>
      <c r="F8" s="13">
        <v>23000</v>
      </c>
      <c r="G8" s="36"/>
      <c r="H8" s="63" t="s">
        <v>21</v>
      </c>
      <c r="I8" s="39">
        <f>SUM(I7+F8-G8)</f>
        <v>23650</v>
      </c>
      <c r="J8" s="30"/>
    </row>
    <row r="9" spans="1:10" s="2" customFormat="1" ht="24" customHeight="1" x14ac:dyDescent="0.25">
      <c r="A9" s="21">
        <v>11</v>
      </c>
      <c r="B9" s="19">
        <v>2</v>
      </c>
      <c r="C9" s="8">
        <v>201511002</v>
      </c>
      <c r="D9" s="12" t="s">
        <v>129</v>
      </c>
      <c r="E9" s="10"/>
      <c r="F9" s="14">
        <v>1500</v>
      </c>
      <c r="G9" s="36"/>
      <c r="H9" s="63" t="s">
        <v>21</v>
      </c>
      <c r="I9" s="39">
        <f t="shared" ref="I9:I12" si="0">SUM(I8+F9-G9)</f>
        <v>25150</v>
      </c>
      <c r="J9" s="30"/>
    </row>
    <row r="10" spans="1:10" s="2" customFormat="1" ht="24" customHeight="1" x14ac:dyDescent="0.25">
      <c r="A10" s="60"/>
      <c r="B10" s="54">
        <v>12</v>
      </c>
      <c r="C10" s="8">
        <v>201511003</v>
      </c>
      <c r="D10" s="99" t="s">
        <v>130</v>
      </c>
      <c r="E10" s="10"/>
      <c r="F10" s="132">
        <v>9000</v>
      </c>
      <c r="G10" s="40"/>
      <c r="H10" s="63" t="s">
        <v>21</v>
      </c>
      <c r="I10" s="39">
        <f t="shared" si="0"/>
        <v>34150</v>
      </c>
      <c r="J10" s="30"/>
    </row>
    <row r="11" spans="1:10" s="2" customFormat="1" ht="24" customHeight="1" x14ac:dyDescent="0.25">
      <c r="A11" s="21"/>
      <c r="B11" s="19">
        <v>3</v>
      </c>
      <c r="C11" s="8">
        <v>201511013</v>
      </c>
      <c r="D11" s="10" t="s">
        <v>131</v>
      </c>
      <c r="E11" s="10"/>
      <c r="F11" s="13">
        <v>1700</v>
      </c>
      <c r="G11" s="40"/>
      <c r="H11" s="63" t="s">
        <v>21</v>
      </c>
      <c r="I11" s="39">
        <f t="shared" si="0"/>
        <v>35850</v>
      </c>
      <c r="J11" s="30"/>
    </row>
    <row r="12" spans="1:10" s="2" customFormat="1" ht="24" customHeight="1" x14ac:dyDescent="0.25">
      <c r="A12" s="21"/>
      <c r="B12" s="19">
        <v>12</v>
      </c>
      <c r="C12" s="8">
        <v>201511013</v>
      </c>
      <c r="D12" s="99" t="s">
        <v>130</v>
      </c>
      <c r="E12" s="10"/>
      <c r="F12" s="132">
        <v>9000</v>
      </c>
      <c r="G12" s="40"/>
      <c r="H12" s="63" t="s">
        <v>21</v>
      </c>
      <c r="I12" s="39">
        <f t="shared" si="0"/>
        <v>44850</v>
      </c>
      <c r="J12" s="30"/>
    </row>
    <row r="13" spans="1:10" ht="24" customHeight="1" x14ac:dyDescent="0.25">
      <c r="A13" s="21"/>
      <c r="B13" s="19"/>
      <c r="C13" s="9"/>
      <c r="D13" s="10"/>
      <c r="E13" s="10"/>
      <c r="F13" s="14"/>
      <c r="G13" s="40"/>
      <c r="H13" s="63"/>
      <c r="I13" s="39"/>
      <c r="J13" s="30"/>
    </row>
    <row r="14" spans="1:10" ht="24" customHeight="1" x14ac:dyDescent="0.25">
      <c r="A14" s="21"/>
      <c r="B14" s="19"/>
      <c r="C14" s="22"/>
      <c r="D14" s="10"/>
      <c r="E14" s="10"/>
      <c r="F14" s="13"/>
      <c r="G14" s="40"/>
      <c r="H14" s="63"/>
      <c r="I14" s="39"/>
      <c r="J14" s="30"/>
    </row>
    <row r="15" spans="1:10" ht="24" customHeight="1" x14ac:dyDescent="0.25">
      <c r="A15" s="21"/>
      <c r="B15" s="19"/>
      <c r="C15" s="9"/>
      <c r="D15" s="10"/>
      <c r="E15" s="10"/>
      <c r="F15" s="13"/>
      <c r="G15" s="40"/>
      <c r="H15" s="38"/>
      <c r="I15" s="39"/>
      <c r="J15" s="30"/>
    </row>
    <row r="16" spans="1:10" ht="24" customHeight="1" x14ac:dyDescent="0.25">
      <c r="A16" s="21"/>
      <c r="B16" s="19"/>
      <c r="C16" s="9"/>
      <c r="D16" s="10"/>
      <c r="E16" s="10"/>
      <c r="F16" s="13"/>
      <c r="G16" s="40"/>
      <c r="H16" s="38"/>
      <c r="I16" s="39"/>
      <c r="J16" s="30"/>
    </row>
    <row r="17" spans="1:10" ht="24" customHeight="1" x14ac:dyDescent="0.25">
      <c r="A17" s="28"/>
      <c r="B17" s="19"/>
      <c r="C17" s="8"/>
      <c r="D17" s="10"/>
      <c r="E17" s="11"/>
      <c r="F17" s="13"/>
      <c r="G17" s="40"/>
      <c r="H17" s="38"/>
      <c r="I17" s="39"/>
      <c r="J17" s="30"/>
    </row>
    <row r="18" spans="1:10" ht="24" customHeight="1" x14ac:dyDescent="0.25">
      <c r="A18" s="53"/>
      <c r="B18" s="20"/>
      <c r="C18" s="9"/>
      <c r="D18" s="10"/>
      <c r="E18" s="48"/>
      <c r="F18" s="13"/>
      <c r="G18" s="41"/>
      <c r="H18" s="49"/>
      <c r="I18" s="39"/>
      <c r="J18" s="50"/>
    </row>
    <row r="19" spans="1:10" ht="24" customHeight="1" x14ac:dyDescent="0.25">
      <c r="A19" s="53"/>
      <c r="B19" s="20"/>
      <c r="C19" s="9"/>
      <c r="D19" s="10"/>
      <c r="E19" s="48"/>
      <c r="F19" s="13"/>
      <c r="G19" s="41"/>
      <c r="H19" s="49"/>
      <c r="I19" s="39"/>
      <c r="J19" s="50"/>
    </row>
    <row r="20" spans="1:10" ht="24" customHeight="1" x14ac:dyDescent="0.25">
      <c r="A20" s="53"/>
      <c r="B20" s="20"/>
      <c r="C20" s="9"/>
      <c r="D20" s="10"/>
      <c r="E20" s="48"/>
      <c r="F20" s="13"/>
      <c r="G20" s="41"/>
      <c r="H20" s="49"/>
      <c r="I20" s="39"/>
      <c r="J20" s="50"/>
    </row>
    <row r="21" spans="1:10" ht="24" customHeight="1" x14ac:dyDescent="0.25">
      <c r="A21" s="53"/>
      <c r="B21" s="20"/>
      <c r="C21" s="9"/>
      <c r="D21" s="10"/>
      <c r="E21" s="48"/>
      <c r="F21" s="13"/>
      <c r="G21" s="41"/>
      <c r="H21" s="49"/>
      <c r="I21" s="39"/>
      <c r="J21" s="50"/>
    </row>
    <row r="22" spans="1:10" ht="24" customHeight="1" x14ac:dyDescent="0.25">
      <c r="A22" s="53"/>
      <c r="B22" s="20"/>
      <c r="C22" s="26"/>
      <c r="D22" s="48"/>
      <c r="E22" s="48"/>
      <c r="F22" s="15"/>
      <c r="G22" s="41"/>
      <c r="H22" s="49"/>
      <c r="I22" s="39"/>
      <c r="J22" s="50"/>
    </row>
    <row r="23" spans="1:10" ht="24" customHeight="1" thickBot="1" x14ac:dyDescent="0.3">
      <c r="A23" s="51"/>
      <c r="B23" s="52"/>
      <c r="C23" s="42"/>
      <c r="D23" s="43"/>
      <c r="E23" s="43"/>
      <c r="F23" s="44"/>
      <c r="G23" s="45"/>
      <c r="H23" s="46"/>
      <c r="I23" s="58"/>
      <c r="J23" s="47"/>
    </row>
    <row r="24" spans="1:10" ht="17.25" thickTop="1" x14ac:dyDescent="0.25"/>
  </sheetData>
  <mergeCells count="14">
    <mergeCell ref="H5:H6"/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5" zoomScaleNormal="83" workbookViewId="0">
      <selection activeCell="A15" sqref="A15:XFD33"/>
    </sheetView>
  </sheetViews>
  <sheetFormatPr defaultColWidth="9" defaultRowHeight="16.5" x14ac:dyDescent="0.25"/>
  <cols>
    <col min="1" max="2" width="4.375" style="1" customWidth="1"/>
    <col min="3" max="3" width="12.125" style="1" customWidth="1"/>
    <col min="4" max="4" width="26.5" style="1" customWidth="1"/>
    <col min="5" max="5" width="6.875" style="1" customWidth="1"/>
    <col min="6" max="7" width="15.625" style="1" customWidth="1"/>
    <col min="8" max="8" width="8.25" style="1" customWidth="1"/>
    <col min="9" max="9" width="15.625" style="1" customWidth="1"/>
    <col min="10" max="10" width="3.375" style="1" customWidth="1"/>
    <col min="11" max="16384" width="9" style="1"/>
  </cols>
  <sheetData>
    <row r="1" spans="1:10" ht="30" x14ac:dyDescent="0.25">
      <c r="A1" s="169"/>
      <c r="B1" s="170"/>
      <c r="D1" s="171" t="s">
        <v>14</v>
      </c>
      <c r="E1" s="187"/>
      <c r="F1" s="187"/>
      <c r="G1" s="187"/>
      <c r="H1" s="4"/>
    </row>
    <row r="2" spans="1:10" ht="25.15" customHeight="1" x14ac:dyDescent="0.25">
      <c r="A2" s="5"/>
      <c r="B2" s="5"/>
      <c r="D2" s="163" t="s">
        <v>17</v>
      </c>
      <c r="E2" s="164"/>
      <c r="F2" s="164"/>
      <c r="G2" s="164"/>
      <c r="I2" s="33"/>
      <c r="J2" s="25"/>
    </row>
    <row r="3" spans="1:10" s="3" customFormat="1" ht="25.15" customHeight="1" x14ac:dyDescent="0.25">
      <c r="A3" s="5"/>
      <c r="B3" s="5"/>
      <c r="C3" s="1"/>
      <c r="D3" s="165" t="s">
        <v>183</v>
      </c>
      <c r="E3" s="166"/>
      <c r="F3" s="166"/>
      <c r="G3" s="166"/>
      <c r="H3" s="1"/>
      <c r="I3" s="34"/>
      <c r="J3" s="25"/>
    </row>
    <row r="4" spans="1:10" s="3" customFormat="1" ht="22.15" customHeight="1" thickBot="1" x14ac:dyDescent="0.3">
      <c r="A4" s="183" t="s">
        <v>15</v>
      </c>
      <c r="B4" s="183"/>
      <c r="C4" s="184"/>
      <c r="D4" s="61" t="s">
        <v>108</v>
      </c>
      <c r="E4" s="173"/>
      <c r="F4" s="173"/>
      <c r="G4" s="174"/>
      <c r="H4" s="25"/>
    </row>
    <row r="5" spans="1:10" s="3" customFormat="1" ht="22.9" customHeight="1" thickTop="1" x14ac:dyDescent="0.25">
      <c r="A5" s="175" t="s">
        <v>214</v>
      </c>
      <c r="B5" s="176"/>
      <c r="C5" s="177" t="s">
        <v>9</v>
      </c>
      <c r="D5" s="179" t="s">
        <v>0</v>
      </c>
      <c r="E5" s="179" t="s">
        <v>7</v>
      </c>
      <c r="F5" s="181" t="s">
        <v>5</v>
      </c>
      <c r="G5" s="185" t="s">
        <v>8</v>
      </c>
      <c r="H5" s="161" t="s">
        <v>10</v>
      </c>
      <c r="I5" s="167" t="s">
        <v>6</v>
      </c>
      <c r="J5" s="31"/>
    </row>
    <row r="6" spans="1:10" s="2" customFormat="1" ht="24" customHeight="1" x14ac:dyDescent="0.25">
      <c r="A6" s="7" t="s">
        <v>1</v>
      </c>
      <c r="B6" s="6" t="s">
        <v>2</v>
      </c>
      <c r="C6" s="178"/>
      <c r="D6" s="180"/>
      <c r="E6" s="180"/>
      <c r="F6" s="188"/>
      <c r="G6" s="186"/>
      <c r="H6" s="162"/>
      <c r="I6" s="168"/>
      <c r="J6" s="32"/>
    </row>
    <row r="7" spans="1:10" s="2" customFormat="1" ht="24" customHeight="1" x14ac:dyDescent="0.25">
      <c r="A7" s="21">
        <v>3</v>
      </c>
      <c r="B7" s="19">
        <v>2</v>
      </c>
      <c r="C7" s="22" t="s">
        <v>127</v>
      </c>
      <c r="D7" s="99" t="s">
        <v>117</v>
      </c>
      <c r="E7" s="10"/>
      <c r="F7" s="13"/>
      <c r="G7" s="132">
        <v>10000</v>
      </c>
      <c r="H7" s="59" t="s">
        <v>13</v>
      </c>
      <c r="I7" s="39">
        <f>SUM(F7-G7)</f>
        <v>-10000</v>
      </c>
      <c r="J7" s="30"/>
    </row>
    <row r="8" spans="1:10" s="2" customFormat="1" ht="24" customHeight="1" x14ac:dyDescent="0.25">
      <c r="A8" s="21"/>
      <c r="B8" s="19"/>
      <c r="C8" s="8"/>
      <c r="D8" s="99"/>
      <c r="E8" s="10"/>
      <c r="F8" s="13"/>
      <c r="G8" s="13"/>
      <c r="H8" s="59" t="s">
        <v>36</v>
      </c>
      <c r="I8" s="39"/>
      <c r="J8" s="30"/>
    </row>
    <row r="9" spans="1:10" s="2" customFormat="1" ht="24" customHeight="1" x14ac:dyDescent="0.25">
      <c r="A9" s="21"/>
      <c r="B9" s="19"/>
      <c r="C9" s="62"/>
      <c r="D9" s="99"/>
      <c r="E9" s="10"/>
      <c r="F9" s="13"/>
      <c r="G9" s="13"/>
      <c r="H9" s="59" t="s">
        <v>36</v>
      </c>
      <c r="I9" s="39"/>
      <c r="J9" s="30"/>
    </row>
    <row r="10" spans="1:10" s="2" customFormat="1" ht="24" customHeight="1" x14ac:dyDescent="0.25">
      <c r="A10" s="21"/>
      <c r="B10" s="19"/>
      <c r="C10" s="8"/>
      <c r="D10" s="70"/>
      <c r="E10" s="10"/>
      <c r="F10" s="13"/>
      <c r="G10" s="14"/>
      <c r="H10" s="59"/>
      <c r="I10" s="39"/>
      <c r="J10" s="30"/>
    </row>
    <row r="11" spans="1:10" s="2" customFormat="1" ht="24" customHeight="1" x14ac:dyDescent="0.25">
      <c r="A11" s="21"/>
      <c r="B11" s="19"/>
      <c r="C11" s="8"/>
      <c r="D11" s="70"/>
      <c r="E11" s="10"/>
      <c r="F11" s="13"/>
      <c r="G11" s="14"/>
      <c r="H11" s="59"/>
      <c r="I11" s="39"/>
      <c r="J11" s="30"/>
    </row>
    <row r="12" spans="1:10" s="2" customFormat="1" ht="24" customHeight="1" x14ac:dyDescent="0.25">
      <c r="A12" s="21"/>
      <c r="B12" s="19"/>
      <c r="C12" s="8"/>
      <c r="D12" s="70"/>
      <c r="E12" s="10"/>
      <c r="F12" s="14"/>
      <c r="G12" s="36"/>
      <c r="H12" s="59"/>
      <c r="I12" s="39"/>
      <c r="J12" s="30"/>
    </row>
    <row r="13" spans="1:10" s="2" customFormat="1" ht="24" customHeight="1" x14ac:dyDescent="0.25">
      <c r="A13" s="21"/>
      <c r="B13" s="19"/>
      <c r="C13" s="8"/>
      <c r="D13" s="70"/>
      <c r="E13" s="10"/>
      <c r="F13" s="14"/>
      <c r="G13" s="36"/>
      <c r="H13" s="59"/>
      <c r="I13" s="39"/>
      <c r="J13" s="30"/>
    </row>
    <row r="14" spans="1:10" s="2" customFormat="1" ht="24" customHeight="1" x14ac:dyDescent="0.25">
      <c r="A14" s="21"/>
      <c r="B14" s="19"/>
      <c r="C14" s="65"/>
      <c r="D14" s="70"/>
      <c r="E14" s="10"/>
      <c r="F14" s="14"/>
      <c r="G14" s="36"/>
      <c r="H14" s="59"/>
      <c r="I14" s="39"/>
      <c r="J14" s="30"/>
    </row>
    <row r="15" spans="1:10" ht="24" customHeight="1" x14ac:dyDescent="0.25">
      <c r="A15" s="53"/>
      <c r="B15" s="20"/>
      <c r="C15" s="8"/>
      <c r="D15" s="81"/>
      <c r="E15" s="48"/>
      <c r="F15" s="13"/>
      <c r="G15" s="41"/>
      <c r="H15" s="59"/>
      <c r="I15" s="39"/>
      <c r="J15" s="50"/>
    </row>
    <row r="16" spans="1:10" ht="24" customHeight="1" x14ac:dyDescent="0.25">
      <c r="A16" s="53"/>
      <c r="B16" s="20"/>
      <c r="C16" s="26"/>
      <c r="D16" s="48"/>
      <c r="E16" s="48"/>
      <c r="F16" s="15"/>
      <c r="G16" s="41"/>
      <c r="H16" s="49"/>
      <c r="I16" s="39"/>
      <c r="J16" s="50"/>
    </row>
    <row r="17" spans="1:10" ht="24" customHeight="1" thickBot="1" x14ac:dyDescent="0.3">
      <c r="A17" s="51"/>
      <c r="B17" s="52"/>
      <c r="C17" s="42"/>
      <c r="D17" s="43"/>
      <c r="E17" s="43"/>
      <c r="F17" s="44"/>
      <c r="G17" s="45"/>
      <c r="H17" s="46"/>
      <c r="I17" s="58"/>
      <c r="J17" s="47"/>
    </row>
    <row r="18" spans="1:10" ht="17.25" thickTop="1" x14ac:dyDescent="0.25"/>
  </sheetData>
  <mergeCells count="14">
    <mergeCell ref="D2:G2"/>
    <mergeCell ref="D3:G3"/>
    <mergeCell ref="I5:I6"/>
    <mergeCell ref="A1:B1"/>
    <mergeCell ref="D1:G1"/>
    <mergeCell ref="E4:G4"/>
    <mergeCell ref="A5:B5"/>
    <mergeCell ref="C5:C6"/>
    <mergeCell ref="D5:D6"/>
    <mergeCell ref="E5:E6"/>
    <mergeCell ref="F5:F6"/>
    <mergeCell ref="A4:C4"/>
    <mergeCell ref="G5:G6"/>
    <mergeCell ref="H5:H6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>
    <oddFooter>&amp;C&amp;"標楷體,標準"&amp;16&amp;P/&amp;N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36</vt:i4>
      </vt:variant>
      <vt:variant>
        <vt:lpstr>已命名的範圍</vt:lpstr>
      </vt:variant>
      <vt:variant>
        <vt:i4>5</vt:i4>
      </vt:variant>
    </vt:vector>
  </HeadingPairs>
  <TitlesOfParts>
    <vt:vector size="41" baseType="lpstr">
      <vt:lpstr>x票房收入</vt:lpstr>
      <vt:lpstr>捐贈收入 </vt:lpstr>
      <vt:lpstr>補助收入</vt:lpstr>
      <vt:lpstr>活動收入</vt:lpstr>
      <vt:lpstr>利息收入</vt:lpstr>
      <vt:lpstr>場地費</vt:lpstr>
      <vt:lpstr>設備租借費</vt:lpstr>
      <vt:lpstr>x燈光工程</vt:lpstr>
      <vt:lpstr>存出保證金</vt:lpstr>
      <vt:lpstr>應收款</vt:lpstr>
      <vt:lpstr>現金</vt:lpstr>
      <vt:lpstr>稅金</vt:lpstr>
      <vt:lpstr>X代扣所得稅</vt:lpstr>
      <vt:lpstr>x佣金</vt:lpstr>
      <vt:lpstr>保險費</vt:lpstr>
      <vt:lpstr>廣告文宣費</vt:lpstr>
      <vt:lpstr>錄像材料費</vt:lpstr>
      <vt:lpstr>人事費</vt:lpstr>
      <vt:lpstr>服裝造型費</vt:lpstr>
      <vt:lpstr>舞台道具費</vt:lpstr>
      <vt:lpstr>郵電費</vt:lpstr>
      <vt:lpstr>進修研習費</vt:lpstr>
      <vt:lpstr>x音樂版權費</vt:lpstr>
      <vt:lpstr>交際費</vt:lpstr>
      <vt:lpstr>x簽證費</vt:lpstr>
      <vt:lpstr>住宿費</vt:lpstr>
      <vt:lpstr>音樂圖書費</vt:lpstr>
      <vt:lpstr>辦公文具費</vt:lpstr>
      <vt:lpstr>交通費</vt:lpstr>
      <vt:lpstr>國際交通費</vt:lpstr>
      <vt:lpstr>雜項購置</vt:lpstr>
      <vt:lpstr>伙食費</vt:lpstr>
      <vt:lpstr>銀行存款-華南</vt:lpstr>
      <vt:lpstr>x外幣存款-華南</vt:lpstr>
      <vt:lpstr>x職工福利</vt:lpstr>
      <vt:lpstr>業主往來</vt:lpstr>
      <vt:lpstr>'x外幣存款-華南'!Print_Titles</vt:lpstr>
      <vt:lpstr>伙食費!Print_Titles</vt:lpstr>
      <vt:lpstr>現金!Print_Titles</vt:lpstr>
      <vt:lpstr>舞台道具費!Print_Titles</vt:lpstr>
      <vt:lpstr>'銀行存款-華南'!Print_Titles</vt:lpstr>
    </vt:vector>
  </TitlesOfParts>
  <Company>FPG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FPG</dc:creator>
  <cp:lastModifiedBy>00RK10/陳逸書</cp:lastModifiedBy>
  <cp:lastPrinted>2017-05-23T13:15:30Z</cp:lastPrinted>
  <dcterms:created xsi:type="dcterms:W3CDTF">2010-12-21T07:15:46Z</dcterms:created>
  <dcterms:modified xsi:type="dcterms:W3CDTF">2017-05-23T13:16:21Z</dcterms:modified>
</cp:coreProperties>
</file>