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bkim/Development/algorithms-project/"/>
    </mc:Choice>
  </mc:AlternateContent>
  <bookViews>
    <workbookView xWindow="9480" yWindow="2940" windowWidth="152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1" i="1" l="1"/>
  <c r="J20" i="1"/>
  <c r="J19" i="1"/>
  <c r="J13" i="1"/>
  <c r="J12" i="1"/>
  <c r="J11" i="1"/>
  <c r="J5" i="1"/>
  <c r="J4" i="1"/>
  <c r="J3" i="1"/>
  <c r="H21" i="1"/>
  <c r="I21" i="1"/>
  <c r="H20" i="1"/>
  <c r="I20" i="1"/>
  <c r="H19" i="1"/>
  <c r="I19" i="1"/>
  <c r="H13" i="1"/>
  <c r="I13" i="1"/>
  <c r="H12" i="1"/>
  <c r="I12" i="1"/>
  <c r="H11" i="1"/>
  <c r="I11" i="1"/>
  <c r="I5" i="1"/>
  <c r="H5" i="1"/>
  <c r="H4" i="1"/>
  <c r="I4" i="1"/>
  <c r="I3" i="1"/>
  <c r="H3" i="1"/>
</calcChain>
</file>

<file path=xl/sharedStrings.xml><?xml version="1.0" encoding="utf-8"?>
<sst xmlns="http://schemas.openxmlformats.org/spreadsheetml/2006/main" count="42" uniqueCount="16">
  <si>
    <t>Directed Graph #1</t>
  </si>
  <si>
    <t>Our BF</t>
  </si>
  <si>
    <t>Our Dijkstra</t>
  </si>
  <si>
    <t>NX BF</t>
  </si>
  <si>
    <t>NX Dijkstra</t>
  </si>
  <si>
    <t>Average</t>
  </si>
  <si>
    <t>Minimum</t>
  </si>
  <si>
    <t>Maximum</t>
  </si>
  <si>
    <t>% Difference</t>
  </si>
  <si>
    <t>Difference</t>
  </si>
  <si>
    <t>Winner</t>
  </si>
  <si>
    <t>Our BF vs. Our Dij</t>
  </si>
  <si>
    <t>Our BF vs. NX BF</t>
  </si>
  <si>
    <t>Our Dij vs. NX Dij</t>
  </si>
  <si>
    <t>Directed Graph #2</t>
  </si>
  <si>
    <t>Directed Graph 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</si>
</sst>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8" sqref="G18:J21"/>
    </sheetView>
  </sheetViews>
  <sheetFormatPr baseColWidth="10" defaultRowHeight="16" x14ac:dyDescent="0.2"/>
  <cols>
    <col min="1" max="1" width="16" bestFit="1" customWidth="1"/>
    <col min="7" max="7" width="15.6640625" bestFit="1" customWidth="1"/>
    <col min="9" max="9" width="11.6640625" bestFit="1" customWidth="1"/>
    <col min="10" max="10" width="10.83203125" customWidth="1"/>
  </cols>
  <sheetData>
    <row r="1" spans="1:10" x14ac:dyDescent="0.2">
      <c r="A1" t="s">
        <v>0</v>
      </c>
    </row>
    <row r="2" spans="1:10" x14ac:dyDescent="0.2">
      <c r="A2" s="1"/>
      <c r="B2" s="2" t="s">
        <v>5</v>
      </c>
      <c r="C2" s="2" t="s">
        <v>6</v>
      </c>
      <c r="D2" s="2" t="s">
        <v>7</v>
      </c>
      <c r="G2" s="1"/>
      <c r="H2" s="2" t="s">
        <v>9</v>
      </c>
      <c r="I2" s="2" t="s">
        <v>8</v>
      </c>
      <c r="J2" s="2" t="s">
        <v>10</v>
      </c>
    </row>
    <row r="3" spans="1:10" x14ac:dyDescent="0.2">
      <c r="A3" s="2" t="s">
        <v>1</v>
      </c>
      <c r="B3" s="3">
        <v>1.2999999999999999E-5</v>
      </c>
      <c r="C3" s="3">
        <v>1.0000000000000001E-5</v>
      </c>
      <c r="D3" s="3">
        <v>2.34E-4</v>
      </c>
      <c r="G3" s="2" t="s">
        <v>11</v>
      </c>
      <c r="H3" s="3">
        <f>MAX(B3:B4)-MIN(B3:B4)</f>
        <v>2.0000000000000012E-6</v>
      </c>
      <c r="I3" s="4">
        <f>H3/MIN(B3:B4)</f>
        <v>0.15384615384615394</v>
      </c>
      <c r="J3" s="1" t="str">
        <f>IF(B3&lt;=B4,"BF","Dij")</f>
        <v>BF</v>
      </c>
    </row>
    <row r="4" spans="1:10" x14ac:dyDescent="0.2">
      <c r="A4" s="2" t="s">
        <v>2</v>
      </c>
      <c r="B4" s="3">
        <v>1.5E-5</v>
      </c>
      <c r="C4" s="3">
        <v>1.1E-5</v>
      </c>
      <c r="D4" s="3">
        <v>8.7000000000000001E-5</v>
      </c>
      <c r="G4" s="2" t="s">
        <v>12</v>
      </c>
      <c r="H4" s="3">
        <f>MAX(B3,B5)-MIN(B3,B5)</f>
        <v>2.0000000000000005E-5</v>
      </c>
      <c r="I4" s="4">
        <f>H4/MIN(B3,B5)</f>
        <v>1.538461538461539</v>
      </c>
      <c r="J4" s="1" t="str">
        <f>IF(B3&lt;=B5,"BF","NX BF")</f>
        <v>BF</v>
      </c>
    </row>
    <row r="5" spans="1:10" x14ac:dyDescent="0.2">
      <c r="A5" s="2" t="s">
        <v>3</v>
      </c>
      <c r="B5" s="3">
        <v>3.3000000000000003E-5</v>
      </c>
      <c r="C5" s="3">
        <v>2.6999999999999999E-5</v>
      </c>
      <c r="D5" s="3">
        <v>1.4899999999999999E-4</v>
      </c>
      <c r="G5" s="2" t="s">
        <v>13</v>
      </c>
      <c r="H5" s="3">
        <f>MAX(B6,B4)-MIN(B4,B6)</f>
        <v>4.9999999999999996E-6</v>
      </c>
      <c r="I5" s="4">
        <f>H5/MIN(B4,B6)</f>
        <v>0.49999999999999989</v>
      </c>
      <c r="J5" s="1" t="str">
        <f>IF(B4&lt;=B6,"Dij","NX Dij")</f>
        <v>NX Dij</v>
      </c>
    </row>
    <row r="6" spans="1:10" x14ac:dyDescent="0.2">
      <c r="A6" s="2" t="s">
        <v>4</v>
      </c>
      <c r="B6" s="3">
        <v>1.0000000000000001E-5</v>
      </c>
      <c r="C6" s="3">
        <v>7.9999999999999996E-6</v>
      </c>
      <c r="D6" s="3">
        <v>1E-4</v>
      </c>
    </row>
    <row r="9" spans="1:10" x14ac:dyDescent="0.2">
      <c r="A9" t="s">
        <v>14</v>
      </c>
    </row>
    <row r="10" spans="1:10" x14ac:dyDescent="0.2">
      <c r="A10" s="1"/>
      <c r="B10" s="2" t="s">
        <v>5</v>
      </c>
      <c r="C10" s="2" t="s">
        <v>6</v>
      </c>
      <c r="D10" s="2" t="s">
        <v>7</v>
      </c>
      <c r="G10" s="1"/>
      <c r="H10" s="2" t="s">
        <v>9</v>
      </c>
      <c r="I10" s="2" t="s">
        <v>8</v>
      </c>
      <c r="J10" s="2" t="s">
        <v>10</v>
      </c>
    </row>
    <row r="11" spans="1:10" x14ac:dyDescent="0.2">
      <c r="A11" s="2" t="s">
        <v>1</v>
      </c>
      <c r="B11" s="3">
        <v>3.3000000000000003E-5</v>
      </c>
      <c r="C11" s="3">
        <v>2.6999999999999999E-5</v>
      </c>
      <c r="D11" s="3">
        <v>3.1700000000000001E-4</v>
      </c>
      <c r="G11" s="2" t="s">
        <v>11</v>
      </c>
      <c r="H11" s="3">
        <f>MAX(B11:B12)-MIN(B11:B12)</f>
        <v>6.0000000000000035E-6</v>
      </c>
      <c r="I11" s="4">
        <f>H11/MIN(B11:B12)</f>
        <v>0.22222222222222235</v>
      </c>
      <c r="J11" s="1" t="str">
        <f>IF(B11&lt;=B12,"BF","Dij")</f>
        <v>Dij</v>
      </c>
    </row>
    <row r="12" spans="1:10" x14ac:dyDescent="0.2">
      <c r="A12" s="2" t="s">
        <v>2</v>
      </c>
      <c r="B12" s="3">
        <v>2.6999999999999999E-5</v>
      </c>
      <c r="C12" s="3">
        <v>2.3E-5</v>
      </c>
      <c r="D12" s="3">
        <v>1.5100000000000001E-4</v>
      </c>
      <c r="G12" s="2" t="s">
        <v>12</v>
      </c>
      <c r="H12" s="3">
        <f>MAX(B11,B13)-MIN(B11,B13)</f>
        <v>8.9999999999999951E-6</v>
      </c>
      <c r="I12" s="4">
        <f>H12/MIN(B11,B13)</f>
        <v>0.27272727272727254</v>
      </c>
      <c r="J12" s="1" t="str">
        <f>IF(B11&lt;=B13,"BF","NX BF")</f>
        <v>BF</v>
      </c>
    </row>
    <row r="13" spans="1:10" x14ac:dyDescent="0.2">
      <c r="A13" s="2" t="s">
        <v>3</v>
      </c>
      <c r="B13" s="3">
        <v>4.1999999999999998E-5</v>
      </c>
      <c r="C13" s="3">
        <v>3.4999999999999997E-5</v>
      </c>
      <c r="D13" s="3">
        <v>1.84E-4</v>
      </c>
      <c r="G13" s="2" t="s">
        <v>13</v>
      </c>
      <c r="H13" s="3">
        <f>MAX(B14,B12)-MIN(B12,B14)</f>
        <v>1.4E-5</v>
      </c>
      <c r="I13" s="4">
        <f>H13/MIN(B12,B14)</f>
        <v>1.0769230769230769</v>
      </c>
      <c r="J13" s="1" t="str">
        <f>IF(B12&lt;=B14,"Dij","NX Dij")</f>
        <v>NX Dij</v>
      </c>
    </row>
    <row r="14" spans="1:10" x14ac:dyDescent="0.2">
      <c r="A14" s="2" t="s">
        <v>4</v>
      </c>
      <c r="B14" s="3">
        <v>1.2999999999999999E-5</v>
      </c>
      <c r="C14" s="3">
        <v>1.1E-5</v>
      </c>
      <c r="D14" s="3">
        <v>1.15E-4</v>
      </c>
    </row>
    <row r="17" spans="1:10" x14ac:dyDescent="0.2">
      <c r="A17" t="s">
        <v>15</v>
      </c>
    </row>
    <row r="18" spans="1:10" x14ac:dyDescent="0.2">
      <c r="A18" s="1"/>
      <c r="B18" s="2" t="s">
        <v>5</v>
      </c>
      <c r="C18" s="2" t="s">
        <v>6</v>
      </c>
      <c r="D18" s="2" t="s">
        <v>7</v>
      </c>
      <c r="G18" s="1"/>
      <c r="H18" s="2" t="s">
        <v>9</v>
      </c>
      <c r="I18" s="2" t="s">
        <v>8</v>
      </c>
      <c r="J18" s="2" t="s">
        <v>10</v>
      </c>
    </row>
    <row r="19" spans="1:10" x14ac:dyDescent="0.2">
      <c r="A19" s="2" t="s">
        <v>1</v>
      </c>
      <c r="B19" s="3">
        <v>5.8999999999999998E-5</v>
      </c>
      <c r="C19" s="3">
        <v>5.1E-5</v>
      </c>
      <c r="D19" s="3">
        <v>4.0900000000000002E-4</v>
      </c>
      <c r="G19" s="2" t="s">
        <v>11</v>
      </c>
      <c r="H19" s="3">
        <f>MAX(B19:B20)-MIN(B19:B20)</f>
        <v>2.1999999999999999E-5</v>
      </c>
      <c r="I19" s="4">
        <f>H19/MIN(B19:B20)</f>
        <v>0.59459459459459463</v>
      </c>
      <c r="J19" s="1" t="str">
        <f>IF(B19&lt;=B20,"BF","Dij")</f>
        <v>Dij</v>
      </c>
    </row>
    <row r="20" spans="1:10" x14ac:dyDescent="0.2">
      <c r="A20" s="2" t="s">
        <v>2</v>
      </c>
      <c r="B20" s="3">
        <v>3.6999999999999998E-5</v>
      </c>
      <c r="C20" s="3">
        <v>3.3000000000000003E-5</v>
      </c>
      <c r="D20" s="3">
        <v>2.0699999999999999E-4</v>
      </c>
      <c r="G20" s="2" t="s">
        <v>12</v>
      </c>
      <c r="H20" s="3">
        <f>MAX(B19,B21)-MIN(B19,B21)</f>
        <v>9.9999999999999991E-6</v>
      </c>
      <c r="I20" s="4">
        <f>H20/MIN(B19,B21)</f>
        <v>0.16949152542372881</v>
      </c>
      <c r="J20" s="1" t="str">
        <f>IF(B19&lt;=B21,"BF","NX BF")</f>
        <v>BF</v>
      </c>
    </row>
    <row r="21" spans="1:10" x14ac:dyDescent="0.2">
      <c r="A21" s="2" t="s">
        <v>3</v>
      </c>
      <c r="B21" s="3">
        <v>6.8999999999999997E-5</v>
      </c>
      <c r="C21" s="3">
        <v>6.0000000000000002E-5</v>
      </c>
      <c r="D21" s="3">
        <v>4.1199999999999999E-4</v>
      </c>
      <c r="G21" s="2" t="s">
        <v>13</v>
      </c>
      <c r="H21" s="3">
        <f>MAX(B22,B20)-MIN(B20,B22)</f>
        <v>1.6999999999999996E-5</v>
      </c>
      <c r="I21" s="4">
        <f>H21/MIN(B20,B22)</f>
        <v>0.84999999999999976</v>
      </c>
      <c r="J21" s="1" t="str">
        <f>IF(B20&lt;=B22,"Dij","NX Dij")</f>
        <v>NX Dij</v>
      </c>
    </row>
    <row r="22" spans="1:10" x14ac:dyDescent="0.2">
      <c r="A22" s="2" t="s">
        <v>4</v>
      </c>
      <c r="B22" s="3">
        <v>2.0000000000000002E-5</v>
      </c>
      <c r="C22" s="3">
        <v>1.7E-5</v>
      </c>
      <c r="D22" s="3">
        <v>1.2300000000000001E-4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2017-11-28T03:44:44Z</dcterms:created>
  <dcterms:modified xsi:type="dcterms:W3CDTF">2017-11-28T20:20:53Z</dcterms:modified>
</cp:coreProperties>
</file>