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6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C6" i="1"/>
  <c r="AC7" s="1"/>
  <c r="AC8" s="1"/>
  <c r="AC9" s="1"/>
  <c r="AC10" s="1"/>
  <c r="AC11" s="1"/>
  <c r="AC12" s="1"/>
  <c r="AC13" s="1"/>
  <c r="AC14" s="1"/>
  <c r="AC15" s="1"/>
  <c r="AC16" s="1"/>
  <c r="AC17" s="1"/>
  <c r="AC18" s="1"/>
  <c r="AC19" s="1"/>
  <c r="AC20" s="1"/>
  <c r="AC21" s="1"/>
  <c r="AC22" s="1"/>
  <c r="AC23" s="1"/>
  <c r="AC24" s="1"/>
  <c r="AC25" s="1"/>
  <c r="AC26" s="1"/>
  <c r="AC27" s="1"/>
  <c r="AC28" s="1"/>
  <c r="AC29" s="1"/>
  <c r="AC30" s="1"/>
  <c r="AC31" s="1"/>
  <c r="AC32" s="1"/>
  <c r="AC33" s="1"/>
  <c r="AC34" s="1"/>
  <c r="AC35" s="1"/>
  <c r="AC36" s="1"/>
  <c r="AC37" s="1"/>
  <c r="AC38" s="1"/>
  <c r="AC39" s="1"/>
  <c r="AC40" s="1"/>
  <c r="AC41" s="1"/>
  <c r="AC42" s="1"/>
  <c r="AC43" s="1"/>
  <c r="AC44" s="1"/>
  <c r="AC45" s="1"/>
  <c r="AC46" s="1"/>
  <c r="AC47" s="1"/>
  <c r="AC48" s="1"/>
  <c r="AC49" s="1"/>
  <c r="AC50" s="1"/>
  <c r="AC51" s="1"/>
  <c r="AC52" s="1"/>
  <c r="AC53" s="1"/>
  <c r="AC54" s="1"/>
  <c r="AC55" s="1"/>
  <c r="AC56" s="1"/>
  <c r="AC57" s="1"/>
  <c r="AC58" s="1"/>
  <c r="AC59" s="1"/>
  <c r="AC60" s="1"/>
  <c r="AC61" s="1"/>
  <c r="AC62" s="1"/>
  <c r="AC63" s="1"/>
  <c r="AC64" s="1"/>
  <c r="AC65" s="1"/>
  <c r="AC66" s="1"/>
  <c r="AC67" s="1"/>
  <c r="AC68" s="1"/>
  <c r="AC69" s="1"/>
  <c r="AC70" s="1"/>
  <c r="AC71" s="1"/>
  <c r="AC72" s="1"/>
  <c r="AC73" s="1"/>
  <c r="AC74" s="1"/>
  <c r="AC75" s="1"/>
  <c r="AC76" s="1"/>
  <c r="AC77" s="1"/>
  <c r="AC78" s="1"/>
  <c r="AC79" s="1"/>
  <c r="AC80" s="1"/>
  <c r="AC81" s="1"/>
  <c r="AC82" s="1"/>
  <c r="AC83" s="1"/>
  <c r="AC84" s="1"/>
  <c r="AC85" s="1"/>
  <c r="AC86" s="1"/>
  <c r="AC87" s="1"/>
  <c r="AC88" s="1"/>
  <c r="AC89" s="1"/>
  <c r="AC90" s="1"/>
  <c r="AC91" s="1"/>
  <c r="AC92" s="1"/>
  <c r="AC93" s="1"/>
  <c r="AC94" s="1"/>
  <c r="AC95" s="1"/>
  <c r="AC96" s="1"/>
  <c r="AC97" s="1"/>
  <c r="AC98" s="1"/>
  <c r="AC99" s="1"/>
  <c r="AC100" s="1"/>
  <c r="AC101" s="1"/>
  <c r="AC102" s="1"/>
  <c r="AC103" s="1"/>
  <c r="AC104" s="1"/>
  <c r="AC105" s="1"/>
  <c r="AC5"/>
  <c r="AC4"/>
  <c r="AC3"/>
  <c r="AB105"/>
  <c r="AB104"/>
  <c r="AB103"/>
  <c r="AB102"/>
  <c r="AB101"/>
  <c r="AB100"/>
  <c r="AB99"/>
  <c r="AB98"/>
  <c r="AB97"/>
  <c r="AB96"/>
  <c r="AB95"/>
  <c r="AB94"/>
  <c r="AB93"/>
  <c r="AB92"/>
  <c r="AB91"/>
  <c r="AB90"/>
  <c r="AB89"/>
  <c r="AB88"/>
  <c r="AB87"/>
  <c r="AB86"/>
  <c r="AB85"/>
  <c r="AB84"/>
  <c r="AB83"/>
  <c r="AB82"/>
  <c r="AB81"/>
  <c r="AB80"/>
  <c r="AB79"/>
  <c r="AB78"/>
  <c r="AB77"/>
  <c r="AB76"/>
  <c r="AB75"/>
  <c r="AB74"/>
  <c r="AB73"/>
  <c r="AB72"/>
  <c r="AB71"/>
  <c r="AB70"/>
  <c r="AB69"/>
  <c r="AB68"/>
  <c r="AB67"/>
  <c r="AB66"/>
  <c r="AB65"/>
  <c r="AB64"/>
  <c r="AB63"/>
  <c r="AB62"/>
  <c r="AB61"/>
  <c r="AB60"/>
  <c r="AB59"/>
  <c r="AB58"/>
  <c r="AB57"/>
  <c r="AB56"/>
  <c r="AB55"/>
  <c r="AB54"/>
  <c r="AB53"/>
  <c r="AB52"/>
  <c r="AB51"/>
  <c r="AB50"/>
  <c r="AB49"/>
  <c r="AB48"/>
  <c r="AB47"/>
  <c r="AB46"/>
  <c r="AB45"/>
  <c r="AB44"/>
  <c r="AB43"/>
  <c r="AB42"/>
  <c r="AB41"/>
  <c r="AB40"/>
  <c r="AB39"/>
  <c r="AB38"/>
  <c r="AB37"/>
  <c r="AB36"/>
  <c r="AB35"/>
  <c r="AB34"/>
  <c r="AB33"/>
  <c r="AB32"/>
  <c r="AB31"/>
  <c r="AB30"/>
  <c r="AB29"/>
  <c r="AB28"/>
  <c r="AB27"/>
  <c r="AB26"/>
  <c r="AB25"/>
  <c r="AB24"/>
  <c r="AB23"/>
  <c r="AB22"/>
  <c r="AB21"/>
  <c r="AB20"/>
  <c r="AB19"/>
  <c r="AB18"/>
  <c r="AB17"/>
  <c r="AB16"/>
  <c r="AB15"/>
  <c r="AB14"/>
  <c r="AB13"/>
  <c r="AB12"/>
  <c r="AB11"/>
  <c r="AB10"/>
  <c r="AB9"/>
  <c r="AB8"/>
  <c r="AB7"/>
  <c r="AB6"/>
  <c r="AB5"/>
  <c r="AB4"/>
  <c r="AB3"/>
  <c r="S3"/>
  <c r="T3" s="1"/>
  <c r="AO105"/>
  <c r="AO104"/>
  <c r="AO103"/>
  <c r="AO102"/>
  <c r="AO101"/>
  <c r="AO100"/>
  <c r="AO99"/>
  <c r="AO98"/>
  <c r="AO97"/>
  <c r="AO96"/>
  <c r="AO95"/>
  <c r="AO94"/>
  <c r="AO93"/>
  <c r="AO92"/>
  <c r="AO91"/>
  <c r="AO90"/>
  <c r="AO89"/>
  <c r="AO88"/>
  <c r="AO87"/>
  <c r="AO86"/>
  <c r="AO85"/>
  <c r="AO84"/>
  <c r="AO83"/>
  <c r="AO82"/>
  <c r="AO81"/>
  <c r="AO80"/>
  <c r="AO79"/>
  <c r="AO78"/>
  <c r="AO77"/>
  <c r="AO76"/>
  <c r="AO75"/>
  <c r="AO74"/>
  <c r="AO73"/>
  <c r="AO72"/>
  <c r="AO71"/>
  <c r="AO70"/>
  <c r="AO69"/>
  <c r="AO68"/>
  <c r="AO67"/>
  <c r="AO66"/>
  <c r="AO65"/>
  <c r="AO64"/>
  <c r="AO63"/>
  <c r="AO62"/>
  <c r="AO61"/>
  <c r="AO60"/>
  <c r="AO59"/>
  <c r="AO58"/>
  <c r="AO57"/>
  <c r="AO56"/>
  <c r="AO55"/>
  <c r="AO54"/>
  <c r="AO53"/>
  <c r="AO52"/>
  <c r="AO51"/>
  <c r="AO50"/>
  <c r="AO49"/>
  <c r="AO48"/>
  <c r="AO47"/>
  <c r="AO46"/>
  <c r="AO45"/>
  <c r="AO44"/>
  <c r="AO43"/>
  <c r="AO42"/>
  <c r="AO41"/>
  <c r="AO40"/>
  <c r="AO39"/>
  <c r="AO38"/>
  <c r="AO37"/>
  <c r="AO36"/>
  <c r="AO35"/>
  <c r="AO34"/>
  <c r="AO33"/>
  <c r="AO32"/>
  <c r="AO31"/>
  <c r="AO30"/>
  <c r="AO29"/>
  <c r="AO28"/>
  <c r="AO27"/>
  <c r="AO26"/>
  <c r="AO25"/>
  <c r="AO24"/>
  <c r="AO23"/>
  <c r="AO22"/>
  <c r="AO21"/>
  <c r="AO20"/>
  <c r="AO19"/>
  <c r="AO18"/>
  <c r="AO17"/>
  <c r="AO16"/>
  <c r="AO15"/>
  <c r="AO14"/>
  <c r="AO13"/>
  <c r="AO12"/>
  <c r="AO11"/>
  <c r="AO10"/>
  <c r="AO9"/>
  <c r="AO8"/>
  <c r="AO7"/>
  <c r="AO6"/>
  <c r="AO5"/>
  <c r="AO4"/>
  <c r="AO3"/>
  <c r="AO106" s="1"/>
  <c r="G106"/>
  <c r="H106"/>
  <c r="I106"/>
  <c r="L106"/>
  <c r="M106"/>
  <c r="N106"/>
  <c r="O106"/>
  <c r="P106"/>
  <c r="Q105"/>
  <c r="R105" s="1"/>
  <c r="Q104"/>
  <c r="R104" s="1"/>
  <c r="Q103"/>
  <c r="R103" s="1"/>
  <c r="Q102"/>
  <c r="R102" s="1"/>
  <c r="Q101"/>
  <c r="R101" s="1"/>
  <c r="Q100"/>
  <c r="R100" s="1"/>
  <c r="Q99"/>
  <c r="R99" s="1"/>
  <c r="Q98"/>
  <c r="R98" s="1"/>
  <c r="Q97"/>
  <c r="R97" s="1"/>
  <c r="Q96"/>
  <c r="R96" s="1"/>
  <c r="Q95"/>
  <c r="R95" s="1"/>
  <c r="Q94"/>
  <c r="R94" s="1"/>
  <c r="Q93"/>
  <c r="R93" s="1"/>
  <c r="Q92"/>
  <c r="R92" s="1"/>
  <c r="Q91"/>
  <c r="R91" s="1"/>
  <c r="Q90"/>
  <c r="R90" s="1"/>
  <c r="Q89"/>
  <c r="R89" s="1"/>
  <c r="Q88"/>
  <c r="R88" s="1"/>
  <c r="Q87"/>
  <c r="R87" s="1"/>
  <c r="Q86"/>
  <c r="R86" s="1"/>
  <c r="Q85"/>
  <c r="R85" s="1"/>
  <c r="Q84"/>
  <c r="R84" s="1"/>
  <c r="Q83"/>
  <c r="R83" s="1"/>
  <c r="Q82"/>
  <c r="R82" s="1"/>
  <c r="Q81"/>
  <c r="R81" s="1"/>
  <c r="Q80"/>
  <c r="R80" s="1"/>
  <c r="Q79"/>
  <c r="R79" s="1"/>
  <c r="Q78"/>
  <c r="R78" s="1"/>
  <c r="Q77"/>
  <c r="R77" s="1"/>
  <c r="Q76"/>
  <c r="R76" s="1"/>
  <c r="Q75"/>
  <c r="R75" s="1"/>
  <c r="Q74"/>
  <c r="R74" s="1"/>
  <c r="Q73"/>
  <c r="R73" s="1"/>
  <c r="Q72"/>
  <c r="R72" s="1"/>
  <c r="Q71"/>
  <c r="R71" s="1"/>
  <c r="Q70"/>
  <c r="R70" s="1"/>
  <c r="Q69"/>
  <c r="R69" s="1"/>
  <c r="Q68"/>
  <c r="R68" s="1"/>
  <c r="Q67"/>
  <c r="R67" s="1"/>
  <c r="Q66"/>
  <c r="R66" s="1"/>
  <c r="Q65"/>
  <c r="R65" s="1"/>
  <c r="Q64"/>
  <c r="R64" s="1"/>
  <c r="Q63"/>
  <c r="R63" s="1"/>
  <c r="Q62"/>
  <c r="R62" s="1"/>
  <c r="Q61"/>
  <c r="R61" s="1"/>
  <c r="Q60"/>
  <c r="R60" s="1"/>
  <c r="Q59"/>
  <c r="R59" s="1"/>
  <c r="Q58"/>
  <c r="R58" s="1"/>
  <c r="Q57"/>
  <c r="R57" s="1"/>
  <c r="Q56"/>
  <c r="R56" s="1"/>
  <c r="Q55"/>
  <c r="R55" s="1"/>
  <c r="Q54"/>
  <c r="R54" s="1"/>
  <c r="Q53"/>
  <c r="R53" s="1"/>
  <c r="Q52"/>
  <c r="R52" s="1"/>
  <c r="Q51"/>
  <c r="R51" s="1"/>
  <c r="Q50"/>
  <c r="R50" s="1"/>
  <c r="Q49"/>
  <c r="R49" s="1"/>
  <c r="Q48"/>
  <c r="R48" s="1"/>
  <c r="Q47"/>
  <c r="R47" s="1"/>
  <c r="Q46"/>
  <c r="R46" s="1"/>
  <c r="Q45"/>
  <c r="R45" s="1"/>
  <c r="Q44"/>
  <c r="R44" s="1"/>
  <c r="Q43"/>
  <c r="R43" s="1"/>
  <c r="Q42"/>
  <c r="R42" s="1"/>
  <c r="Q41"/>
  <c r="R41" s="1"/>
  <c r="Q40"/>
  <c r="R40" s="1"/>
  <c r="Q39"/>
  <c r="R39" s="1"/>
  <c r="Q38"/>
  <c r="R38" s="1"/>
  <c r="Q37"/>
  <c r="R37" s="1"/>
  <c r="Q36"/>
  <c r="R36" s="1"/>
  <c r="Q35"/>
  <c r="R35" s="1"/>
  <c r="Q34"/>
  <c r="R34" s="1"/>
  <c r="Q33"/>
  <c r="R33" s="1"/>
  <c r="Q32"/>
  <c r="R32" s="1"/>
  <c r="Q31"/>
  <c r="R31" s="1"/>
  <c r="Q30"/>
  <c r="R30" s="1"/>
  <c r="Q29"/>
  <c r="R29" s="1"/>
  <c r="Q28"/>
  <c r="R28" s="1"/>
  <c r="Q27"/>
  <c r="R27" s="1"/>
  <c r="Q26"/>
  <c r="R26" s="1"/>
  <c r="Q25"/>
  <c r="R25" s="1"/>
  <c r="Q24"/>
  <c r="R24" s="1"/>
  <c r="Q23"/>
  <c r="R23" s="1"/>
  <c r="Q22"/>
  <c r="R22" s="1"/>
  <c r="Q21"/>
  <c r="R21" s="1"/>
  <c r="Q20"/>
  <c r="R20" s="1"/>
  <c r="Q19"/>
  <c r="R19" s="1"/>
  <c r="Q18"/>
  <c r="R18" s="1"/>
  <c r="Q17"/>
  <c r="R17" s="1"/>
  <c r="Q16"/>
  <c r="R16" s="1"/>
  <c r="Q15"/>
  <c r="R15" s="1"/>
  <c r="Q14"/>
  <c r="R14" s="1"/>
  <c r="Q13"/>
  <c r="R13" s="1"/>
  <c r="Q12"/>
  <c r="R12" s="1"/>
  <c r="Q11"/>
  <c r="R11" s="1"/>
  <c r="Q10"/>
  <c r="R10" s="1"/>
  <c r="Q9"/>
  <c r="R9" s="1"/>
  <c r="Q8"/>
  <c r="R8" s="1"/>
  <c r="Q7"/>
  <c r="R7" s="1"/>
  <c r="Q6"/>
  <c r="R6" s="1"/>
  <c r="Q5"/>
  <c r="R5" s="1"/>
  <c r="Q4"/>
  <c r="R4" s="1"/>
  <c r="Q3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S4" l="1"/>
  <c r="Q106"/>
  <c r="J106"/>
  <c r="R3"/>
  <c r="R106" s="1"/>
  <c r="S5" l="1"/>
  <c r="T4"/>
  <c r="S6" l="1"/>
  <c r="T5"/>
  <c r="S7" l="1"/>
  <c r="T6"/>
  <c r="S8" l="1"/>
  <c r="T7"/>
  <c r="S9" l="1"/>
  <c r="T8"/>
  <c r="S10" l="1"/>
  <c r="T9"/>
  <c r="S11" l="1"/>
  <c r="T10"/>
  <c r="S12" l="1"/>
  <c r="T11"/>
  <c r="S13" l="1"/>
  <c r="T12"/>
  <c r="S14" l="1"/>
  <c r="T13"/>
  <c r="S15" l="1"/>
  <c r="T14"/>
  <c r="S16" l="1"/>
  <c r="T15"/>
  <c r="S17" l="1"/>
  <c r="T16"/>
  <c r="S18" l="1"/>
  <c r="T17"/>
  <c r="S19" l="1"/>
  <c r="T18"/>
  <c r="S20" l="1"/>
  <c r="T19"/>
  <c r="S21" l="1"/>
  <c r="T20"/>
  <c r="S22" l="1"/>
  <c r="T21"/>
  <c r="S23" l="1"/>
  <c r="T22"/>
  <c r="S24" l="1"/>
  <c r="T23"/>
  <c r="S25" l="1"/>
  <c r="T24"/>
  <c r="S26" l="1"/>
  <c r="T25"/>
  <c r="S27" l="1"/>
  <c r="T26"/>
  <c r="S28" l="1"/>
  <c r="T27"/>
  <c r="S29" l="1"/>
  <c r="T28"/>
  <c r="S30" l="1"/>
  <c r="T29"/>
  <c r="S31" l="1"/>
  <c r="T30"/>
  <c r="S32" l="1"/>
  <c r="T31"/>
  <c r="S33" l="1"/>
  <c r="T32"/>
  <c r="S34" l="1"/>
  <c r="T33"/>
  <c r="S35" l="1"/>
  <c r="T34"/>
  <c r="S36" l="1"/>
  <c r="T35"/>
  <c r="S37" l="1"/>
  <c r="T36"/>
  <c r="S38" l="1"/>
  <c r="T37"/>
  <c r="S39" l="1"/>
  <c r="T38"/>
  <c r="S40" l="1"/>
  <c r="T39"/>
  <c r="S41" l="1"/>
  <c r="T40"/>
  <c r="S42" l="1"/>
  <c r="T41"/>
  <c r="S43" l="1"/>
  <c r="T42"/>
  <c r="S44" l="1"/>
  <c r="T43"/>
  <c r="S45" l="1"/>
  <c r="T44"/>
  <c r="S46" l="1"/>
  <c r="T45"/>
  <c r="S47" l="1"/>
  <c r="T46"/>
  <c r="S48" l="1"/>
  <c r="T47"/>
  <c r="S49" l="1"/>
  <c r="T48"/>
  <c r="S50" l="1"/>
  <c r="T49"/>
  <c r="S51" l="1"/>
  <c r="T50"/>
  <c r="S52" l="1"/>
  <c r="T51"/>
  <c r="S53" l="1"/>
  <c r="T52"/>
  <c r="S54" l="1"/>
  <c r="T53"/>
  <c r="S55" l="1"/>
  <c r="T54"/>
  <c r="S56" l="1"/>
  <c r="T55"/>
  <c r="S57" l="1"/>
  <c r="T56"/>
  <c r="S58" l="1"/>
  <c r="T57"/>
  <c r="S59" l="1"/>
  <c r="T58"/>
  <c r="S60" l="1"/>
  <c r="T59"/>
  <c r="S61" l="1"/>
  <c r="T60"/>
  <c r="S62" l="1"/>
  <c r="T61"/>
  <c r="S63" l="1"/>
  <c r="T62"/>
  <c r="S64" l="1"/>
  <c r="T63"/>
  <c r="S65" l="1"/>
  <c r="T64"/>
  <c r="S66" l="1"/>
  <c r="T65"/>
  <c r="S67" l="1"/>
  <c r="T66"/>
  <c r="S68" l="1"/>
  <c r="T67"/>
  <c r="S69" l="1"/>
  <c r="T68"/>
  <c r="S70" l="1"/>
  <c r="T69"/>
  <c r="S71" l="1"/>
  <c r="T70"/>
  <c r="S72" l="1"/>
  <c r="T71"/>
  <c r="S73" l="1"/>
  <c r="T72"/>
  <c r="S74" l="1"/>
  <c r="T73"/>
  <c r="S75" l="1"/>
  <c r="T74"/>
  <c r="S76" l="1"/>
  <c r="T75"/>
  <c r="S77" l="1"/>
  <c r="T76"/>
  <c r="S78" l="1"/>
  <c r="T77"/>
  <c r="S79" l="1"/>
  <c r="T78"/>
  <c r="S80" l="1"/>
  <c r="T79"/>
  <c r="S81" l="1"/>
  <c r="T80"/>
  <c r="S82" l="1"/>
  <c r="T81"/>
  <c r="S83" l="1"/>
  <c r="T82"/>
  <c r="S84" l="1"/>
  <c r="T83"/>
  <c r="S85" l="1"/>
  <c r="T84"/>
  <c r="S86" l="1"/>
  <c r="T85"/>
  <c r="S87" l="1"/>
  <c r="T86"/>
  <c r="S88" l="1"/>
  <c r="T87"/>
  <c r="S89" l="1"/>
  <c r="T88"/>
  <c r="S90" l="1"/>
  <c r="T89"/>
  <c r="S91" l="1"/>
  <c r="T90"/>
  <c r="S92" l="1"/>
  <c r="T91"/>
  <c r="S93" l="1"/>
  <c r="T92"/>
  <c r="S94" l="1"/>
  <c r="T93"/>
  <c r="S95" l="1"/>
  <c r="T94"/>
  <c r="S96" l="1"/>
  <c r="T95"/>
  <c r="S97" l="1"/>
  <c r="T96"/>
  <c r="S98" l="1"/>
  <c r="T97"/>
  <c r="S99" l="1"/>
  <c r="T98"/>
  <c r="S100" l="1"/>
  <c r="T99"/>
  <c r="S101" l="1"/>
  <c r="T100"/>
  <c r="S102" l="1"/>
  <c r="T101"/>
  <c r="S103" l="1"/>
  <c r="T102"/>
  <c r="S104" l="1"/>
  <c r="T103"/>
  <c r="S105" l="1"/>
  <c r="T105" s="1"/>
  <c r="T104"/>
</calcChain>
</file>

<file path=xl/sharedStrings.xml><?xml version="1.0" encoding="utf-8"?>
<sst xmlns="http://schemas.openxmlformats.org/spreadsheetml/2006/main" count="45" uniqueCount="42">
  <si>
    <t>@YEAR</t>
  </si>
  <si>
    <t>DOY</t>
  </si>
  <si>
    <t>DAS</t>
  </si>
  <si>
    <t>SRAA</t>
  </si>
  <si>
    <t>TMAXA</t>
  </si>
  <si>
    <t>TMINA</t>
  </si>
  <si>
    <t>EOAA</t>
  </si>
  <si>
    <t>EOPA</t>
  </si>
  <si>
    <t>EOSA</t>
  </si>
  <si>
    <t>ETAA</t>
  </si>
  <si>
    <t>EPAA</t>
  </si>
  <si>
    <t>ESAA</t>
  </si>
  <si>
    <t>EFAA</t>
  </si>
  <si>
    <t>EMAA</t>
  </si>
  <si>
    <t>EOAC</t>
  </si>
  <si>
    <t>ETAC</t>
  </si>
  <si>
    <t>EPAC</t>
  </si>
  <si>
    <t>ESAC</t>
  </si>
  <si>
    <t>EFAC</t>
  </si>
  <si>
    <t>EMAC</t>
  </si>
  <si>
    <t>ES1D</t>
  </si>
  <si>
    <t>ES2D</t>
  </si>
  <si>
    <t>ES3D</t>
  </si>
  <si>
    <t>ES4D</t>
  </si>
  <si>
    <t>ES5D</t>
  </si>
  <si>
    <t>ES6D</t>
  </si>
  <si>
    <t>ES7D</t>
  </si>
  <si>
    <t>ES8D</t>
  </si>
  <si>
    <t>ES9D</t>
  </si>
  <si>
    <t>ES10</t>
  </si>
  <si>
    <t>evap</t>
  </si>
  <si>
    <t>et - ep - evap</t>
  </si>
  <si>
    <t>eo - eop - eos</t>
  </si>
  <si>
    <t>EO &lt; EOP + EOS</t>
  </si>
  <si>
    <t>ET = EP + ES</t>
  </si>
  <si>
    <t>Total ES</t>
  </si>
  <si>
    <t>ok</t>
  </si>
  <si>
    <t>ef_cum - EFAC</t>
  </si>
  <si>
    <t>ef_cum</t>
  </si>
  <si>
    <t>OK</t>
  </si>
  <si>
    <t>EO adjust</t>
  </si>
  <si>
    <t>EO_cum adjust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</si>
</sst>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6"/>
  <sheetViews>
    <sheetView tabSelected="1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O3" sqref="O3:O27"/>
    </sheetView>
  </sheetViews>
  <sheetFormatPr defaultRowHeight="15"/>
  <cols>
    <col min="1" max="3" width="5.5703125" customWidth="1"/>
  </cols>
  <sheetData>
    <row r="1" spans="1:41" s="1" customFormat="1">
      <c r="J1" s="1" t="s">
        <v>33</v>
      </c>
      <c r="R1" s="1" t="s">
        <v>34</v>
      </c>
    </row>
    <row r="2" spans="1:41" s="2" customFormat="1" ht="3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32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30</v>
      </c>
      <c r="R2" s="2" t="s">
        <v>31</v>
      </c>
      <c r="S2" s="2" t="s">
        <v>38</v>
      </c>
      <c r="T2" s="2" t="s">
        <v>37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19</v>
      </c>
      <c r="AB2" s="2" t="s">
        <v>40</v>
      </c>
      <c r="AC2" s="2" t="s">
        <v>41</v>
      </c>
      <c r="AE2" s="2" t="s">
        <v>20</v>
      </c>
      <c r="AF2" s="2" t="s">
        <v>21</v>
      </c>
      <c r="AG2" s="2" t="s">
        <v>22</v>
      </c>
      <c r="AH2" s="2" t="s">
        <v>23</v>
      </c>
      <c r="AI2" s="2" t="s">
        <v>24</v>
      </c>
      <c r="AJ2" s="2" t="s">
        <v>25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35</v>
      </c>
    </row>
    <row r="3" spans="1:41">
      <c r="A3">
        <v>1992</v>
      </c>
      <c r="B3">
        <v>183</v>
      </c>
      <c r="C3">
        <v>1</v>
      </c>
      <c r="D3">
        <v>12.4</v>
      </c>
      <c r="E3">
        <v>30</v>
      </c>
      <c r="F3">
        <v>25.4</v>
      </c>
      <c r="G3">
        <v>3.6760000000000002</v>
      </c>
      <c r="H3">
        <v>0</v>
      </c>
      <c r="I3">
        <v>3.6760000000000002</v>
      </c>
      <c r="J3">
        <f>G3-H3-I3</f>
        <v>0</v>
      </c>
      <c r="L3">
        <v>3.6760000000000002</v>
      </c>
      <c r="M3">
        <v>0</v>
      </c>
      <c r="N3">
        <v>3.6760000000000002</v>
      </c>
      <c r="O3">
        <v>0</v>
      </c>
      <c r="P3">
        <v>0</v>
      </c>
      <c r="Q3">
        <f>SUM(N3:P3)</f>
        <v>3.6760000000000002</v>
      </c>
      <c r="R3">
        <f>L3-M3-Q3</f>
        <v>0</v>
      </c>
      <c r="S3">
        <f>O3</f>
        <v>0</v>
      </c>
      <c r="T3">
        <f>S3-Z3</f>
        <v>0</v>
      </c>
      <c r="V3">
        <v>3.68</v>
      </c>
      <c r="W3">
        <v>3.68</v>
      </c>
      <c r="X3">
        <v>0</v>
      </c>
      <c r="Y3">
        <v>3.68</v>
      </c>
      <c r="Z3">
        <v>0</v>
      </c>
      <c r="AA3">
        <v>0</v>
      </c>
      <c r="AB3">
        <f>MAX(G3,Q3+H3)</f>
        <v>3.6760000000000002</v>
      </c>
      <c r="AC3">
        <f>AB3</f>
        <v>3.6760000000000002</v>
      </c>
      <c r="AE3">
        <v>0.19900000000000001</v>
      </c>
      <c r="AF3">
        <v>0.39900000000000002</v>
      </c>
      <c r="AG3">
        <v>0.21299999999999999</v>
      </c>
      <c r="AH3">
        <v>0.21299999999999999</v>
      </c>
      <c r="AI3">
        <v>0.21299999999999999</v>
      </c>
      <c r="AJ3">
        <v>0.47799999999999998</v>
      </c>
      <c r="AK3">
        <v>0.47799999999999998</v>
      </c>
      <c r="AL3">
        <v>0.47799999999999998</v>
      </c>
      <c r="AM3">
        <v>0.504</v>
      </c>
      <c r="AN3">
        <v>0.504</v>
      </c>
      <c r="AO3">
        <f>SUM(AE3:AN3)</f>
        <v>3.6790000000000003</v>
      </c>
    </row>
    <row r="4" spans="1:41">
      <c r="A4">
        <v>1992</v>
      </c>
      <c r="B4">
        <v>184</v>
      </c>
      <c r="C4">
        <v>2</v>
      </c>
      <c r="D4">
        <v>13.5</v>
      </c>
      <c r="E4">
        <v>30</v>
      </c>
      <c r="F4">
        <v>24</v>
      </c>
      <c r="G4">
        <v>3.23</v>
      </c>
      <c r="H4">
        <v>0.36</v>
      </c>
      <c r="I4">
        <v>2.9249999999999998</v>
      </c>
      <c r="J4">
        <f t="shared" ref="J4:J67" si="0">G4-H4-I4</f>
        <v>-5.4999999999999716E-2</v>
      </c>
      <c r="L4">
        <v>3.1659999999999999</v>
      </c>
      <c r="M4">
        <v>0.106</v>
      </c>
      <c r="N4">
        <v>0</v>
      </c>
      <c r="O4">
        <v>3.06</v>
      </c>
      <c r="P4">
        <v>0</v>
      </c>
      <c r="Q4">
        <f t="shared" ref="Q4:Q67" si="1">SUM(N4:P4)</f>
        <v>3.06</v>
      </c>
      <c r="R4" s="3">
        <f t="shared" ref="R4:R67" si="2">L4-M4-Q4</f>
        <v>0</v>
      </c>
      <c r="S4" s="3">
        <f>O4+S3</f>
        <v>3.06</v>
      </c>
      <c r="T4" s="5">
        <f>S4-Z4</f>
        <v>0</v>
      </c>
      <c r="U4" s="5"/>
      <c r="V4">
        <v>6.91</v>
      </c>
      <c r="W4">
        <v>6.84</v>
      </c>
      <c r="X4">
        <v>0.11</v>
      </c>
      <c r="Y4">
        <v>3.68</v>
      </c>
      <c r="Z4">
        <v>3.06</v>
      </c>
      <c r="AA4">
        <v>0</v>
      </c>
      <c r="AB4">
        <f t="shared" ref="AB4:AB67" si="3">MAX(G4,Q4+H4)</f>
        <v>3.42</v>
      </c>
      <c r="AC4">
        <f>AC3+AB4</f>
        <v>7.0960000000000001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f t="shared" ref="AO4:AO67" si="4">SUM(AE4:AN4)</f>
        <v>0</v>
      </c>
    </row>
    <row r="5" spans="1:41">
      <c r="A5">
        <v>1992</v>
      </c>
      <c r="B5">
        <v>185</v>
      </c>
      <c r="C5">
        <v>3</v>
      </c>
      <c r="D5">
        <v>19.7</v>
      </c>
      <c r="E5">
        <v>33</v>
      </c>
      <c r="F5">
        <v>22.2</v>
      </c>
      <c r="G5">
        <v>4.5199999999999996</v>
      </c>
      <c r="H5">
        <v>0.58099999999999996</v>
      </c>
      <c r="I5">
        <v>4.0279999999999996</v>
      </c>
      <c r="J5">
        <f t="shared" si="0"/>
        <v>-8.8999999999999968E-2</v>
      </c>
      <c r="L5">
        <v>4.4770000000000003</v>
      </c>
      <c r="M5">
        <v>0.23200000000000001</v>
      </c>
      <c r="N5">
        <v>2.3050000000000002</v>
      </c>
      <c r="O5">
        <v>1.94</v>
      </c>
      <c r="P5">
        <v>0</v>
      </c>
      <c r="Q5">
        <f t="shared" si="1"/>
        <v>4.2450000000000001</v>
      </c>
      <c r="R5" s="3">
        <f t="shared" si="2"/>
        <v>0</v>
      </c>
      <c r="S5" s="3">
        <f t="shared" ref="S5:S68" si="5">O5+S4</f>
        <v>5</v>
      </c>
      <c r="T5">
        <f>S5-Z5</f>
        <v>0</v>
      </c>
      <c r="V5">
        <v>11.43</v>
      </c>
      <c r="W5">
        <v>11.32</v>
      </c>
      <c r="X5">
        <v>0.34</v>
      </c>
      <c r="Y5">
        <v>5.98</v>
      </c>
      <c r="Z5">
        <v>5</v>
      </c>
      <c r="AA5">
        <v>0</v>
      </c>
      <c r="AB5">
        <f t="shared" si="3"/>
        <v>4.8260000000000005</v>
      </c>
      <c r="AC5">
        <f t="shared" ref="AC5:AC68" si="6">AC4+AB5</f>
        <v>11.922000000000001</v>
      </c>
      <c r="AE5">
        <v>0.125</v>
      </c>
      <c r="AF5">
        <v>0.25</v>
      </c>
      <c r="AG5">
        <v>0.13300000000000001</v>
      </c>
      <c r="AH5">
        <v>0.13300000000000001</v>
      </c>
      <c r="AI5">
        <v>0.13300000000000001</v>
      </c>
      <c r="AJ5">
        <v>0.29899999999999999</v>
      </c>
      <c r="AK5">
        <v>0.29899999999999999</v>
      </c>
      <c r="AL5">
        <v>0.29899999999999999</v>
      </c>
      <c r="AM5">
        <v>0.316</v>
      </c>
      <c r="AN5">
        <v>0.316</v>
      </c>
      <c r="AO5">
        <f t="shared" si="4"/>
        <v>2.3029999999999999</v>
      </c>
    </row>
    <row r="6" spans="1:41">
      <c r="A6">
        <v>1992</v>
      </c>
      <c r="B6">
        <v>186</v>
      </c>
      <c r="C6">
        <v>4</v>
      </c>
      <c r="D6">
        <v>20.6</v>
      </c>
      <c r="E6">
        <v>34.1</v>
      </c>
      <c r="F6">
        <v>23.5</v>
      </c>
      <c r="G6">
        <v>4.7350000000000003</v>
      </c>
      <c r="H6">
        <v>0.69499999999999995</v>
      </c>
      <c r="I6">
        <v>4.1479999999999997</v>
      </c>
      <c r="J6">
        <f t="shared" si="0"/>
        <v>-0.10799999999999965</v>
      </c>
      <c r="L6">
        <v>4.798</v>
      </c>
      <c r="M6">
        <v>0.39600000000000002</v>
      </c>
      <c r="N6">
        <v>0</v>
      </c>
      <c r="O6">
        <v>4.4029999999999996</v>
      </c>
      <c r="P6">
        <v>0</v>
      </c>
      <c r="Q6">
        <f t="shared" si="1"/>
        <v>4.4029999999999996</v>
      </c>
      <c r="R6" s="3">
        <f t="shared" si="2"/>
        <v>-9.9999999999944578E-4</v>
      </c>
      <c r="S6" s="3">
        <f t="shared" si="5"/>
        <v>9.4029999999999987</v>
      </c>
      <c r="T6" s="5">
        <f>S6-Z6</f>
        <v>2.9999999999983373E-3</v>
      </c>
      <c r="U6" s="5"/>
      <c r="V6">
        <v>16.16</v>
      </c>
      <c r="W6">
        <v>16.12</v>
      </c>
      <c r="X6">
        <v>0.73</v>
      </c>
      <c r="Y6">
        <v>5.98</v>
      </c>
      <c r="Z6">
        <v>9.4</v>
      </c>
      <c r="AA6">
        <v>0</v>
      </c>
      <c r="AB6">
        <f t="shared" si="3"/>
        <v>5.0979999999999999</v>
      </c>
      <c r="AC6">
        <f t="shared" si="6"/>
        <v>17.02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f t="shared" si="4"/>
        <v>0</v>
      </c>
    </row>
    <row r="7" spans="1:41">
      <c r="A7">
        <v>1992</v>
      </c>
      <c r="B7">
        <v>187</v>
      </c>
      <c r="C7">
        <v>5</v>
      </c>
      <c r="D7">
        <v>21.7</v>
      </c>
      <c r="E7">
        <v>33.5</v>
      </c>
      <c r="F7">
        <v>23.1</v>
      </c>
      <c r="G7">
        <v>4.8339999999999996</v>
      </c>
      <c r="H7">
        <v>0.80900000000000005</v>
      </c>
      <c r="I7">
        <v>4.1509999999999998</v>
      </c>
      <c r="J7">
        <f t="shared" si="0"/>
        <v>-0.12600000000000033</v>
      </c>
      <c r="L7">
        <v>5.0229999999999997</v>
      </c>
      <c r="M7">
        <v>0.57899999999999996</v>
      </c>
      <c r="N7">
        <v>1.907</v>
      </c>
      <c r="O7">
        <v>2.5369999999999999</v>
      </c>
      <c r="P7">
        <v>0</v>
      </c>
      <c r="Q7">
        <f t="shared" si="1"/>
        <v>4.444</v>
      </c>
      <c r="R7" s="3">
        <f t="shared" si="2"/>
        <v>0</v>
      </c>
      <c r="S7" s="3">
        <f t="shared" si="5"/>
        <v>11.939999999999998</v>
      </c>
      <c r="T7">
        <f>S7-Z7</f>
        <v>0</v>
      </c>
      <c r="V7">
        <v>20.99</v>
      </c>
      <c r="W7">
        <v>21.14</v>
      </c>
      <c r="X7">
        <v>1.31</v>
      </c>
      <c r="Y7">
        <v>7.89</v>
      </c>
      <c r="Z7">
        <v>11.94</v>
      </c>
      <c r="AA7">
        <v>0</v>
      </c>
      <c r="AB7">
        <f t="shared" si="3"/>
        <v>5.2530000000000001</v>
      </c>
      <c r="AC7">
        <f t="shared" si="6"/>
        <v>22.273</v>
      </c>
      <c r="AE7">
        <v>0.10299999999999999</v>
      </c>
      <c r="AF7">
        <v>0.20699999999999999</v>
      </c>
      <c r="AG7">
        <v>0.11</v>
      </c>
      <c r="AH7">
        <v>0.11</v>
      </c>
      <c r="AI7">
        <v>0.11</v>
      </c>
      <c r="AJ7">
        <v>0.248</v>
      </c>
      <c r="AK7">
        <v>0.248</v>
      </c>
      <c r="AL7">
        <v>0.248</v>
      </c>
      <c r="AM7">
        <v>0.26100000000000001</v>
      </c>
      <c r="AN7">
        <v>0.26100000000000001</v>
      </c>
      <c r="AO7">
        <f t="shared" si="4"/>
        <v>1.9060000000000001</v>
      </c>
    </row>
    <row r="8" spans="1:41">
      <c r="A8">
        <v>1992</v>
      </c>
      <c r="B8">
        <v>188</v>
      </c>
      <c r="C8">
        <v>6</v>
      </c>
      <c r="D8">
        <v>21.4</v>
      </c>
      <c r="E8">
        <v>32.9</v>
      </c>
      <c r="F8">
        <v>22.4</v>
      </c>
      <c r="G8">
        <v>4.6619999999999999</v>
      </c>
      <c r="H8">
        <v>0.89</v>
      </c>
      <c r="I8">
        <v>3.9129999999999998</v>
      </c>
      <c r="J8">
        <f t="shared" si="0"/>
        <v>-0.14100000000000001</v>
      </c>
      <c r="L8">
        <v>5.016</v>
      </c>
      <c r="M8">
        <v>0.78700000000000003</v>
      </c>
      <c r="N8">
        <v>0</v>
      </c>
      <c r="O8">
        <v>4.2300000000000004</v>
      </c>
      <c r="P8">
        <v>0</v>
      </c>
      <c r="Q8">
        <f t="shared" si="1"/>
        <v>4.2300000000000004</v>
      </c>
      <c r="R8" s="3">
        <f t="shared" si="2"/>
        <v>-1.000000000000334E-3</v>
      </c>
      <c r="S8" s="3">
        <f t="shared" si="5"/>
        <v>16.169999999999998</v>
      </c>
      <c r="T8">
        <f>S8-Z8</f>
        <v>0</v>
      </c>
      <c r="V8">
        <v>25.66</v>
      </c>
      <c r="W8">
        <v>26.16</v>
      </c>
      <c r="X8">
        <v>2.1</v>
      </c>
      <c r="Y8">
        <v>7.89</v>
      </c>
      <c r="Z8">
        <v>16.170000000000002</v>
      </c>
      <c r="AA8">
        <v>0</v>
      </c>
      <c r="AB8">
        <f t="shared" si="3"/>
        <v>5.12</v>
      </c>
      <c r="AC8">
        <f t="shared" si="6"/>
        <v>27.393000000000001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f t="shared" si="4"/>
        <v>0</v>
      </c>
    </row>
    <row r="9" spans="1:41">
      <c r="A9">
        <v>1992</v>
      </c>
      <c r="B9">
        <v>189</v>
      </c>
      <c r="C9">
        <v>7</v>
      </c>
      <c r="D9">
        <v>22.1</v>
      </c>
      <c r="E9">
        <v>33.200000000000003</v>
      </c>
      <c r="F9">
        <v>22.2</v>
      </c>
      <c r="G9">
        <v>4.8209999999999997</v>
      </c>
      <c r="H9">
        <v>1.048</v>
      </c>
      <c r="I9">
        <v>3.9409999999999998</v>
      </c>
      <c r="J9">
        <f t="shared" si="0"/>
        <v>-0.16800000000000015</v>
      </c>
      <c r="L9">
        <v>5.327</v>
      </c>
      <c r="M9">
        <v>1.02</v>
      </c>
      <c r="N9">
        <v>1</v>
      </c>
      <c r="O9">
        <v>3.3069999999999999</v>
      </c>
      <c r="P9">
        <v>0</v>
      </c>
      <c r="Q9">
        <f t="shared" si="1"/>
        <v>4.3070000000000004</v>
      </c>
      <c r="R9" s="3">
        <f t="shared" si="2"/>
        <v>0</v>
      </c>
      <c r="S9" s="3">
        <f t="shared" si="5"/>
        <v>19.476999999999997</v>
      </c>
      <c r="T9">
        <f>S9-Z9</f>
        <v>-3.0000000000036664E-3</v>
      </c>
      <c r="V9">
        <v>30.48</v>
      </c>
      <c r="W9">
        <v>31.48</v>
      </c>
      <c r="X9">
        <v>3.12</v>
      </c>
      <c r="Y9">
        <v>8.89</v>
      </c>
      <c r="Z9">
        <v>19.48</v>
      </c>
      <c r="AA9">
        <v>0</v>
      </c>
      <c r="AB9">
        <f t="shared" si="3"/>
        <v>5.3550000000000004</v>
      </c>
      <c r="AC9">
        <f t="shared" si="6"/>
        <v>32.748000000000005</v>
      </c>
      <c r="AE9">
        <v>5.3999999999999999E-2</v>
      </c>
      <c r="AF9">
        <v>0.108</v>
      </c>
      <c r="AG9">
        <v>5.8000000000000003E-2</v>
      </c>
      <c r="AH9">
        <v>5.8000000000000003E-2</v>
      </c>
      <c r="AI9">
        <v>5.8000000000000003E-2</v>
      </c>
      <c r="AJ9">
        <v>0.13</v>
      </c>
      <c r="AK9">
        <v>0.13</v>
      </c>
      <c r="AL9">
        <v>0.13</v>
      </c>
      <c r="AM9">
        <v>0.13700000000000001</v>
      </c>
      <c r="AN9">
        <v>0.13700000000000001</v>
      </c>
      <c r="AO9">
        <f t="shared" si="4"/>
        <v>1</v>
      </c>
    </row>
    <row r="10" spans="1:41">
      <c r="A10">
        <v>1992</v>
      </c>
      <c r="B10">
        <v>190</v>
      </c>
      <c r="C10">
        <v>8</v>
      </c>
      <c r="D10">
        <v>22.8</v>
      </c>
      <c r="E10">
        <v>34.6</v>
      </c>
      <c r="F10">
        <v>23.7</v>
      </c>
      <c r="G10">
        <v>5.2510000000000003</v>
      </c>
      <c r="H10">
        <v>1.2949999999999999</v>
      </c>
      <c r="I10">
        <v>4.165</v>
      </c>
      <c r="J10">
        <f t="shared" si="0"/>
        <v>-0.20899999999999963</v>
      </c>
      <c r="L10">
        <v>5.8890000000000002</v>
      </c>
      <c r="M10">
        <v>1.282</v>
      </c>
      <c r="N10">
        <v>0</v>
      </c>
      <c r="O10">
        <v>4.6059999999999999</v>
      </c>
      <c r="P10">
        <v>0</v>
      </c>
      <c r="Q10">
        <f t="shared" si="1"/>
        <v>4.6059999999999999</v>
      </c>
      <c r="R10" s="3">
        <f t="shared" si="2"/>
        <v>1.000000000000334E-3</v>
      </c>
      <c r="S10" s="3">
        <f t="shared" si="5"/>
        <v>24.082999999999998</v>
      </c>
      <c r="T10">
        <f>S10-Z10</f>
        <v>3.0000000000001137E-3</v>
      </c>
      <c r="V10">
        <v>35.729999999999997</v>
      </c>
      <c r="W10">
        <v>37.369999999999997</v>
      </c>
      <c r="X10">
        <v>4.4000000000000004</v>
      </c>
      <c r="Y10">
        <v>8.89</v>
      </c>
      <c r="Z10">
        <v>24.08</v>
      </c>
      <c r="AA10">
        <v>0</v>
      </c>
      <c r="AB10">
        <f t="shared" si="3"/>
        <v>5.9009999999999998</v>
      </c>
      <c r="AC10">
        <f t="shared" si="6"/>
        <v>38.649000000000001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f t="shared" si="4"/>
        <v>0</v>
      </c>
    </row>
    <row r="11" spans="1:41">
      <c r="A11">
        <v>1992</v>
      </c>
      <c r="B11">
        <v>191</v>
      </c>
      <c r="C11">
        <v>9</v>
      </c>
      <c r="D11">
        <v>23.1</v>
      </c>
      <c r="E11">
        <v>33.299999999999997</v>
      </c>
      <c r="F11">
        <v>24</v>
      </c>
      <c r="G11">
        <v>5.3659999999999997</v>
      </c>
      <c r="H11">
        <v>1.496</v>
      </c>
      <c r="I11">
        <v>4.1130000000000004</v>
      </c>
      <c r="J11">
        <f t="shared" si="0"/>
        <v>-0.24300000000000077</v>
      </c>
      <c r="L11">
        <v>6.1070000000000002</v>
      </c>
      <c r="M11">
        <v>1.496</v>
      </c>
      <c r="N11">
        <v>0.91</v>
      </c>
      <c r="O11">
        <v>3.7010000000000001</v>
      </c>
      <c r="P11">
        <v>0</v>
      </c>
      <c r="Q11">
        <f t="shared" si="1"/>
        <v>4.6109999999999998</v>
      </c>
      <c r="R11" s="3">
        <f t="shared" si="2"/>
        <v>0</v>
      </c>
      <c r="S11" s="3">
        <f t="shared" si="5"/>
        <v>27.783999999999999</v>
      </c>
      <c r="T11">
        <f>S11-Z11</f>
        <v>3.9999999999977831E-3</v>
      </c>
      <c r="V11">
        <v>41.1</v>
      </c>
      <c r="W11">
        <v>43.48</v>
      </c>
      <c r="X11">
        <v>5.9</v>
      </c>
      <c r="Y11">
        <v>9.8000000000000007</v>
      </c>
      <c r="Z11">
        <v>27.78</v>
      </c>
      <c r="AA11">
        <v>0</v>
      </c>
      <c r="AB11">
        <f t="shared" si="3"/>
        <v>6.1069999999999993</v>
      </c>
      <c r="AC11">
        <f t="shared" si="6"/>
        <v>44.756</v>
      </c>
      <c r="AE11">
        <v>4.8000000000000001E-2</v>
      </c>
      <c r="AF11">
        <v>9.9000000000000005E-2</v>
      </c>
      <c r="AG11">
        <v>5.2999999999999999E-2</v>
      </c>
      <c r="AH11">
        <v>5.2999999999999999E-2</v>
      </c>
      <c r="AI11">
        <v>5.2999999999999999E-2</v>
      </c>
      <c r="AJ11">
        <v>0.11799999999999999</v>
      </c>
      <c r="AK11">
        <v>0.11799999999999999</v>
      </c>
      <c r="AL11">
        <v>0.11799999999999999</v>
      </c>
      <c r="AM11">
        <v>0.125</v>
      </c>
      <c r="AN11">
        <v>0.125</v>
      </c>
      <c r="AO11">
        <f t="shared" si="4"/>
        <v>0.91</v>
      </c>
    </row>
    <row r="12" spans="1:41">
      <c r="A12">
        <v>1992</v>
      </c>
      <c r="B12">
        <v>192</v>
      </c>
      <c r="C12">
        <v>10</v>
      </c>
      <c r="D12">
        <v>8.4</v>
      </c>
      <c r="E12">
        <v>30.2</v>
      </c>
      <c r="F12">
        <v>25.7</v>
      </c>
      <c r="G12">
        <v>2.3919999999999999</v>
      </c>
      <c r="H12">
        <v>0.75900000000000001</v>
      </c>
      <c r="I12">
        <v>1.76</v>
      </c>
      <c r="J12">
        <f t="shared" si="0"/>
        <v>-0.127</v>
      </c>
      <c r="L12">
        <v>2.762</v>
      </c>
      <c r="M12">
        <v>0.75900000000000001</v>
      </c>
      <c r="N12">
        <v>0</v>
      </c>
      <c r="O12">
        <v>2.0030000000000001</v>
      </c>
      <c r="P12">
        <v>0</v>
      </c>
      <c r="Q12">
        <f t="shared" si="1"/>
        <v>2.0030000000000001</v>
      </c>
      <c r="R12" s="3">
        <f t="shared" si="2"/>
        <v>0</v>
      </c>
      <c r="S12" s="3">
        <f t="shared" si="5"/>
        <v>29.786999999999999</v>
      </c>
      <c r="T12">
        <f>S12-Z12</f>
        <v>-3.0000000000001137E-3</v>
      </c>
      <c r="V12">
        <v>43.49</v>
      </c>
      <c r="W12">
        <v>46.24</v>
      </c>
      <c r="X12">
        <v>6.66</v>
      </c>
      <c r="Y12">
        <v>9.8000000000000007</v>
      </c>
      <c r="Z12">
        <v>29.79</v>
      </c>
      <c r="AA12">
        <v>0</v>
      </c>
      <c r="AB12">
        <f t="shared" si="3"/>
        <v>2.762</v>
      </c>
      <c r="AC12">
        <f t="shared" si="6"/>
        <v>47.518000000000001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f t="shared" si="4"/>
        <v>0</v>
      </c>
    </row>
    <row r="13" spans="1:41">
      <c r="A13">
        <v>1992</v>
      </c>
      <c r="B13">
        <v>193</v>
      </c>
      <c r="C13">
        <v>11</v>
      </c>
      <c r="D13">
        <v>5.3</v>
      </c>
      <c r="E13">
        <v>29</v>
      </c>
      <c r="F13">
        <v>25</v>
      </c>
      <c r="G13">
        <v>2.1459999999999999</v>
      </c>
      <c r="H13">
        <v>0.77800000000000002</v>
      </c>
      <c r="I13">
        <v>1.498</v>
      </c>
      <c r="J13">
        <f t="shared" si="0"/>
        <v>-0.13000000000000012</v>
      </c>
      <c r="L13">
        <v>2.516</v>
      </c>
      <c r="M13">
        <v>0.77800000000000002</v>
      </c>
      <c r="N13">
        <v>0</v>
      </c>
      <c r="O13">
        <v>1.738</v>
      </c>
      <c r="P13">
        <v>0</v>
      </c>
      <c r="Q13">
        <f t="shared" si="1"/>
        <v>1.738</v>
      </c>
      <c r="R13" s="3">
        <f t="shared" si="2"/>
        <v>0</v>
      </c>
      <c r="S13" s="3">
        <f t="shared" si="5"/>
        <v>31.524999999999999</v>
      </c>
      <c r="T13">
        <f>S13-Z13</f>
        <v>-5.000000000002558E-3</v>
      </c>
      <c r="V13">
        <v>45.63</v>
      </c>
      <c r="W13">
        <v>48.76</v>
      </c>
      <c r="X13">
        <v>7.44</v>
      </c>
      <c r="Y13">
        <v>9.8000000000000007</v>
      </c>
      <c r="Z13">
        <v>31.53</v>
      </c>
      <c r="AA13">
        <v>0</v>
      </c>
      <c r="AB13">
        <f t="shared" si="3"/>
        <v>2.516</v>
      </c>
      <c r="AC13">
        <f t="shared" si="6"/>
        <v>50.033999999999999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f t="shared" si="4"/>
        <v>0</v>
      </c>
    </row>
    <row r="14" spans="1:41">
      <c r="A14">
        <v>1992</v>
      </c>
      <c r="B14">
        <v>194</v>
      </c>
      <c r="C14">
        <v>12</v>
      </c>
      <c r="D14">
        <v>17.3</v>
      </c>
      <c r="E14">
        <v>33</v>
      </c>
      <c r="F14">
        <v>24.6</v>
      </c>
      <c r="G14">
        <v>4.2850000000000001</v>
      </c>
      <c r="H14">
        <v>1.768</v>
      </c>
      <c r="I14">
        <v>2.8239999999999998</v>
      </c>
      <c r="J14">
        <f t="shared" si="0"/>
        <v>-0.3069999999999995</v>
      </c>
      <c r="L14">
        <v>5.1070000000000002</v>
      </c>
      <c r="M14">
        <v>1.768</v>
      </c>
      <c r="N14">
        <v>0</v>
      </c>
      <c r="O14">
        <v>3.339</v>
      </c>
      <c r="P14">
        <v>0</v>
      </c>
      <c r="Q14">
        <f t="shared" si="1"/>
        <v>3.339</v>
      </c>
      <c r="R14" s="3">
        <f t="shared" si="2"/>
        <v>0</v>
      </c>
      <c r="S14" s="3">
        <f t="shared" si="5"/>
        <v>34.863999999999997</v>
      </c>
      <c r="T14">
        <f>S14-Z14</f>
        <v>3.9999999999977831E-3</v>
      </c>
      <c r="V14">
        <v>49.92</v>
      </c>
      <c r="W14">
        <v>53.87</v>
      </c>
      <c r="X14">
        <v>9.1999999999999993</v>
      </c>
      <c r="Y14">
        <v>9.8000000000000007</v>
      </c>
      <c r="Z14">
        <v>34.86</v>
      </c>
      <c r="AA14">
        <v>0</v>
      </c>
      <c r="AB14">
        <f t="shared" si="3"/>
        <v>5.1070000000000002</v>
      </c>
      <c r="AC14">
        <f t="shared" si="6"/>
        <v>55.140999999999998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f t="shared" si="4"/>
        <v>0</v>
      </c>
    </row>
    <row r="15" spans="1:41">
      <c r="A15">
        <v>1992</v>
      </c>
      <c r="B15">
        <v>195</v>
      </c>
      <c r="C15">
        <v>13</v>
      </c>
      <c r="D15">
        <v>14.6</v>
      </c>
      <c r="E15">
        <v>31.4</v>
      </c>
      <c r="F15">
        <v>22.8</v>
      </c>
      <c r="G15">
        <v>3.5190000000000001</v>
      </c>
      <c r="H15">
        <v>1.641</v>
      </c>
      <c r="I15">
        <v>2.1720000000000002</v>
      </c>
      <c r="J15">
        <f t="shared" si="0"/>
        <v>-0.29400000000000004</v>
      </c>
      <c r="L15">
        <v>4.26</v>
      </c>
      <c r="M15">
        <v>1.641</v>
      </c>
      <c r="N15">
        <v>0</v>
      </c>
      <c r="O15">
        <v>2.62</v>
      </c>
      <c r="P15">
        <v>0</v>
      </c>
      <c r="Q15">
        <f t="shared" si="1"/>
        <v>2.62</v>
      </c>
      <c r="R15" s="3">
        <f t="shared" si="2"/>
        <v>-1.000000000000334E-3</v>
      </c>
      <c r="S15" s="3">
        <f t="shared" si="5"/>
        <v>37.483999999999995</v>
      </c>
      <c r="T15">
        <f>S15-Z15</f>
        <v>3.9999999999977831E-3</v>
      </c>
      <c r="V15">
        <v>53.44</v>
      </c>
      <c r="W15">
        <v>58.13</v>
      </c>
      <c r="X15">
        <v>10.84</v>
      </c>
      <c r="Y15">
        <v>9.8000000000000007</v>
      </c>
      <c r="Z15">
        <v>37.479999999999997</v>
      </c>
      <c r="AA15">
        <v>0</v>
      </c>
      <c r="AB15">
        <f t="shared" si="3"/>
        <v>4.2610000000000001</v>
      </c>
      <c r="AC15">
        <f t="shared" si="6"/>
        <v>59.402000000000001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f t="shared" si="4"/>
        <v>0</v>
      </c>
    </row>
    <row r="16" spans="1:41">
      <c r="A16">
        <v>1992</v>
      </c>
      <c r="B16">
        <v>196</v>
      </c>
      <c r="C16">
        <v>14</v>
      </c>
      <c r="D16">
        <v>13</v>
      </c>
      <c r="E16">
        <v>30.1</v>
      </c>
      <c r="F16">
        <v>23.8</v>
      </c>
      <c r="G16">
        <v>3.02</v>
      </c>
      <c r="H16">
        <v>0.20899999999999999</v>
      </c>
      <c r="I16">
        <v>2.843</v>
      </c>
      <c r="J16">
        <f t="shared" si="0"/>
        <v>-3.2000000000000028E-2</v>
      </c>
      <c r="L16">
        <v>2.923</v>
      </c>
      <c r="M16">
        <v>0</v>
      </c>
      <c r="N16">
        <v>0</v>
      </c>
      <c r="O16">
        <v>2.923</v>
      </c>
      <c r="P16">
        <v>0</v>
      </c>
      <c r="Q16">
        <f t="shared" si="1"/>
        <v>2.923</v>
      </c>
      <c r="R16" s="3">
        <f t="shared" si="2"/>
        <v>0</v>
      </c>
      <c r="S16" s="3">
        <f t="shared" si="5"/>
        <v>40.406999999999996</v>
      </c>
      <c r="T16">
        <f>S16-Z16</f>
        <v>-3.0000000000001137E-3</v>
      </c>
      <c r="V16">
        <v>56.46</v>
      </c>
      <c r="W16">
        <v>61.05</v>
      </c>
      <c r="X16">
        <v>10.84</v>
      </c>
      <c r="Y16">
        <v>9.8000000000000007</v>
      </c>
      <c r="Z16">
        <v>40.409999999999997</v>
      </c>
      <c r="AA16">
        <v>0</v>
      </c>
      <c r="AB16">
        <f t="shared" si="3"/>
        <v>3.1320000000000001</v>
      </c>
      <c r="AC16">
        <f t="shared" si="6"/>
        <v>62.533999999999999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f t="shared" si="4"/>
        <v>0</v>
      </c>
    </row>
    <row r="17" spans="1:41">
      <c r="A17">
        <v>1992</v>
      </c>
      <c r="B17">
        <v>197</v>
      </c>
      <c r="C17">
        <v>15</v>
      </c>
      <c r="D17">
        <v>13.2</v>
      </c>
      <c r="E17">
        <v>30.3</v>
      </c>
      <c r="F17">
        <v>23.1</v>
      </c>
      <c r="G17">
        <v>3.0139999999999998</v>
      </c>
      <c r="H17">
        <v>0.20799999999999999</v>
      </c>
      <c r="I17">
        <v>2.8370000000000002</v>
      </c>
      <c r="J17">
        <f t="shared" si="0"/>
        <v>-3.1000000000000583E-2</v>
      </c>
      <c r="L17">
        <v>3.1259999999999999</v>
      </c>
      <c r="M17">
        <v>0.20799999999999999</v>
      </c>
      <c r="N17">
        <v>0</v>
      </c>
      <c r="O17">
        <v>2.9180000000000001</v>
      </c>
      <c r="P17">
        <v>0</v>
      </c>
      <c r="Q17">
        <f t="shared" si="1"/>
        <v>2.9180000000000001</v>
      </c>
      <c r="R17" s="3">
        <f t="shared" si="2"/>
        <v>0</v>
      </c>
      <c r="S17" s="3">
        <f t="shared" si="5"/>
        <v>43.324999999999996</v>
      </c>
      <c r="T17">
        <f>S17-Z17</f>
        <v>4.9999999999954525E-3</v>
      </c>
      <c r="V17">
        <v>59.47</v>
      </c>
      <c r="W17">
        <v>64.17</v>
      </c>
      <c r="X17">
        <v>11.05</v>
      </c>
      <c r="Y17">
        <v>9.8000000000000007</v>
      </c>
      <c r="Z17">
        <v>43.32</v>
      </c>
      <c r="AA17">
        <v>0</v>
      </c>
      <c r="AB17">
        <f t="shared" si="3"/>
        <v>3.1260000000000003</v>
      </c>
      <c r="AC17">
        <f t="shared" si="6"/>
        <v>65.66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f t="shared" si="4"/>
        <v>0</v>
      </c>
    </row>
    <row r="18" spans="1:41">
      <c r="A18">
        <v>1992</v>
      </c>
      <c r="B18">
        <v>198</v>
      </c>
      <c r="C18">
        <v>16</v>
      </c>
      <c r="D18">
        <v>18.600000000000001</v>
      </c>
      <c r="E18">
        <v>31.8</v>
      </c>
      <c r="F18">
        <v>22.9</v>
      </c>
      <c r="G18">
        <v>4.1379999999999999</v>
      </c>
      <c r="H18">
        <v>0.28599999999999998</v>
      </c>
      <c r="I18">
        <v>3.895</v>
      </c>
      <c r="J18">
        <f t="shared" si="0"/>
        <v>-4.3000000000000149E-2</v>
      </c>
      <c r="L18">
        <v>4.2910000000000004</v>
      </c>
      <c r="M18">
        <v>0.28599999999999998</v>
      </c>
      <c r="N18">
        <v>0</v>
      </c>
      <c r="O18">
        <v>4.0049999999999999</v>
      </c>
      <c r="P18">
        <v>0</v>
      </c>
      <c r="Q18">
        <f t="shared" si="1"/>
        <v>4.0049999999999999</v>
      </c>
      <c r="R18" s="3">
        <f t="shared" si="2"/>
        <v>0</v>
      </c>
      <c r="S18" s="3">
        <f t="shared" si="5"/>
        <v>47.33</v>
      </c>
      <c r="T18">
        <f>S18-Z18</f>
        <v>0</v>
      </c>
      <c r="V18">
        <v>63.61</v>
      </c>
      <c r="W18">
        <v>68.47</v>
      </c>
      <c r="X18">
        <v>11.34</v>
      </c>
      <c r="Y18">
        <v>9.8000000000000007</v>
      </c>
      <c r="Z18">
        <v>47.33</v>
      </c>
      <c r="AA18">
        <v>0</v>
      </c>
      <c r="AB18">
        <f t="shared" si="3"/>
        <v>4.2909999999999995</v>
      </c>
      <c r="AC18">
        <f t="shared" si="6"/>
        <v>69.950999999999993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f t="shared" si="4"/>
        <v>0</v>
      </c>
    </row>
    <row r="19" spans="1:41">
      <c r="A19">
        <v>1992</v>
      </c>
      <c r="B19">
        <v>199</v>
      </c>
      <c r="C19">
        <v>17</v>
      </c>
      <c r="D19">
        <v>18.3</v>
      </c>
      <c r="E19">
        <v>32</v>
      </c>
      <c r="F19">
        <v>23.8</v>
      </c>
      <c r="G19">
        <v>4.1219999999999999</v>
      </c>
      <c r="H19">
        <v>0.307</v>
      </c>
      <c r="I19">
        <v>3.8610000000000002</v>
      </c>
      <c r="J19">
        <f t="shared" si="0"/>
        <v>-4.6000000000000263E-2</v>
      </c>
      <c r="L19">
        <v>4.2869999999999999</v>
      </c>
      <c r="M19">
        <v>0.307</v>
      </c>
      <c r="N19">
        <v>0</v>
      </c>
      <c r="O19">
        <v>3.9790000000000001</v>
      </c>
      <c r="P19">
        <v>0</v>
      </c>
      <c r="Q19">
        <f t="shared" si="1"/>
        <v>3.9790000000000001</v>
      </c>
      <c r="R19" s="3">
        <f t="shared" si="2"/>
        <v>9.9999999999988987E-4</v>
      </c>
      <c r="S19" s="3">
        <f t="shared" si="5"/>
        <v>51.308999999999997</v>
      </c>
      <c r="T19">
        <f>S19-Z19</f>
        <v>-1.0000000000047748E-3</v>
      </c>
      <c r="V19">
        <v>67.73</v>
      </c>
      <c r="W19">
        <v>72.75</v>
      </c>
      <c r="X19">
        <v>11.64</v>
      </c>
      <c r="Y19">
        <v>9.8000000000000007</v>
      </c>
      <c r="Z19">
        <v>51.31</v>
      </c>
      <c r="AA19">
        <v>0</v>
      </c>
      <c r="AB19">
        <f t="shared" si="3"/>
        <v>4.2860000000000005</v>
      </c>
      <c r="AC19">
        <f t="shared" si="6"/>
        <v>74.236999999999995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f t="shared" si="4"/>
        <v>0</v>
      </c>
    </row>
    <row r="20" spans="1:41">
      <c r="A20">
        <v>1992</v>
      </c>
      <c r="B20">
        <v>200</v>
      </c>
      <c r="C20">
        <v>18</v>
      </c>
      <c r="D20">
        <v>10.6</v>
      </c>
      <c r="E20">
        <v>31.2</v>
      </c>
      <c r="F20">
        <v>23.5</v>
      </c>
      <c r="G20">
        <v>2.7120000000000002</v>
      </c>
      <c r="H20">
        <v>0.219</v>
      </c>
      <c r="I20">
        <v>2.5259999999999998</v>
      </c>
      <c r="J20">
        <f t="shared" si="0"/>
        <v>-3.2999999999999474E-2</v>
      </c>
      <c r="L20">
        <v>2.8279999999999998</v>
      </c>
      <c r="M20">
        <v>0.219</v>
      </c>
      <c r="N20">
        <v>0</v>
      </c>
      <c r="O20">
        <v>2.61</v>
      </c>
      <c r="P20">
        <v>0</v>
      </c>
      <c r="Q20">
        <f t="shared" si="1"/>
        <v>2.61</v>
      </c>
      <c r="R20" s="3">
        <f t="shared" si="2"/>
        <v>-9.9999999999988987E-4</v>
      </c>
      <c r="S20" s="3">
        <f t="shared" si="5"/>
        <v>53.918999999999997</v>
      </c>
      <c r="T20">
        <f>S20-Z20</f>
        <v>-1.0000000000047748E-3</v>
      </c>
      <c r="V20">
        <v>70.44</v>
      </c>
      <c r="W20">
        <v>75.58</v>
      </c>
      <c r="X20">
        <v>11.86</v>
      </c>
      <c r="Y20">
        <v>9.8000000000000007</v>
      </c>
      <c r="Z20">
        <v>53.92</v>
      </c>
      <c r="AA20">
        <v>0</v>
      </c>
      <c r="AB20">
        <f t="shared" si="3"/>
        <v>2.8289999999999997</v>
      </c>
      <c r="AC20">
        <f t="shared" si="6"/>
        <v>77.065999999999988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f t="shared" si="4"/>
        <v>0</v>
      </c>
    </row>
    <row r="21" spans="1:41">
      <c r="A21">
        <v>1992</v>
      </c>
      <c r="B21">
        <v>201</v>
      </c>
      <c r="C21">
        <v>19</v>
      </c>
      <c r="D21">
        <v>4.3</v>
      </c>
      <c r="E21">
        <v>27</v>
      </c>
      <c r="F21">
        <v>23.6</v>
      </c>
      <c r="G21">
        <v>1.3120000000000001</v>
      </c>
      <c r="H21">
        <v>0.114</v>
      </c>
      <c r="I21">
        <v>1.2150000000000001</v>
      </c>
      <c r="J21">
        <f t="shared" si="0"/>
        <v>-1.7000000000000126E-2</v>
      </c>
      <c r="L21">
        <v>1.373</v>
      </c>
      <c r="M21">
        <v>0.114</v>
      </c>
      <c r="N21">
        <v>0</v>
      </c>
      <c r="O21">
        <v>1.2589999999999999</v>
      </c>
      <c r="P21">
        <v>0</v>
      </c>
      <c r="Q21">
        <f t="shared" si="1"/>
        <v>1.2589999999999999</v>
      </c>
      <c r="R21" s="3">
        <f t="shared" si="2"/>
        <v>0</v>
      </c>
      <c r="S21" s="3">
        <f t="shared" si="5"/>
        <v>55.177999999999997</v>
      </c>
      <c r="T21">
        <f>S21-Z21</f>
        <v>-2.0000000000024443E-3</v>
      </c>
      <c r="V21">
        <v>71.75</v>
      </c>
      <c r="W21">
        <v>76.95</v>
      </c>
      <c r="X21">
        <v>11.98</v>
      </c>
      <c r="Y21">
        <v>9.8000000000000007</v>
      </c>
      <c r="Z21">
        <v>55.18</v>
      </c>
      <c r="AA21">
        <v>0</v>
      </c>
      <c r="AB21">
        <f t="shared" si="3"/>
        <v>1.373</v>
      </c>
      <c r="AC21">
        <f t="shared" si="6"/>
        <v>78.438999999999993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f t="shared" si="4"/>
        <v>0</v>
      </c>
    </row>
    <row r="22" spans="1:41">
      <c r="A22">
        <v>1992</v>
      </c>
      <c r="B22">
        <v>202</v>
      </c>
      <c r="C22">
        <v>20</v>
      </c>
      <c r="D22">
        <v>4</v>
      </c>
      <c r="E22">
        <v>26.6</v>
      </c>
      <c r="F22">
        <v>24.5</v>
      </c>
      <c r="G22">
        <v>1.458</v>
      </c>
      <c r="H22">
        <v>0.13600000000000001</v>
      </c>
      <c r="I22">
        <v>1.343</v>
      </c>
      <c r="J22">
        <f t="shared" si="0"/>
        <v>-2.0999999999999908E-2</v>
      </c>
      <c r="L22">
        <v>1.5309999999999999</v>
      </c>
      <c r="M22">
        <v>0.13600000000000001</v>
      </c>
      <c r="N22">
        <v>0</v>
      </c>
      <c r="O22">
        <v>1.395</v>
      </c>
      <c r="P22">
        <v>0</v>
      </c>
      <c r="Q22">
        <f t="shared" si="1"/>
        <v>1.395</v>
      </c>
      <c r="R22" s="3">
        <f t="shared" si="2"/>
        <v>0</v>
      </c>
      <c r="S22" s="3">
        <f t="shared" si="5"/>
        <v>56.573</v>
      </c>
      <c r="T22">
        <f>S22-Z22</f>
        <v>3.0000000000001137E-3</v>
      </c>
      <c r="V22">
        <v>73.209999999999994</v>
      </c>
      <c r="W22">
        <v>78.489999999999995</v>
      </c>
      <c r="X22">
        <v>12.11</v>
      </c>
      <c r="Y22">
        <v>9.8000000000000007</v>
      </c>
      <c r="Z22">
        <v>56.57</v>
      </c>
      <c r="AA22">
        <v>0</v>
      </c>
      <c r="AB22">
        <f t="shared" si="3"/>
        <v>1.5310000000000001</v>
      </c>
      <c r="AC22">
        <f t="shared" si="6"/>
        <v>79.97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f t="shared" si="4"/>
        <v>0</v>
      </c>
    </row>
    <row r="23" spans="1:41">
      <c r="A23">
        <v>1992</v>
      </c>
      <c r="B23">
        <v>203</v>
      </c>
      <c r="C23">
        <v>21</v>
      </c>
      <c r="D23">
        <v>15</v>
      </c>
      <c r="E23">
        <v>30.8</v>
      </c>
      <c r="F23">
        <v>23.3</v>
      </c>
      <c r="G23">
        <v>3.585</v>
      </c>
      <c r="H23">
        <v>0.36099999999999999</v>
      </c>
      <c r="I23">
        <v>3.28</v>
      </c>
      <c r="J23">
        <f t="shared" si="0"/>
        <v>-5.5999999999999606E-2</v>
      </c>
      <c r="L23">
        <v>3.7770000000000001</v>
      </c>
      <c r="M23">
        <v>0.36099999999999999</v>
      </c>
      <c r="N23">
        <v>0</v>
      </c>
      <c r="O23">
        <v>3.4159999999999999</v>
      </c>
      <c r="P23">
        <v>0</v>
      </c>
      <c r="Q23">
        <f t="shared" si="1"/>
        <v>3.4159999999999999</v>
      </c>
      <c r="R23" s="3">
        <f t="shared" si="2"/>
        <v>0</v>
      </c>
      <c r="S23" s="3">
        <f t="shared" si="5"/>
        <v>59.988999999999997</v>
      </c>
      <c r="T23">
        <f>S23-Z23</f>
        <v>-1.0000000000047748E-3</v>
      </c>
      <c r="V23">
        <v>76.8</v>
      </c>
      <c r="W23">
        <v>82.26</v>
      </c>
      <c r="X23">
        <v>12.47</v>
      </c>
      <c r="Y23">
        <v>9.8000000000000007</v>
      </c>
      <c r="Z23">
        <v>59.99</v>
      </c>
      <c r="AA23">
        <v>0</v>
      </c>
      <c r="AB23">
        <f t="shared" si="3"/>
        <v>3.7770000000000001</v>
      </c>
      <c r="AC23">
        <f t="shared" si="6"/>
        <v>83.747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f t="shared" si="4"/>
        <v>0</v>
      </c>
    </row>
    <row r="24" spans="1:41">
      <c r="A24">
        <v>1992</v>
      </c>
      <c r="B24">
        <v>204</v>
      </c>
      <c r="C24">
        <v>22</v>
      </c>
      <c r="D24">
        <v>18.600000000000001</v>
      </c>
      <c r="E24">
        <v>31.2</v>
      </c>
      <c r="F24">
        <v>23.7</v>
      </c>
      <c r="G24">
        <v>4.2320000000000002</v>
      </c>
      <c r="H24">
        <v>0.45900000000000002</v>
      </c>
      <c r="I24">
        <v>3.843</v>
      </c>
      <c r="J24">
        <f t="shared" si="0"/>
        <v>-6.999999999999984E-2</v>
      </c>
      <c r="L24">
        <v>4.4749999999999996</v>
      </c>
      <c r="M24">
        <v>0.45900000000000002</v>
      </c>
      <c r="N24">
        <v>0</v>
      </c>
      <c r="O24">
        <v>4.016</v>
      </c>
      <c r="P24">
        <v>0</v>
      </c>
      <c r="Q24">
        <f t="shared" si="1"/>
        <v>4.016</v>
      </c>
      <c r="R24" s="3">
        <f t="shared" si="2"/>
        <v>0</v>
      </c>
      <c r="S24" s="3">
        <f t="shared" si="5"/>
        <v>64.004999999999995</v>
      </c>
      <c r="T24">
        <f>S24-Z24</f>
        <v>-5.0000000000096634E-3</v>
      </c>
      <c r="V24">
        <v>81.03</v>
      </c>
      <c r="W24">
        <v>86.74</v>
      </c>
      <c r="X24">
        <v>12.93</v>
      </c>
      <c r="Y24">
        <v>9.8000000000000007</v>
      </c>
      <c r="Z24">
        <v>64.010000000000005</v>
      </c>
      <c r="AA24">
        <v>0</v>
      </c>
      <c r="AB24">
        <f t="shared" si="3"/>
        <v>4.4749999999999996</v>
      </c>
      <c r="AC24">
        <f t="shared" si="6"/>
        <v>88.221999999999994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f t="shared" si="4"/>
        <v>0</v>
      </c>
    </row>
    <row r="25" spans="1:41">
      <c r="A25">
        <v>1992</v>
      </c>
      <c r="B25">
        <v>205</v>
      </c>
      <c r="C25">
        <v>23</v>
      </c>
      <c r="D25">
        <v>16.3</v>
      </c>
      <c r="E25">
        <v>32</v>
      </c>
      <c r="F25">
        <v>22.9</v>
      </c>
      <c r="G25">
        <v>3.7050000000000001</v>
      </c>
      <c r="H25">
        <v>0.46400000000000002</v>
      </c>
      <c r="I25">
        <v>3.3119999999999998</v>
      </c>
      <c r="J25">
        <f t="shared" si="0"/>
        <v>-7.099999999999973E-2</v>
      </c>
      <c r="L25">
        <v>3.9489999999999998</v>
      </c>
      <c r="M25">
        <v>0.46400000000000002</v>
      </c>
      <c r="N25">
        <v>0</v>
      </c>
      <c r="O25">
        <v>3.4849999999999999</v>
      </c>
      <c r="P25">
        <v>0</v>
      </c>
      <c r="Q25">
        <f t="shared" si="1"/>
        <v>3.4849999999999999</v>
      </c>
      <c r="R25" s="3">
        <f t="shared" si="2"/>
        <v>0</v>
      </c>
      <c r="S25" s="3">
        <f t="shared" si="5"/>
        <v>67.489999999999995</v>
      </c>
      <c r="T25">
        <f>S25-Z25</f>
        <v>0</v>
      </c>
      <c r="V25">
        <v>84.73</v>
      </c>
      <c r="W25">
        <v>90.69</v>
      </c>
      <c r="X25">
        <v>13.4</v>
      </c>
      <c r="Y25">
        <v>9.8000000000000007</v>
      </c>
      <c r="Z25">
        <v>67.489999999999995</v>
      </c>
      <c r="AA25">
        <v>0</v>
      </c>
      <c r="AB25">
        <f t="shared" si="3"/>
        <v>3.9489999999999998</v>
      </c>
      <c r="AC25">
        <f t="shared" si="6"/>
        <v>92.170999999999992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f t="shared" si="4"/>
        <v>0</v>
      </c>
    </row>
    <row r="26" spans="1:41">
      <c r="A26">
        <v>1992</v>
      </c>
      <c r="B26">
        <v>206</v>
      </c>
      <c r="C26">
        <v>24</v>
      </c>
      <c r="D26">
        <v>14.7</v>
      </c>
      <c r="E26">
        <v>30.7</v>
      </c>
      <c r="F26">
        <v>24.3</v>
      </c>
      <c r="G26">
        <v>3.5649999999999999</v>
      </c>
      <c r="H26">
        <v>0.51200000000000001</v>
      </c>
      <c r="I26">
        <v>3.133</v>
      </c>
      <c r="J26">
        <f t="shared" si="0"/>
        <v>-8.0000000000000071E-2</v>
      </c>
      <c r="L26">
        <v>3.8330000000000002</v>
      </c>
      <c r="M26">
        <v>0.51200000000000001</v>
      </c>
      <c r="N26">
        <v>0</v>
      </c>
      <c r="O26">
        <v>3.3210000000000002</v>
      </c>
      <c r="P26">
        <v>0</v>
      </c>
      <c r="Q26">
        <f t="shared" si="1"/>
        <v>3.3210000000000002</v>
      </c>
      <c r="R26" s="3">
        <f t="shared" si="2"/>
        <v>0</v>
      </c>
      <c r="S26" s="3">
        <f t="shared" si="5"/>
        <v>70.810999999999993</v>
      </c>
      <c r="T26">
        <f>S26-Z26</f>
        <v>9.9999999999056399E-4</v>
      </c>
      <c r="V26">
        <v>88.3</v>
      </c>
      <c r="W26">
        <v>94.52</v>
      </c>
      <c r="X26">
        <v>13.91</v>
      </c>
      <c r="Y26">
        <v>9.8000000000000007</v>
      </c>
      <c r="Z26">
        <v>70.81</v>
      </c>
      <c r="AA26">
        <v>0</v>
      </c>
      <c r="AB26">
        <f t="shared" si="3"/>
        <v>3.8330000000000002</v>
      </c>
      <c r="AC26">
        <f t="shared" si="6"/>
        <v>96.003999999999991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f t="shared" si="4"/>
        <v>0</v>
      </c>
    </row>
    <row r="27" spans="1:41">
      <c r="A27">
        <v>1992</v>
      </c>
      <c r="B27">
        <v>207</v>
      </c>
      <c r="C27">
        <v>25</v>
      </c>
      <c r="D27">
        <v>14.4</v>
      </c>
      <c r="E27">
        <v>31.1</v>
      </c>
      <c r="F27">
        <v>23.7</v>
      </c>
      <c r="G27">
        <v>3.57</v>
      </c>
      <c r="H27">
        <v>0.59099999999999997</v>
      </c>
      <c r="I27">
        <v>3.0710000000000002</v>
      </c>
      <c r="J27">
        <f t="shared" si="0"/>
        <v>-9.2000000000000082E-2</v>
      </c>
      <c r="L27">
        <v>3.8769999999999998</v>
      </c>
      <c r="M27">
        <v>0.59099999999999997</v>
      </c>
      <c r="N27">
        <v>0</v>
      </c>
      <c r="O27">
        <v>3.2850000000000001</v>
      </c>
      <c r="P27">
        <v>0</v>
      </c>
      <c r="Q27">
        <f t="shared" si="1"/>
        <v>3.2850000000000001</v>
      </c>
      <c r="R27" s="3">
        <f t="shared" si="2"/>
        <v>9.9999999999944578E-4</v>
      </c>
      <c r="S27" s="3">
        <f t="shared" si="5"/>
        <v>74.095999999999989</v>
      </c>
      <c r="T27">
        <f>S27-Z27</f>
        <v>-4.0000000000048885E-3</v>
      </c>
      <c r="V27">
        <v>91.87</v>
      </c>
      <c r="W27">
        <v>98.4</v>
      </c>
      <c r="X27">
        <v>14.5</v>
      </c>
      <c r="Y27">
        <v>9.8000000000000007</v>
      </c>
      <c r="Z27">
        <v>74.099999999999994</v>
      </c>
      <c r="AA27">
        <v>0</v>
      </c>
      <c r="AB27">
        <f t="shared" si="3"/>
        <v>3.8760000000000003</v>
      </c>
      <c r="AC27">
        <f t="shared" si="6"/>
        <v>99.88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f t="shared" si="4"/>
        <v>0</v>
      </c>
    </row>
    <row r="28" spans="1:41">
      <c r="A28">
        <v>1992</v>
      </c>
      <c r="B28">
        <v>208</v>
      </c>
      <c r="C28">
        <v>26</v>
      </c>
      <c r="D28">
        <v>10.9</v>
      </c>
      <c r="E28">
        <v>31</v>
      </c>
      <c r="F28">
        <v>24.5</v>
      </c>
      <c r="G28">
        <v>2.8079999999999998</v>
      </c>
      <c r="H28">
        <v>0.53500000000000003</v>
      </c>
      <c r="I28">
        <v>2.3580000000000001</v>
      </c>
      <c r="J28">
        <f t="shared" si="0"/>
        <v>-8.5000000000000409E-2</v>
      </c>
      <c r="L28">
        <v>3.0830000000000002</v>
      </c>
      <c r="M28">
        <v>0.53500000000000003</v>
      </c>
      <c r="N28">
        <v>0</v>
      </c>
      <c r="O28">
        <v>2.548</v>
      </c>
      <c r="P28">
        <v>0</v>
      </c>
      <c r="Q28">
        <f t="shared" si="1"/>
        <v>2.548</v>
      </c>
      <c r="R28" s="3">
        <f t="shared" si="2"/>
        <v>0</v>
      </c>
      <c r="S28" s="3">
        <f t="shared" si="5"/>
        <v>76.643999999999991</v>
      </c>
      <c r="T28">
        <f>S28-Z28</f>
        <v>-6.0000000000144382E-3</v>
      </c>
      <c r="V28">
        <v>94.68</v>
      </c>
      <c r="W28">
        <v>101.48</v>
      </c>
      <c r="X28">
        <v>15.04</v>
      </c>
      <c r="Y28">
        <v>9.8000000000000007</v>
      </c>
      <c r="Z28">
        <v>76.650000000000006</v>
      </c>
      <c r="AA28">
        <v>0</v>
      </c>
      <c r="AB28">
        <f t="shared" si="3"/>
        <v>3.0830000000000002</v>
      </c>
      <c r="AC28">
        <f t="shared" si="6"/>
        <v>102.96299999999999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f t="shared" si="4"/>
        <v>0</v>
      </c>
    </row>
    <row r="29" spans="1:41">
      <c r="A29">
        <v>1992</v>
      </c>
      <c r="B29">
        <v>209</v>
      </c>
      <c r="C29">
        <v>27</v>
      </c>
      <c r="D29">
        <v>17.8</v>
      </c>
      <c r="E29">
        <v>31.7</v>
      </c>
      <c r="F29">
        <v>23.7</v>
      </c>
      <c r="G29">
        <v>4.0359999999999996</v>
      </c>
      <c r="H29">
        <v>0.88400000000000001</v>
      </c>
      <c r="I29">
        <v>3.294</v>
      </c>
      <c r="J29">
        <f t="shared" si="0"/>
        <v>-0.14200000000000035</v>
      </c>
      <c r="L29">
        <v>4.4850000000000003</v>
      </c>
      <c r="M29">
        <v>0.88400000000000001</v>
      </c>
      <c r="N29">
        <v>0</v>
      </c>
      <c r="O29">
        <v>3.6019999999999999</v>
      </c>
      <c r="P29">
        <v>0</v>
      </c>
      <c r="Q29">
        <f t="shared" si="1"/>
        <v>3.6019999999999999</v>
      </c>
      <c r="R29" s="3">
        <f t="shared" si="2"/>
        <v>-9.9999999999944578E-4</v>
      </c>
      <c r="S29" s="3">
        <f t="shared" si="5"/>
        <v>80.245999999999995</v>
      </c>
      <c r="T29">
        <f>S29-Z29</f>
        <v>-4.0000000000048885E-3</v>
      </c>
      <c r="V29">
        <v>98.71</v>
      </c>
      <c r="W29">
        <v>105.96</v>
      </c>
      <c r="X29">
        <v>15.92</v>
      </c>
      <c r="Y29">
        <v>9.8000000000000007</v>
      </c>
      <c r="Z29">
        <v>80.25</v>
      </c>
      <c r="AA29">
        <v>0</v>
      </c>
      <c r="AB29">
        <f t="shared" si="3"/>
        <v>4.4859999999999998</v>
      </c>
      <c r="AC29">
        <f t="shared" si="6"/>
        <v>107.449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f t="shared" si="4"/>
        <v>0</v>
      </c>
    </row>
    <row r="30" spans="1:41">
      <c r="A30">
        <v>1992</v>
      </c>
      <c r="B30">
        <v>210</v>
      </c>
      <c r="C30">
        <v>28</v>
      </c>
      <c r="D30">
        <v>15.4</v>
      </c>
      <c r="E30">
        <v>31.1</v>
      </c>
      <c r="F30">
        <v>23.2</v>
      </c>
      <c r="G30">
        <v>3.53</v>
      </c>
      <c r="H30">
        <v>0.88400000000000001</v>
      </c>
      <c r="I30">
        <v>2.7890000000000001</v>
      </c>
      <c r="J30">
        <f t="shared" si="0"/>
        <v>-0.14300000000000024</v>
      </c>
      <c r="L30">
        <v>3.9729999999999999</v>
      </c>
      <c r="M30">
        <v>0.88400000000000001</v>
      </c>
      <c r="N30">
        <v>0</v>
      </c>
      <c r="O30">
        <v>3.09</v>
      </c>
      <c r="P30">
        <v>0</v>
      </c>
      <c r="Q30">
        <f t="shared" si="1"/>
        <v>3.09</v>
      </c>
      <c r="R30" s="3">
        <f t="shared" si="2"/>
        <v>-9.9999999999988987E-4</v>
      </c>
      <c r="S30" s="3">
        <f t="shared" si="5"/>
        <v>83.335999999999999</v>
      </c>
      <c r="T30">
        <f>S30-Z30</f>
        <v>-4.0000000000048885E-3</v>
      </c>
      <c r="V30">
        <v>102.24</v>
      </c>
      <c r="W30">
        <v>109.94</v>
      </c>
      <c r="X30">
        <v>16.8</v>
      </c>
      <c r="Y30">
        <v>9.8000000000000007</v>
      </c>
      <c r="Z30">
        <v>83.34</v>
      </c>
      <c r="AA30">
        <v>0</v>
      </c>
      <c r="AB30">
        <f t="shared" si="3"/>
        <v>3.9739999999999998</v>
      </c>
      <c r="AC30">
        <f t="shared" si="6"/>
        <v>111.423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f t="shared" si="4"/>
        <v>0</v>
      </c>
    </row>
    <row r="31" spans="1:41">
      <c r="A31">
        <v>1992</v>
      </c>
      <c r="B31">
        <v>211</v>
      </c>
      <c r="C31">
        <v>29</v>
      </c>
      <c r="D31">
        <v>17.8</v>
      </c>
      <c r="E31">
        <v>31</v>
      </c>
      <c r="F31">
        <v>23.8</v>
      </c>
      <c r="G31">
        <v>3.9470000000000001</v>
      </c>
      <c r="H31">
        <v>1.1279999999999999</v>
      </c>
      <c r="I31">
        <v>3.004</v>
      </c>
      <c r="J31">
        <f t="shared" si="0"/>
        <v>-0.18500000000000005</v>
      </c>
      <c r="L31">
        <v>4.5039999999999996</v>
      </c>
      <c r="M31">
        <v>1.1279999999999999</v>
      </c>
      <c r="N31">
        <v>0</v>
      </c>
      <c r="O31">
        <v>3.3769999999999998</v>
      </c>
      <c r="P31">
        <v>0</v>
      </c>
      <c r="Q31">
        <f t="shared" si="1"/>
        <v>3.3769999999999998</v>
      </c>
      <c r="R31" s="3">
        <f t="shared" si="2"/>
        <v>-1.000000000000334E-3</v>
      </c>
      <c r="S31" s="3">
        <f t="shared" si="5"/>
        <v>86.712999999999994</v>
      </c>
      <c r="T31">
        <f>S31-Z31</f>
        <v>3.0000000000001137E-3</v>
      </c>
      <c r="V31">
        <v>106.19</v>
      </c>
      <c r="W31">
        <v>114.44</v>
      </c>
      <c r="X31">
        <v>17.93</v>
      </c>
      <c r="Y31">
        <v>9.8000000000000007</v>
      </c>
      <c r="Z31">
        <v>86.71</v>
      </c>
      <c r="AA31">
        <v>0</v>
      </c>
      <c r="AB31">
        <f t="shared" si="3"/>
        <v>4.5049999999999999</v>
      </c>
      <c r="AC31">
        <f t="shared" si="6"/>
        <v>115.928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f t="shared" si="4"/>
        <v>0</v>
      </c>
    </row>
    <row r="32" spans="1:41">
      <c r="A32">
        <v>1992</v>
      </c>
      <c r="B32">
        <v>212</v>
      </c>
      <c r="C32">
        <v>30</v>
      </c>
      <c r="D32">
        <v>19.899999999999999</v>
      </c>
      <c r="E32">
        <v>32</v>
      </c>
      <c r="F32">
        <v>23.8</v>
      </c>
      <c r="G32">
        <v>4.4180000000000001</v>
      </c>
      <c r="H32">
        <v>1.4410000000000001</v>
      </c>
      <c r="I32">
        <v>3.218</v>
      </c>
      <c r="J32">
        <f t="shared" si="0"/>
        <v>-0.24099999999999966</v>
      </c>
      <c r="L32">
        <v>5.1180000000000003</v>
      </c>
      <c r="M32">
        <v>1.4410000000000001</v>
      </c>
      <c r="N32">
        <v>0</v>
      </c>
      <c r="O32">
        <v>3.677</v>
      </c>
      <c r="P32">
        <v>0</v>
      </c>
      <c r="Q32">
        <f t="shared" si="1"/>
        <v>3.677</v>
      </c>
      <c r="R32" s="3">
        <f t="shared" si="2"/>
        <v>0</v>
      </c>
      <c r="S32" s="3">
        <f t="shared" si="5"/>
        <v>90.39</v>
      </c>
      <c r="T32">
        <f>S32-Z32</f>
        <v>0</v>
      </c>
      <c r="V32">
        <v>110.61</v>
      </c>
      <c r="W32">
        <v>119.56</v>
      </c>
      <c r="X32">
        <v>19.37</v>
      </c>
      <c r="Y32">
        <v>9.8000000000000007</v>
      </c>
      <c r="Z32">
        <v>90.39</v>
      </c>
      <c r="AA32">
        <v>0</v>
      </c>
      <c r="AB32">
        <f t="shared" si="3"/>
        <v>5.1180000000000003</v>
      </c>
      <c r="AC32">
        <f t="shared" si="6"/>
        <v>121.04599999999999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f t="shared" si="4"/>
        <v>0</v>
      </c>
    </row>
    <row r="33" spans="1:41">
      <c r="A33">
        <v>1992</v>
      </c>
      <c r="B33">
        <v>213</v>
      </c>
      <c r="C33">
        <v>31</v>
      </c>
      <c r="D33">
        <v>15.4</v>
      </c>
      <c r="E33">
        <v>30.6</v>
      </c>
      <c r="F33">
        <v>23.5</v>
      </c>
      <c r="G33">
        <v>3.4279999999999999</v>
      </c>
      <c r="H33">
        <v>1.2709999999999999</v>
      </c>
      <c r="I33">
        <v>2.3740000000000001</v>
      </c>
      <c r="J33">
        <f t="shared" si="0"/>
        <v>-0.21700000000000008</v>
      </c>
      <c r="L33">
        <v>4.032</v>
      </c>
      <c r="M33">
        <v>1.2709999999999999</v>
      </c>
      <c r="N33">
        <v>0</v>
      </c>
      <c r="O33">
        <v>2.7610000000000001</v>
      </c>
      <c r="P33">
        <v>0</v>
      </c>
      <c r="Q33">
        <f t="shared" si="1"/>
        <v>2.7610000000000001</v>
      </c>
      <c r="R33" s="3">
        <f t="shared" si="2"/>
        <v>0</v>
      </c>
      <c r="S33" s="3">
        <f t="shared" si="5"/>
        <v>93.150999999999996</v>
      </c>
      <c r="T33">
        <f>S33-Z33</f>
        <v>9.9999999999056399E-4</v>
      </c>
      <c r="V33">
        <v>114.04</v>
      </c>
      <c r="W33">
        <v>123.59</v>
      </c>
      <c r="X33">
        <v>20.64</v>
      </c>
      <c r="Y33">
        <v>9.8000000000000007</v>
      </c>
      <c r="Z33">
        <v>93.15</v>
      </c>
      <c r="AA33">
        <v>0</v>
      </c>
      <c r="AB33">
        <f t="shared" si="3"/>
        <v>4.032</v>
      </c>
      <c r="AC33">
        <f t="shared" si="6"/>
        <v>125.07799999999999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f t="shared" si="4"/>
        <v>0</v>
      </c>
    </row>
    <row r="34" spans="1:41">
      <c r="A34">
        <v>1992</v>
      </c>
      <c r="B34">
        <v>214</v>
      </c>
      <c r="C34">
        <v>32</v>
      </c>
      <c r="D34">
        <v>17</v>
      </c>
      <c r="E34">
        <v>32.200000000000003</v>
      </c>
      <c r="F34">
        <v>24</v>
      </c>
      <c r="G34">
        <v>3.9510000000000001</v>
      </c>
      <c r="H34">
        <v>1.661</v>
      </c>
      <c r="I34">
        <v>2.58</v>
      </c>
      <c r="J34">
        <f t="shared" si="0"/>
        <v>-0.29000000000000004</v>
      </c>
      <c r="L34">
        <v>4.7210000000000001</v>
      </c>
      <c r="M34">
        <v>1.661</v>
      </c>
      <c r="N34">
        <v>0</v>
      </c>
      <c r="O34">
        <v>3.06</v>
      </c>
      <c r="P34">
        <v>0</v>
      </c>
      <c r="Q34">
        <f t="shared" si="1"/>
        <v>3.06</v>
      </c>
      <c r="R34" s="3">
        <f t="shared" si="2"/>
        <v>0</v>
      </c>
      <c r="S34" s="3">
        <f t="shared" si="5"/>
        <v>96.210999999999999</v>
      </c>
      <c r="T34">
        <f>S34-Z34</f>
        <v>1.0000000000047748E-3</v>
      </c>
      <c r="V34">
        <v>117.99</v>
      </c>
      <c r="W34">
        <v>128.31</v>
      </c>
      <c r="X34">
        <v>22.3</v>
      </c>
      <c r="Y34">
        <v>9.8000000000000007</v>
      </c>
      <c r="Z34">
        <v>96.21</v>
      </c>
      <c r="AA34">
        <v>0</v>
      </c>
      <c r="AB34">
        <f t="shared" si="3"/>
        <v>4.7210000000000001</v>
      </c>
      <c r="AC34">
        <f t="shared" si="6"/>
        <v>129.79899999999998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f t="shared" si="4"/>
        <v>0</v>
      </c>
    </row>
    <row r="35" spans="1:41">
      <c r="A35">
        <v>1992</v>
      </c>
      <c r="B35">
        <v>215</v>
      </c>
      <c r="C35">
        <v>33</v>
      </c>
      <c r="D35">
        <v>19.2</v>
      </c>
      <c r="E35">
        <v>32.1</v>
      </c>
      <c r="F35">
        <v>23.6</v>
      </c>
      <c r="G35">
        <v>4.2069999999999999</v>
      </c>
      <c r="H35">
        <v>1.998</v>
      </c>
      <c r="I35">
        <v>2.5670000000000002</v>
      </c>
      <c r="J35">
        <f t="shared" si="0"/>
        <v>-0.35800000000000054</v>
      </c>
      <c r="L35">
        <v>5.1050000000000004</v>
      </c>
      <c r="M35">
        <v>1.998</v>
      </c>
      <c r="N35">
        <v>0</v>
      </c>
      <c r="O35">
        <v>3.1070000000000002</v>
      </c>
      <c r="P35">
        <v>0</v>
      </c>
      <c r="Q35">
        <f t="shared" si="1"/>
        <v>3.1070000000000002</v>
      </c>
      <c r="R35" s="3">
        <f t="shared" si="2"/>
        <v>0</v>
      </c>
      <c r="S35" s="3">
        <f t="shared" si="5"/>
        <v>99.317999999999998</v>
      </c>
      <c r="T35">
        <f>S35-Z35</f>
        <v>-1.9999999999953388E-3</v>
      </c>
      <c r="V35">
        <v>122.19</v>
      </c>
      <c r="W35">
        <v>133.41999999999999</v>
      </c>
      <c r="X35">
        <v>24.3</v>
      </c>
      <c r="Y35">
        <v>9.8000000000000007</v>
      </c>
      <c r="Z35">
        <v>99.32</v>
      </c>
      <c r="AA35">
        <v>0</v>
      </c>
      <c r="AB35">
        <f t="shared" si="3"/>
        <v>5.1050000000000004</v>
      </c>
      <c r="AC35">
        <f t="shared" si="6"/>
        <v>134.90399999999997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f t="shared" si="4"/>
        <v>0</v>
      </c>
    </row>
    <row r="36" spans="1:41">
      <c r="A36">
        <v>1992</v>
      </c>
      <c r="B36">
        <v>216</v>
      </c>
      <c r="C36">
        <v>34</v>
      </c>
      <c r="D36">
        <v>21</v>
      </c>
      <c r="E36">
        <v>33.5</v>
      </c>
      <c r="F36">
        <v>24</v>
      </c>
      <c r="G36">
        <v>4.7409999999999997</v>
      </c>
      <c r="H36">
        <v>2.5339999999999998</v>
      </c>
      <c r="I36">
        <v>2.6760000000000002</v>
      </c>
      <c r="J36">
        <f t="shared" si="0"/>
        <v>-0.46900000000000031</v>
      </c>
      <c r="L36">
        <v>5.84</v>
      </c>
      <c r="M36">
        <v>2.5339999999999998</v>
      </c>
      <c r="N36">
        <v>0</v>
      </c>
      <c r="O36">
        <v>3.306</v>
      </c>
      <c r="P36">
        <v>0</v>
      </c>
      <c r="Q36">
        <f t="shared" si="1"/>
        <v>3.306</v>
      </c>
      <c r="R36" s="3">
        <f t="shared" si="2"/>
        <v>0</v>
      </c>
      <c r="S36" s="3">
        <f t="shared" si="5"/>
        <v>102.624</v>
      </c>
      <c r="T36">
        <f>S36-Z36</f>
        <v>3.9999999999906777E-3</v>
      </c>
      <c r="V36">
        <v>126.94</v>
      </c>
      <c r="W36">
        <v>139.26</v>
      </c>
      <c r="X36">
        <v>26.84</v>
      </c>
      <c r="Y36">
        <v>9.8000000000000007</v>
      </c>
      <c r="Z36">
        <v>102.62</v>
      </c>
      <c r="AA36">
        <v>0</v>
      </c>
      <c r="AB36">
        <f t="shared" si="3"/>
        <v>5.84</v>
      </c>
      <c r="AC36">
        <f t="shared" si="6"/>
        <v>140.74399999999997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f t="shared" si="4"/>
        <v>0</v>
      </c>
    </row>
    <row r="37" spans="1:41">
      <c r="A37">
        <v>1992</v>
      </c>
      <c r="B37">
        <v>217</v>
      </c>
      <c r="C37">
        <v>35</v>
      </c>
      <c r="D37">
        <v>15.4</v>
      </c>
      <c r="E37">
        <v>32</v>
      </c>
      <c r="F37">
        <v>24.4</v>
      </c>
      <c r="G37">
        <v>3.605</v>
      </c>
      <c r="H37">
        <v>2.1560000000000001</v>
      </c>
      <c r="I37">
        <v>1.8640000000000001</v>
      </c>
      <c r="J37">
        <f t="shared" si="0"/>
        <v>-0.41500000000000026</v>
      </c>
      <c r="L37">
        <v>4.5019999999999998</v>
      </c>
      <c r="M37">
        <v>2.1560000000000001</v>
      </c>
      <c r="N37">
        <v>0</v>
      </c>
      <c r="O37">
        <v>2.3460000000000001</v>
      </c>
      <c r="P37">
        <v>0</v>
      </c>
      <c r="Q37">
        <f t="shared" si="1"/>
        <v>2.3460000000000001</v>
      </c>
      <c r="R37" s="3">
        <f t="shared" si="2"/>
        <v>0</v>
      </c>
      <c r="S37" s="3">
        <f t="shared" si="5"/>
        <v>104.97</v>
      </c>
      <c r="T37">
        <f>S37-Z37</f>
        <v>0</v>
      </c>
      <c r="V37">
        <v>130.54</v>
      </c>
      <c r="W37">
        <v>143.76</v>
      </c>
      <c r="X37">
        <v>28.99</v>
      </c>
      <c r="Y37">
        <v>9.8000000000000007</v>
      </c>
      <c r="Z37">
        <v>104.97</v>
      </c>
      <c r="AA37">
        <v>0</v>
      </c>
      <c r="AB37">
        <f t="shared" si="3"/>
        <v>4.5020000000000007</v>
      </c>
      <c r="AC37">
        <f t="shared" si="6"/>
        <v>145.24599999999998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f t="shared" si="4"/>
        <v>0</v>
      </c>
    </row>
    <row r="38" spans="1:41">
      <c r="A38">
        <v>1992</v>
      </c>
      <c r="B38">
        <v>218</v>
      </c>
      <c r="C38">
        <v>36</v>
      </c>
      <c r="D38">
        <v>25</v>
      </c>
      <c r="E38">
        <v>32.6</v>
      </c>
      <c r="F38">
        <v>23</v>
      </c>
      <c r="G38">
        <v>5.3630000000000004</v>
      </c>
      <c r="H38">
        <v>3.59</v>
      </c>
      <c r="I38">
        <v>2.4929999999999999</v>
      </c>
      <c r="J38">
        <f t="shared" si="0"/>
        <v>-0.71999999999999931</v>
      </c>
      <c r="L38">
        <v>6.4290000000000003</v>
      </c>
      <c r="M38">
        <v>3.59</v>
      </c>
      <c r="N38">
        <v>0</v>
      </c>
      <c r="O38">
        <v>2.839</v>
      </c>
      <c r="P38">
        <v>0</v>
      </c>
      <c r="Q38">
        <f t="shared" si="1"/>
        <v>2.839</v>
      </c>
      <c r="R38" s="3">
        <f t="shared" si="2"/>
        <v>0</v>
      </c>
      <c r="S38" s="3">
        <f t="shared" si="5"/>
        <v>107.809</v>
      </c>
      <c r="T38">
        <f>S38-Z38</f>
        <v>-1.0000000000047748E-3</v>
      </c>
      <c r="V38">
        <v>135.9</v>
      </c>
      <c r="W38">
        <v>150.19</v>
      </c>
      <c r="X38">
        <v>32.58</v>
      </c>
      <c r="Y38">
        <v>9.8000000000000007</v>
      </c>
      <c r="Z38">
        <v>107.81</v>
      </c>
      <c r="AA38">
        <v>0</v>
      </c>
      <c r="AB38">
        <f t="shared" si="3"/>
        <v>6.4290000000000003</v>
      </c>
      <c r="AC38">
        <f t="shared" si="6"/>
        <v>151.67499999999998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f t="shared" si="4"/>
        <v>0</v>
      </c>
    </row>
    <row r="39" spans="1:41">
      <c r="A39">
        <v>1992</v>
      </c>
      <c r="B39">
        <v>219</v>
      </c>
      <c r="C39">
        <v>37</v>
      </c>
      <c r="D39">
        <v>24.3</v>
      </c>
      <c r="E39">
        <v>33</v>
      </c>
      <c r="F39">
        <v>24</v>
      </c>
      <c r="G39">
        <v>5.3419999999999996</v>
      </c>
      <c r="H39">
        <v>3.972</v>
      </c>
      <c r="I39">
        <v>2.2069999999999999</v>
      </c>
      <c r="J39">
        <f t="shared" si="0"/>
        <v>-0.83700000000000019</v>
      </c>
      <c r="L39">
        <v>6.5739999999999998</v>
      </c>
      <c r="M39">
        <v>3.972</v>
      </c>
      <c r="N39">
        <v>0</v>
      </c>
      <c r="O39">
        <v>2.6019999999999999</v>
      </c>
      <c r="P39">
        <v>0</v>
      </c>
      <c r="Q39">
        <f t="shared" si="1"/>
        <v>2.6019999999999999</v>
      </c>
      <c r="R39" s="3">
        <f t="shared" si="2"/>
        <v>0</v>
      </c>
      <c r="S39" s="3">
        <f t="shared" si="5"/>
        <v>110.411</v>
      </c>
      <c r="T39">
        <f>S39-Z39</f>
        <v>1.0000000000047748E-3</v>
      </c>
      <c r="V39">
        <v>141.24</v>
      </c>
      <c r="W39">
        <v>156.76</v>
      </c>
      <c r="X39">
        <v>36.56</v>
      </c>
      <c r="Y39">
        <v>9.8000000000000007</v>
      </c>
      <c r="Z39">
        <v>110.41</v>
      </c>
      <c r="AA39">
        <v>0</v>
      </c>
      <c r="AB39">
        <f t="shared" si="3"/>
        <v>6.5739999999999998</v>
      </c>
      <c r="AC39">
        <f t="shared" si="6"/>
        <v>158.249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f t="shared" si="4"/>
        <v>0</v>
      </c>
    </row>
    <row r="40" spans="1:41">
      <c r="A40">
        <v>1992</v>
      </c>
      <c r="B40">
        <v>220</v>
      </c>
      <c r="C40">
        <v>38</v>
      </c>
      <c r="D40">
        <v>21.8</v>
      </c>
      <c r="E40">
        <v>32.5</v>
      </c>
      <c r="F40">
        <v>24</v>
      </c>
      <c r="G40">
        <v>4.7910000000000004</v>
      </c>
      <c r="H40">
        <v>3.879</v>
      </c>
      <c r="I40">
        <v>1.768</v>
      </c>
      <c r="J40">
        <f t="shared" si="0"/>
        <v>-0.85599999999999965</v>
      </c>
      <c r="L40">
        <v>6.0339999999999998</v>
      </c>
      <c r="M40">
        <v>3.879</v>
      </c>
      <c r="N40">
        <v>0</v>
      </c>
      <c r="O40">
        <v>2.1549999999999998</v>
      </c>
      <c r="P40">
        <v>0</v>
      </c>
      <c r="Q40">
        <f t="shared" si="1"/>
        <v>2.1549999999999998</v>
      </c>
      <c r="R40" s="3">
        <f t="shared" si="2"/>
        <v>0</v>
      </c>
      <c r="S40" s="3">
        <f t="shared" si="5"/>
        <v>112.566</v>
      </c>
      <c r="T40">
        <f>S40-Z40</f>
        <v>-3.9999999999906777E-3</v>
      </c>
      <c r="V40">
        <v>146.03</v>
      </c>
      <c r="W40">
        <v>162.80000000000001</v>
      </c>
      <c r="X40">
        <v>40.43</v>
      </c>
      <c r="Y40">
        <v>9.8000000000000007</v>
      </c>
      <c r="Z40">
        <v>112.57</v>
      </c>
      <c r="AA40">
        <v>0</v>
      </c>
      <c r="AB40">
        <f t="shared" si="3"/>
        <v>6.0339999999999998</v>
      </c>
      <c r="AC40">
        <f t="shared" si="6"/>
        <v>164.28299999999999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f t="shared" si="4"/>
        <v>0</v>
      </c>
    </row>
    <row r="41" spans="1:41">
      <c r="A41">
        <v>1992</v>
      </c>
      <c r="B41">
        <v>221</v>
      </c>
      <c r="C41">
        <v>39</v>
      </c>
      <c r="D41">
        <v>18.8</v>
      </c>
      <c r="E41">
        <v>33</v>
      </c>
      <c r="F41">
        <v>24</v>
      </c>
      <c r="G41">
        <v>4.33</v>
      </c>
      <c r="H41">
        <v>3.82</v>
      </c>
      <c r="I41">
        <v>1.4</v>
      </c>
      <c r="J41">
        <f t="shared" si="0"/>
        <v>-0.88999999999999968</v>
      </c>
      <c r="L41">
        <v>5.5940000000000003</v>
      </c>
      <c r="M41">
        <v>3.82</v>
      </c>
      <c r="N41">
        <v>0</v>
      </c>
      <c r="O41">
        <v>1.774</v>
      </c>
      <c r="P41">
        <v>0</v>
      </c>
      <c r="Q41">
        <f t="shared" si="1"/>
        <v>1.774</v>
      </c>
      <c r="R41" s="3">
        <f t="shared" si="2"/>
        <v>0</v>
      </c>
      <c r="S41" s="3">
        <f t="shared" si="5"/>
        <v>114.34</v>
      </c>
      <c r="T41">
        <f>S41-Z41</f>
        <v>0</v>
      </c>
      <c r="V41">
        <v>150.36000000000001</v>
      </c>
      <c r="W41">
        <v>168.39</v>
      </c>
      <c r="X41">
        <v>44.25</v>
      </c>
      <c r="Y41">
        <v>9.8000000000000007</v>
      </c>
      <c r="Z41">
        <v>114.34</v>
      </c>
      <c r="AA41">
        <v>0</v>
      </c>
      <c r="AB41">
        <f t="shared" si="3"/>
        <v>5.5939999999999994</v>
      </c>
      <c r="AC41">
        <f t="shared" si="6"/>
        <v>169.87699999999998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f t="shared" si="4"/>
        <v>0</v>
      </c>
    </row>
    <row r="42" spans="1:41">
      <c r="A42">
        <v>1992</v>
      </c>
      <c r="B42">
        <v>222</v>
      </c>
      <c r="C42">
        <v>40</v>
      </c>
      <c r="D42">
        <v>9</v>
      </c>
      <c r="E42">
        <v>29.5</v>
      </c>
      <c r="F42">
        <v>23.7</v>
      </c>
      <c r="G42">
        <v>2.274</v>
      </c>
      <c r="H42">
        <v>2.1669999999999998</v>
      </c>
      <c r="I42">
        <v>0.63800000000000001</v>
      </c>
      <c r="J42">
        <f t="shared" si="0"/>
        <v>-0.53099999999999981</v>
      </c>
      <c r="L42">
        <v>3.0110000000000001</v>
      </c>
      <c r="M42">
        <v>2.1669999999999998</v>
      </c>
      <c r="N42">
        <v>0</v>
      </c>
      <c r="O42">
        <v>0.84299999999999997</v>
      </c>
      <c r="P42">
        <v>0</v>
      </c>
      <c r="Q42">
        <f t="shared" si="1"/>
        <v>0.84299999999999997</v>
      </c>
      <c r="R42" s="3">
        <f t="shared" si="2"/>
        <v>1.000000000000334E-3</v>
      </c>
      <c r="S42" s="3">
        <f t="shared" si="5"/>
        <v>115.18300000000001</v>
      </c>
      <c r="T42">
        <f>S42-Z42</f>
        <v>3.0000000000001137E-3</v>
      </c>
      <c r="V42">
        <v>152.63999999999999</v>
      </c>
      <c r="W42">
        <v>171.4</v>
      </c>
      <c r="X42">
        <v>46.42</v>
      </c>
      <c r="Y42">
        <v>9.8000000000000007</v>
      </c>
      <c r="Z42">
        <v>115.18</v>
      </c>
      <c r="AA42">
        <v>0</v>
      </c>
      <c r="AB42">
        <f t="shared" si="3"/>
        <v>3.01</v>
      </c>
      <c r="AC42">
        <f t="shared" si="6"/>
        <v>172.88699999999997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f t="shared" si="4"/>
        <v>0</v>
      </c>
    </row>
    <row r="43" spans="1:41">
      <c r="A43">
        <v>1992</v>
      </c>
      <c r="B43">
        <v>223</v>
      </c>
      <c r="C43">
        <v>41</v>
      </c>
      <c r="D43">
        <v>16.600000000000001</v>
      </c>
      <c r="E43">
        <v>30.7</v>
      </c>
      <c r="F43">
        <v>23.6</v>
      </c>
      <c r="G43">
        <v>3.778</v>
      </c>
      <c r="H43">
        <v>3.7570000000000001</v>
      </c>
      <c r="I43">
        <v>0.97499999999999998</v>
      </c>
      <c r="J43">
        <f t="shared" si="0"/>
        <v>-0.95400000000000007</v>
      </c>
      <c r="L43">
        <v>5.0780000000000003</v>
      </c>
      <c r="M43">
        <v>3.7570000000000001</v>
      </c>
      <c r="N43">
        <v>0</v>
      </c>
      <c r="O43">
        <v>1.32</v>
      </c>
      <c r="P43">
        <v>0</v>
      </c>
      <c r="Q43">
        <f t="shared" si="1"/>
        <v>1.32</v>
      </c>
      <c r="R43" s="3">
        <f t="shared" si="2"/>
        <v>1.0000000000001119E-3</v>
      </c>
      <c r="S43" s="3">
        <f t="shared" si="5"/>
        <v>116.503</v>
      </c>
      <c r="T43">
        <f>S43-Z43</f>
        <v>3.0000000000001137E-3</v>
      </c>
      <c r="V43">
        <v>156.41999999999999</v>
      </c>
      <c r="W43">
        <v>176.48</v>
      </c>
      <c r="X43">
        <v>50.18</v>
      </c>
      <c r="Y43">
        <v>9.8000000000000007</v>
      </c>
      <c r="Z43">
        <v>116.5</v>
      </c>
      <c r="AA43">
        <v>0</v>
      </c>
      <c r="AB43">
        <f t="shared" si="3"/>
        <v>5.077</v>
      </c>
      <c r="AC43">
        <f t="shared" si="6"/>
        <v>177.96399999999997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f t="shared" si="4"/>
        <v>0</v>
      </c>
    </row>
    <row r="44" spans="1:41">
      <c r="A44">
        <v>1992</v>
      </c>
      <c r="B44">
        <v>224</v>
      </c>
      <c r="C44">
        <v>42</v>
      </c>
      <c r="D44">
        <v>24.1</v>
      </c>
      <c r="E44">
        <v>31</v>
      </c>
      <c r="F44">
        <v>22.7</v>
      </c>
      <c r="G44">
        <v>5.0860000000000003</v>
      </c>
      <c r="H44">
        <v>5.077</v>
      </c>
      <c r="I44">
        <v>1.1259999999999999</v>
      </c>
      <c r="J44">
        <f t="shared" si="0"/>
        <v>-1.1169999999999995</v>
      </c>
      <c r="L44">
        <v>6.6719999999999997</v>
      </c>
      <c r="M44">
        <v>5.077</v>
      </c>
      <c r="N44">
        <v>0</v>
      </c>
      <c r="O44">
        <v>1.595</v>
      </c>
      <c r="P44">
        <v>0</v>
      </c>
      <c r="Q44">
        <f t="shared" si="1"/>
        <v>1.595</v>
      </c>
      <c r="R44" s="3">
        <f t="shared" si="2"/>
        <v>0</v>
      </c>
      <c r="S44" s="3">
        <f t="shared" si="5"/>
        <v>118.098</v>
      </c>
      <c r="T44">
        <f>S44-Z44</f>
        <v>-1.9999999999953388E-3</v>
      </c>
      <c r="V44">
        <v>161.5</v>
      </c>
      <c r="W44">
        <v>183.15</v>
      </c>
      <c r="X44">
        <v>55.26</v>
      </c>
      <c r="Y44">
        <v>9.8000000000000007</v>
      </c>
      <c r="Z44">
        <v>118.1</v>
      </c>
      <c r="AA44">
        <v>0</v>
      </c>
      <c r="AB44">
        <f t="shared" si="3"/>
        <v>6.6719999999999997</v>
      </c>
      <c r="AC44">
        <f t="shared" si="6"/>
        <v>184.63599999999997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f t="shared" si="4"/>
        <v>0</v>
      </c>
    </row>
    <row r="45" spans="1:41">
      <c r="A45">
        <v>1992</v>
      </c>
      <c r="B45">
        <v>225</v>
      </c>
      <c r="C45">
        <v>43</v>
      </c>
      <c r="D45">
        <v>27.1</v>
      </c>
      <c r="E45">
        <v>32.1</v>
      </c>
      <c r="F45">
        <v>24</v>
      </c>
      <c r="G45">
        <v>5.7380000000000004</v>
      </c>
      <c r="H45">
        <v>5.726</v>
      </c>
      <c r="I45">
        <v>1.046</v>
      </c>
      <c r="J45">
        <f t="shared" si="0"/>
        <v>-1.0339999999999996</v>
      </c>
      <c r="L45">
        <v>7.2949999999999999</v>
      </c>
      <c r="M45">
        <v>5.726</v>
      </c>
      <c r="N45">
        <v>0</v>
      </c>
      <c r="O45">
        <v>1.569</v>
      </c>
      <c r="P45">
        <v>0</v>
      </c>
      <c r="Q45">
        <f t="shared" si="1"/>
        <v>1.569</v>
      </c>
      <c r="R45" s="3">
        <f t="shared" si="2"/>
        <v>0</v>
      </c>
      <c r="S45" s="3">
        <f t="shared" si="5"/>
        <v>119.667</v>
      </c>
      <c r="T45">
        <f>S45-Z45</f>
        <v>-3.0000000000001137E-3</v>
      </c>
      <c r="V45">
        <v>167.24</v>
      </c>
      <c r="W45">
        <v>190.45</v>
      </c>
      <c r="X45">
        <v>60.98</v>
      </c>
      <c r="Y45">
        <v>9.8000000000000007</v>
      </c>
      <c r="Z45">
        <v>119.67</v>
      </c>
      <c r="AA45">
        <v>0</v>
      </c>
      <c r="AB45">
        <f t="shared" si="3"/>
        <v>7.2949999999999999</v>
      </c>
      <c r="AC45">
        <f t="shared" si="6"/>
        <v>191.93099999999995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f t="shared" si="4"/>
        <v>0</v>
      </c>
    </row>
    <row r="46" spans="1:41">
      <c r="A46">
        <v>1992</v>
      </c>
      <c r="B46">
        <v>226</v>
      </c>
      <c r="C46">
        <v>44</v>
      </c>
      <c r="D46">
        <v>17.2</v>
      </c>
      <c r="E46">
        <v>31.1</v>
      </c>
      <c r="F46">
        <v>23.5</v>
      </c>
      <c r="G46">
        <v>3.7490000000000001</v>
      </c>
      <c r="H46">
        <v>3.7440000000000002</v>
      </c>
      <c r="I46">
        <v>0.55900000000000005</v>
      </c>
      <c r="J46">
        <f t="shared" si="0"/>
        <v>-0.55400000000000016</v>
      </c>
      <c r="L46">
        <v>4.633</v>
      </c>
      <c r="M46">
        <v>3.7440000000000002</v>
      </c>
      <c r="N46">
        <v>0</v>
      </c>
      <c r="O46">
        <v>0.88900000000000001</v>
      </c>
      <c r="P46">
        <v>0</v>
      </c>
      <c r="Q46">
        <f t="shared" si="1"/>
        <v>0.88900000000000001</v>
      </c>
      <c r="R46" s="3">
        <f t="shared" si="2"/>
        <v>0</v>
      </c>
      <c r="S46" s="3">
        <f t="shared" si="5"/>
        <v>120.556</v>
      </c>
      <c r="T46">
        <f>S46-Z46</f>
        <v>-4.0000000000048885E-3</v>
      </c>
      <c r="V46">
        <v>170.99</v>
      </c>
      <c r="W46">
        <v>195.08</v>
      </c>
      <c r="X46">
        <v>64.73</v>
      </c>
      <c r="Y46">
        <v>9.8000000000000007</v>
      </c>
      <c r="Z46">
        <v>120.56</v>
      </c>
      <c r="AA46">
        <v>0</v>
      </c>
      <c r="AB46">
        <f t="shared" si="3"/>
        <v>4.633</v>
      </c>
      <c r="AC46">
        <f t="shared" si="6"/>
        <v>196.56399999999996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f t="shared" si="4"/>
        <v>0</v>
      </c>
    </row>
    <row r="47" spans="1:41">
      <c r="A47">
        <v>1992</v>
      </c>
      <c r="B47">
        <v>227</v>
      </c>
      <c r="C47">
        <v>45</v>
      </c>
      <c r="D47">
        <v>18.100000000000001</v>
      </c>
      <c r="E47">
        <v>31.6</v>
      </c>
      <c r="F47">
        <v>23.6</v>
      </c>
      <c r="G47">
        <v>4.351</v>
      </c>
      <c r="H47">
        <v>4.3380000000000001</v>
      </c>
      <c r="I47">
        <v>0.54100000000000004</v>
      </c>
      <c r="J47">
        <f t="shared" si="0"/>
        <v>-0.52800000000000014</v>
      </c>
      <c r="L47">
        <v>5.2460000000000004</v>
      </c>
      <c r="M47">
        <v>4.3380000000000001</v>
      </c>
      <c r="N47">
        <v>0</v>
      </c>
      <c r="O47">
        <v>0.90800000000000003</v>
      </c>
      <c r="P47">
        <v>0</v>
      </c>
      <c r="Q47">
        <f t="shared" si="1"/>
        <v>0.90800000000000003</v>
      </c>
      <c r="R47" s="3">
        <f t="shared" si="2"/>
        <v>0</v>
      </c>
      <c r="S47" s="3">
        <f t="shared" si="5"/>
        <v>121.464</v>
      </c>
      <c r="T47">
        <f>S47-Z47</f>
        <v>4.0000000000048885E-3</v>
      </c>
      <c r="V47">
        <v>175.34</v>
      </c>
      <c r="W47">
        <v>200.33</v>
      </c>
      <c r="X47">
        <v>69.06</v>
      </c>
      <c r="Y47">
        <v>9.8000000000000007</v>
      </c>
      <c r="Z47">
        <v>121.46</v>
      </c>
      <c r="AA47">
        <v>0</v>
      </c>
      <c r="AB47">
        <f t="shared" si="3"/>
        <v>5.2460000000000004</v>
      </c>
      <c r="AC47">
        <f t="shared" si="6"/>
        <v>201.80999999999997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f t="shared" si="4"/>
        <v>0</v>
      </c>
    </row>
    <row r="48" spans="1:41">
      <c r="A48">
        <v>1992</v>
      </c>
      <c r="B48">
        <v>228</v>
      </c>
      <c r="C48">
        <v>46</v>
      </c>
      <c r="D48">
        <v>16.399999999999999</v>
      </c>
      <c r="E48">
        <v>31.1</v>
      </c>
      <c r="F48">
        <v>24.7</v>
      </c>
      <c r="G48">
        <v>4.0529999999999999</v>
      </c>
      <c r="H48">
        <v>4.04</v>
      </c>
      <c r="I48">
        <v>0.438</v>
      </c>
      <c r="J48">
        <f t="shared" si="0"/>
        <v>-0.4250000000000001</v>
      </c>
      <c r="L48">
        <v>4.806</v>
      </c>
      <c r="M48">
        <v>4.04</v>
      </c>
      <c r="N48">
        <v>0</v>
      </c>
      <c r="O48">
        <v>0.76700000000000002</v>
      </c>
      <c r="P48">
        <v>0</v>
      </c>
      <c r="Q48">
        <f t="shared" si="1"/>
        <v>0.76700000000000002</v>
      </c>
      <c r="R48" s="3">
        <f t="shared" si="2"/>
        <v>-1.0000000000000009E-3</v>
      </c>
      <c r="S48" s="3">
        <f t="shared" si="5"/>
        <v>122.23099999999999</v>
      </c>
      <c r="T48">
        <f>S48-Z48</f>
        <v>9.9999999999056399E-4</v>
      </c>
      <c r="V48">
        <v>179.39</v>
      </c>
      <c r="W48">
        <v>205.13</v>
      </c>
      <c r="X48">
        <v>73.099999999999994</v>
      </c>
      <c r="Y48">
        <v>9.8000000000000007</v>
      </c>
      <c r="Z48">
        <v>122.23</v>
      </c>
      <c r="AA48">
        <v>0</v>
      </c>
      <c r="AB48">
        <f t="shared" si="3"/>
        <v>4.8070000000000004</v>
      </c>
      <c r="AC48">
        <f t="shared" si="6"/>
        <v>206.61699999999996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f t="shared" si="4"/>
        <v>0</v>
      </c>
    </row>
    <row r="49" spans="1:41">
      <c r="A49">
        <v>1992</v>
      </c>
      <c r="B49">
        <v>229</v>
      </c>
      <c r="C49">
        <v>47</v>
      </c>
      <c r="D49">
        <v>12</v>
      </c>
      <c r="E49">
        <v>30</v>
      </c>
      <c r="F49">
        <v>24.4</v>
      </c>
      <c r="G49">
        <v>3.4820000000000002</v>
      </c>
      <c r="H49">
        <v>3.47</v>
      </c>
      <c r="I49">
        <v>0.32800000000000001</v>
      </c>
      <c r="J49">
        <f t="shared" si="0"/>
        <v>-0.316</v>
      </c>
      <c r="L49">
        <v>4.0670000000000002</v>
      </c>
      <c r="M49">
        <v>3.47</v>
      </c>
      <c r="N49">
        <v>0</v>
      </c>
      <c r="O49">
        <v>0.59699999999999998</v>
      </c>
      <c r="P49">
        <v>0</v>
      </c>
      <c r="Q49">
        <f t="shared" si="1"/>
        <v>0.59699999999999998</v>
      </c>
      <c r="R49" s="3">
        <f t="shared" si="2"/>
        <v>0</v>
      </c>
      <c r="S49" s="3">
        <f t="shared" si="5"/>
        <v>122.82799999999999</v>
      </c>
      <c r="T49">
        <f>S49-Z49</f>
        <v>-2.0000000000095497E-3</v>
      </c>
      <c r="V49">
        <v>182.87</v>
      </c>
      <c r="W49">
        <v>209.2</v>
      </c>
      <c r="X49">
        <v>76.569999999999993</v>
      </c>
      <c r="Y49">
        <v>9.8000000000000007</v>
      </c>
      <c r="Z49">
        <v>122.83</v>
      </c>
      <c r="AA49">
        <v>0</v>
      </c>
      <c r="AB49">
        <f t="shared" si="3"/>
        <v>4.0670000000000002</v>
      </c>
      <c r="AC49">
        <f t="shared" si="6"/>
        <v>210.68399999999997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f t="shared" si="4"/>
        <v>0</v>
      </c>
    </row>
    <row r="50" spans="1:41">
      <c r="A50">
        <v>1992</v>
      </c>
      <c r="B50">
        <v>230</v>
      </c>
      <c r="C50">
        <v>48</v>
      </c>
      <c r="D50">
        <v>7.9</v>
      </c>
      <c r="E50">
        <v>29.5</v>
      </c>
      <c r="F50">
        <v>25.1</v>
      </c>
      <c r="G50">
        <v>2.7040000000000002</v>
      </c>
      <c r="H50">
        <v>2.6930000000000001</v>
      </c>
      <c r="I50">
        <v>0.23100000000000001</v>
      </c>
      <c r="J50">
        <f t="shared" si="0"/>
        <v>-0.21999999999999989</v>
      </c>
      <c r="L50">
        <v>3.1269999999999998</v>
      </c>
      <c r="M50">
        <v>2.6930000000000001</v>
      </c>
      <c r="N50">
        <v>0</v>
      </c>
      <c r="O50">
        <v>0.433</v>
      </c>
      <c r="P50">
        <v>0</v>
      </c>
      <c r="Q50">
        <f t="shared" si="1"/>
        <v>0.433</v>
      </c>
      <c r="R50" s="3">
        <f t="shared" si="2"/>
        <v>9.9999999999972333E-4</v>
      </c>
      <c r="S50" s="3">
        <f t="shared" si="5"/>
        <v>123.261</v>
      </c>
      <c r="T50">
        <f>S50-Z50</f>
        <v>9.9999999999056399E-4</v>
      </c>
      <c r="V50">
        <v>185.58</v>
      </c>
      <c r="W50">
        <v>212.33</v>
      </c>
      <c r="X50">
        <v>79.27</v>
      </c>
      <c r="Y50">
        <v>9.8000000000000007</v>
      </c>
      <c r="Z50">
        <v>123.26</v>
      </c>
      <c r="AA50">
        <v>0</v>
      </c>
      <c r="AB50">
        <f t="shared" si="3"/>
        <v>3.1259999999999999</v>
      </c>
      <c r="AC50">
        <f t="shared" si="6"/>
        <v>213.80999999999997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f t="shared" si="4"/>
        <v>0</v>
      </c>
    </row>
    <row r="51" spans="1:41">
      <c r="A51">
        <v>1992</v>
      </c>
      <c r="B51">
        <v>231</v>
      </c>
      <c r="C51">
        <v>49</v>
      </c>
      <c r="D51">
        <v>7.2</v>
      </c>
      <c r="E51">
        <v>28.3</v>
      </c>
      <c r="F51">
        <v>23.7</v>
      </c>
      <c r="G51">
        <v>2.2549999999999999</v>
      </c>
      <c r="H51">
        <v>2.2440000000000002</v>
      </c>
      <c r="I51">
        <v>0.182</v>
      </c>
      <c r="J51">
        <f t="shared" si="0"/>
        <v>-0.17100000000000032</v>
      </c>
      <c r="L51">
        <v>2.5910000000000002</v>
      </c>
      <c r="M51">
        <v>2.2440000000000002</v>
      </c>
      <c r="N51">
        <v>0</v>
      </c>
      <c r="O51">
        <v>0.34699999999999998</v>
      </c>
      <c r="P51">
        <v>0</v>
      </c>
      <c r="Q51">
        <f t="shared" si="1"/>
        <v>0.34699999999999998</v>
      </c>
      <c r="R51" s="3">
        <f t="shared" si="2"/>
        <v>0</v>
      </c>
      <c r="S51" s="3">
        <f t="shared" si="5"/>
        <v>123.60799999999999</v>
      </c>
      <c r="T51">
        <f>S51-Z51</f>
        <v>-2.0000000000095497E-3</v>
      </c>
      <c r="V51">
        <v>187.83</v>
      </c>
      <c r="W51">
        <v>214.92</v>
      </c>
      <c r="X51">
        <v>81.510000000000005</v>
      </c>
      <c r="Y51">
        <v>9.8000000000000007</v>
      </c>
      <c r="Z51">
        <v>123.61</v>
      </c>
      <c r="AA51">
        <v>0</v>
      </c>
      <c r="AB51">
        <f t="shared" si="3"/>
        <v>2.5910000000000002</v>
      </c>
      <c r="AC51">
        <f t="shared" si="6"/>
        <v>216.40099999999998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f t="shared" si="4"/>
        <v>0</v>
      </c>
    </row>
    <row r="52" spans="1:41">
      <c r="A52">
        <v>1992</v>
      </c>
      <c r="B52">
        <v>232</v>
      </c>
      <c r="C52">
        <v>50</v>
      </c>
      <c r="D52">
        <v>3.8</v>
      </c>
      <c r="E52">
        <v>28.4</v>
      </c>
      <c r="F52">
        <v>24.4</v>
      </c>
      <c r="G52">
        <v>1.587</v>
      </c>
      <c r="H52">
        <v>1.5820000000000001</v>
      </c>
      <c r="I52">
        <v>0.12</v>
      </c>
      <c r="J52">
        <f t="shared" si="0"/>
        <v>-0.1150000000000001</v>
      </c>
      <c r="L52">
        <v>1.8149999999999999</v>
      </c>
      <c r="M52">
        <v>1.5820000000000001</v>
      </c>
      <c r="N52">
        <v>0</v>
      </c>
      <c r="O52">
        <v>0.23400000000000001</v>
      </c>
      <c r="P52">
        <v>0</v>
      </c>
      <c r="Q52">
        <f t="shared" si="1"/>
        <v>0.23400000000000001</v>
      </c>
      <c r="R52" s="3">
        <f t="shared" si="2"/>
        <v>-1.0000000000001397E-3</v>
      </c>
      <c r="S52" s="3">
        <f t="shared" si="5"/>
        <v>123.84199999999998</v>
      </c>
      <c r="T52">
        <f>S52-Z52</f>
        <v>1.999999999981128E-3</v>
      </c>
      <c r="V52">
        <v>189.42</v>
      </c>
      <c r="W52">
        <v>216.73</v>
      </c>
      <c r="X52">
        <v>83.09</v>
      </c>
      <c r="Y52">
        <v>9.8000000000000007</v>
      </c>
      <c r="Z52">
        <v>123.84</v>
      </c>
      <c r="AA52">
        <v>0</v>
      </c>
      <c r="AB52">
        <f t="shared" si="3"/>
        <v>1.8160000000000001</v>
      </c>
      <c r="AC52">
        <f t="shared" si="6"/>
        <v>218.21699999999998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f t="shared" si="4"/>
        <v>0</v>
      </c>
    </row>
    <row r="53" spans="1:41">
      <c r="A53">
        <v>1992</v>
      </c>
      <c r="B53">
        <v>233</v>
      </c>
      <c r="C53">
        <v>51</v>
      </c>
      <c r="D53">
        <v>2.2999999999999998</v>
      </c>
      <c r="E53">
        <v>28.6</v>
      </c>
      <c r="F53">
        <v>25.6</v>
      </c>
      <c r="G53">
        <v>1.3</v>
      </c>
      <c r="H53">
        <v>1.2969999999999999</v>
      </c>
      <c r="I53">
        <v>9.8000000000000004E-2</v>
      </c>
      <c r="J53">
        <f t="shared" si="0"/>
        <v>-9.499999999999989E-2</v>
      </c>
      <c r="L53">
        <v>1.486</v>
      </c>
      <c r="M53">
        <v>1.2969999999999999</v>
      </c>
      <c r="N53">
        <v>0</v>
      </c>
      <c r="O53">
        <v>0.19</v>
      </c>
      <c r="P53">
        <v>0</v>
      </c>
      <c r="Q53">
        <f t="shared" si="1"/>
        <v>0.19</v>
      </c>
      <c r="R53" s="3">
        <f t="shared" si="2"/>
        <v>-9.9999999999994538E-4</v>
      </c>
      <c r="S53" s="3">
        <f t="shared" si="5"/>
        <v>124.03199999999998</v>
      </c>
      <c r="T53">
        <f>S53-Z53</f>
        <v>1.999999999981128E-3</v>
      </c>
      <c r="V53">
        <v>190.72</v>
      </c>
      <c r="W53">
        <v>218.22</v>
      </c>
      <c r="X53">
        <v>84.39</v>
      </c>
      <c r="Y53">
        <v>9.8000000000000007</v>
      </c>
      <c r="Z53">
        <v>124.03</v>
      </c>
      <c r="AA53">
        <v>0</v>
      </c>
      <c r="AB53">
        <f t="shared" si="3"/>
        <v>1.4869999999999999</v>
      </c>
      <c r="AC53">
        <f t="shared" si="6"/>
        <v>219.70399999999998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f t="shared" si="4"/>
        <v>0</v>
      </c>
    </row>
    <row r="54" spans="1:41">
      <c r="A54">
        <v>1992</v>
      </c>
      <c r="B54">
        <v>234</v>
      </c>
      <c r="C54">
        <v>52</v>
      </c>
      <c r="D54">
        <v>10.9</v>
      </c>
      <c r="E54">
        <v>31.5</v>
      </c>
      <c r="F54">
        <v>24</v>
      </c>
      <c r="G54">
        <v>2.9710000000000001</v>
      </c>
      <c r="H54">
        <v>2.9649999999999999</v>
      </c>
      <c r="I54">
        <v>0.221</v>
      </c>
      <c r="J54">
        <f t="shared" si="0"/>
        <v>-0.21499999999999977</v>
      </c>
      <c r="L54">
        <v>3.3959999999999999</v>
      </c>
      <c r="M54">
        <v>2.9649999999999999</v>
      </c>
      <c r="N54">
        <v>0</v>
      </c>
      <c r="O54">
        <v>0.43099999999999999</v>
      </c>
      <c r="P54">
        <v>0</v>
      </c>
      <c r="Q54">
        <f t="shared" si="1"/>
        <v>0.43099999999999999</v>
      </c>
      <c r="R54" s="3">
        <f t="shared" si="2"/>
        <v>0</v>
      </c>
      <c r="S54" s="3">
        <f t="shared" si="5"/>
        <v>124.46299999999998</v>
      </c>
      <c r="T54">
        <f>S54-Z54</f>
        <v>2.9999999999859028E-3</v>
      </c>
      <c r="V54">
        <v>193.69</v>
      </c>
      <c r="W54">
        <v>221.61</v>
      </c>
      <c r="X54">
        <v>87.35</v>
      </c>
      <c r="Y54">
        <v>9.8000000000000007</v>
      </c>
      <c r="Z54">
        <v>124.46</v>
      </c>
      <c r="AA54">
        <v>0</v>
      </c>
      <c r="AB54">
        <f t="shared" si="3"/>
        <v>3.3959999999999999</v>
      </c>
      <c r="AC54">
        <f t="shared" si="6"/>
        <v>223.09999999999997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f t="shared" si="4"/>
        <v>0</v>
      </c>
    </row>
    <row r="55" spans="1:41">
      <c r="A55">
        <v>1992</v>
      </c>
      <c r="B55">
        <v>235</v>
      </c>
      <c r="C55">
        <v>53</v>
      </c>
      <c r="D55">
        <v>15</v>
      </c>
      <c r="E55">
        <v>30.8</v>
      </c>
      <c r="F55">
        <v>24.5</v>
      </c>
      <c r="G55">
        <v>3.4990000000000001</v>
      </c>
      <c r="H55">
        <v>3.4929999999999999</v>
      </c>
      <c r="I55">
        <v>0.24099999999999999</v>
      </c>
      <c r="J55">
        <f t="shared" si="0"/>
        <v>-0.23499999999999976</v>
      </c>
      <c r="L55">
        <v>3.9750000000000001</v>
      </c>
      <c r="M55">
        <v>3.4929999999999999</v>
      </c>
      <c r="N55">
        <v>0</v>
      </c>
      <c r="O55">
        <v>0.48199999999999998</v>
      </c>
      <c r="P55">
        <v>0</v>
      </c>
      <c r="Q55">
        <f t="shared" si="1"/>
        <v>0.48199999999999998</v>
      </c>
      <c r="R55" s="3">
        <f t="shared" si="2"/>
        <v>0</v>
      </c>
      <c r="S55" s="3">
        <f t="shared" si="5"/>
        <v>124.94499999999998</v>
      </c>
      <c r="T55">
        <f>S55-Z55</f>
        <v>4.9999999999812417E-3</v>
      </c>
      <c r="V55">
        <v>197.19</v>
      </c>
      <c r="W55">
        <v>225.59</v>
      </c>
      <c r="X55">
        <v>90.85</v>
      </c>
      <c r="Y55">
        <v>9.8000000000000007</v>
      </c>
      <c r="Z55">
        <v>124.94</v>
      </c>
      <c r="AA55">
        <v>0</v>
      </c>
      <c r="AB55">
        <f t="shared" si="3"/>
        <v>3.9749999999999996</v>
      </c>
      <c r="AC55">
        <f t="shared" si="6"/>
        <v>227.07499999999996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f t="shared" si="4"/>
        <v>0</v>
      </c>
    </row>
    <row r="56" spans="1:41">
      <c r="A56">
        <v>1992</v>
      </c>
      <c r="B56">
        <v>236</v>
      </c>
      <c r="C56">
        <v>54</v>
      </c>
      <c r="D56">
        <v>19.100000000000001</v>
      </c>
      <c r="E56">
        <v>32.9</v>
      </c>
      <c r="F56">
        <v>23.6</v>
      </c>
      <c r="G56">
        <v>4.3529999999999998</v>
      </c>
      <c r="H56">
        <v>4.3449999999999998</v>
      </c>
      <c r="I56">
        <v>0.26700000000000002</v>
      </c>
      <c r="J56">
        <f t="shared" si="0"/>
        <v>-0.25900000000000001</v>
      </c>
      <c r="L56">
        <v>4.8970000000000002</v>
      </c>
      <c r="M56">
        <v>4.3449999999999998</v>
      </c>
      <c r="N56">
        <v>0</v>
      </c>
      <c r="O56">
        <v>0.55200000000000005</v>
      </c>
      <c r="P56">
        <v>0</v>
      </c>
      <c r="Q56">
        <f t="shared" si="1"/>
        <v>0.55200000000000005</v>
      </c>
      <c r="R56" s="3">
        <f t="shared" si="2"/>
        <v>0</v>
      </c>
      <c r="S56" s="3">
        <f t="shared" si="5"/>
        <v>125.49699999999999</v>
      </c>
      <c r="T56">
        <f>S56-Z56</f>
        <v>6.9999999999907914E-3</v>
      </c>
      <c r="V56">
        <v>201.54</v>
      </c>
      <c r="W56">
        <v>230.49</v>
      </c>
      <c r="X56">
        <v>95.19</v>
      </c>
      <c r="Y56">
        <v>9.8000000000000007</v>
      </c>
      <c r="Z56">
        <v>125.49</v>
      </c>
      <c r="AA56">
        <v>0</v>
      </c>
      <c r="AB56">
        <f t="shared" si="3"/>
        <v>4.8970000000000002</v>
      </c>
      <c r="AC56">
        <f t="shared" si="6"/>
        <v>231.97199999999995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f t="shared" si="4"/>
        <v>0</v>
      </c>
    </row>
    <row r="57" spans="1:41">
      <c r="A57">
        <v>1992</v>
      </c>
      <c r="B57">
        <v>237</v>
      </c>
      <c r="C57">
        <v>55</v>
      </c>
      <c r="D57">
        <v>24.4</v>
      </c>
      <c r="E57">
        <v>32.9</v>
      </c>
      <c r="F57">
        <v>23.6</v>
      </c>
      <c r="G57">
        <v>5.2750000000000004</v>
      </c>
      <c r="H57">
        <v>5.266</v>
      </c>
      <c r="I57">
        <v>0.28799999999999998</v>
      </c>
      <c r="J57">
        <f t="shared" si="0"/>
        <v>-0.27899999999999964</v>
      </c>
      <c r="L57">
        <v>5.8810000000000002</v>
      </c>
      <c r="M57">
        <v>5.266</v>
      </c>
      <c r="N57">
        <v>0</v>
      </c>
      <c r="O57">
        <v>0.61499999999999999</v>
      </c>
      <c r="P57">
        <v>0</v>
      </c>
      <c r="Q57">
        <f t="shared" si="1"/>
        <v>0.61499999999999999</v>
      </c>
      <c r="R57" s="3">
        <f t="shared" si="2"/>
        <v>0</v>
      </c>
      <c r="S57" s="3">
        <f t="shared" si="5"/>
        <v>126.11199999999998</v>
      </c>
      <c r="T57">
        <f>S57-Z57</f>
        <v>1.999999999981128E-3</v>
      </c>
      <c r="V57">
        <v>206.82</v>
      </c>
      <c r="W57">
        <v>236.37</v>
      </c>
      <c r="X57">
        <v>100.46</v>
      </c>
      <c r="Y57">
        <v>9.8000000000000007</v>
      </c>
      <c r="Z57">
        <v>126.11</v>
      </c>
      <c r="AA57">
        <v>0</v>
      </c>
      <c r="AB57">
        <f t="shared" si="3"/>
        <v>5.8810000000000002</v>
      </c>
      <c r="AC57">
        <f t="shared" si="6"/>
        <v>237.85299999999995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f t="shared" si="4"/>
        <v>0</v>
      </c>
    </row>
    <row r="58" spans="1:41">
      <c r="A58">
        <v>1992</v>
      </c>
      <c r="B58">
        <v>238</v>
      </c>
      <c r="C58">
        <v>56</v>
      </c>
      <c r="D58">
        <v>12.3</v>
      </c>
      <c r="E58">
        <v>32.5</v>
      </c>
      <c r="F58">
        <v>24.4</v>
      </c>
      <c r="G58">
        <v>3.2010000000000001</v>
      </c>
      <c r="H58">
        <v>3.1960000000000002</v>
      </c>
      <c r="I58">
        <v>0.156</v>
      </c>
      <c r="J58">
        <f t="shared" si="0"/>
        <v>-0.15100000000000011</v>
      </c>
      <c r="L58">
        <v>3.54</v>
      </c>
      <c r="M58">
        <v>3.1960000000000002</v>
      </c>
      <c r="N58">
        <v>0</v>
      </c>
      <c r="O58">
        <v>0.34399999999999997</v>
      </c>
      <c r="P58">
        <v>0</v>
      </c>
      <c r="Q58">
        <f t="shared" si="1"/>
        <v>0.34399999999999997</v>
      </c>
      <c r="R58" s="3">
        <f t="shared" si="2"/>
        <v>0</v>
      </c>
      <c r="S58" s="3">
        <f t="shared" si="5"/>
        <v>126.45599999999997</v>
      </c>
      <c r="T58">
        <f>S58-Z58</f>
        <v>5.9999999999718057E-3</v>
      </c>
      <c r="V58">
        <v>210.02</v>
      </c>
      <c r="W58">
        <v>239.91</v>
      </c>
      <c r="X58">
        <v>103.66</v>
      </c>
      <c r="Y58">
        <v>9.8000000000000007</v>
      </c>
      <c r="Z58">
        <v>126.45</v>
      </c>
      <c r="AA58">
        <v>0</v>
      </c>
      <c r="AB58">
        <f t="shared" si="3"/>
        <v>3.54</v>
      </c>
      <c r="AC58">
        <f t="shared" si="6"/>
        <v>241.39299999999994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f t="shared" si="4"/>
        <v>0</v>
      </c>
    </row>
    <row r="59" spans="1:41">
      <c r="A59">
        <v>1992</v>
      </c>
      <c r="B59">
        <v>239</v>
      </c>
      <c r="C59">
        <v>57</v>
      </c>
      <c r="D59">
        <v>5.0999999999999996</v>
      </c>
      <c r="E59">
        <v>30</v>
      </c>
      <c r="F59">
        <v>24.8</v>
      </c>
      <c r="G59">
        <v>1.8919999999999999</v>
      </c>
      <c r="H59">
        <v>1.887</v>
      </c>
      <c r="I59">
        <v>8.6999999999999994E-2</v>
      </c>
      <c r="J59">
        <f t="shared" si="0"/>
        <v>-8.2000000000000101E-2</v>
      </c>
      <c r="L59">
        <v>2.0830000000000002</v>
      </c>
      <c r="M59">
        <v>1.887</v>
      </c>
      <c r="N59">
        <v>0</v>
      </c>
      <c r="O59">
        <v>0.19500000000000001</v>
      </c>
      <c r="P59">
        <v>0</v>
      </c>
      <c r="Q59">
        <f t="shared" si="1"/>
        <v>0.19500000000000001</v>
      </c>
      <c r="R59" s="3">
        <f t="shared" si="2"/>
        <v>1.0000000000001674E-3</v>
      </c>
      <c r="S59" s="3">
        <f t="shared" si="5"/>
        <v>126.65099999999997</v>
      </c>
      <c r="T59">
        <f>S59-Z59</f>
        <v>9.9999999996214228E-4</v>
      </c>
      <c r="V59">
        <v>211.91</v>
      </c>
      <c r="W59">
        <v>241.99</v>
      </c>
      <c r="X59">
        <v>105.54</v>
      </c>
      <c r="Y59">
        <v>9.8000000000000007</v>
      </c>
      <c r="Z59">
        <v>126.65</v>
      </c>
      <c r="AA59">
        <v>0</v>
      </c>
      <c r="AB59">
        <f t="shared" si="3"/>
        <v>2.0819999999999999</v>
      </c>
      <c r="AC59">
        <f t="shared" si="6"/>
        <v>243.47499999999994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f t="shared" si="4"/>
        <v>0</v>
      </c>
    </row>
    <row r="60" spans="1:41">
      <c r="A60">
        <v>1992</v>
      </c>
      <c r="B60">
        <v>240</v>
      </c>
      <c r="C60">
        <v>58</v>
      </c>
      <c r="D60">
        <v>2.4</v>
      </c>
      <c r="E60">
        <v>28.1</v>
      </c>
      <c r="F60">
        <v>23.7</v>
      </c>
      <c r="G60">
        <v>1.23</v>
      </c>
      <c r="H60">
        <v>1.2250000000000001</v>
      </c>
      <c r="I60">
        <v>5.7000000000000002E-2</v>
      </c>
      <c r="J60">
        <f t="shared" si="0"/>
        <v>-5.2000000000000109E-2</v>
      </c>
      <c r="L60">
        <v>1.3520000000000001</v>
      </c>
      <c r="M60">
        <v>1.2250000000000001</v>
      </c>
      <c r="N60">
        <v>0</v>
      </c>
      <c r="O60">
        <v>0.127</v>
      </c>
      <c r="P60">
        <v>0</v>
      </c>
      <c r="Q60">
        <f t="shared" si="1"/>
        <v>0.127</v>
      </c>
      <c r="R60" s="3">
        <f t="shared" si="2"/>
        <v>0</v>
      </c>
      <c r="S60" s="3">
        <f t="shared" si="5"/>
        <v>126.77799999999996</v>
      </c>
      <c r="T60">
        <f>S60-Z60</f>
        <v>-2.0000000000379714E-3</v>
      </c>
      <c r="V60">
        <v>213.14</v>
      </c>
      <c r="W60">
        <v>243.34</v>
      </c>
      <c r="X60">
        <v>106.77</v>
      </c>
      <c r="Y60">
        <v>9.8000000000000007</v>
      </c>
      <c r="Z60">
        <v>126.78</v>
      </c>
      <c r="AA60">
        <v>0</v>
      </c>
      <c r="AB60">
        <f t="shared" si="3"/>
        <v>1.3520000000000001</v>
      </c>
      <c r="AC60">
        <f t="shared" si="6"/>
        <v>244.82699999999994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f t="shared" si="4"/>
        <v>0</v>
      </c>
    </row>
    <row r="61" spans="1:41">
      <c r="A61">
        <v>1992</v>
      </c>
      <c r="B61">
        <v>241</v>
      </c>
      <c r="C61">
        <v>59</v>
      </c>
      <c r="D61">
        <v>13.6</v>
      </c>
      <c r="E61">
        <v>30.5</v>
      </c>
      <c r="F61">
        <v>23.8</v>
      </c>
      <c r="G61">
        <v>4.0890000000000004</v>
      </c>
      <c r="H61">
        <v>4.0540000000000003</v>
      </c>
      <c r="I61">
        <v>0.193</v>
      </c>
      <c r="J61">
        <f t="shared" si="0"/>
        <v>-0.15799999999999986</v>
      </c>
      <c r="L61">
        <v>4.4850000000000003</v>
      </c>
      <c r="M61">
        <v>4.0540000000000003</v>
      </c>
      <c r="N61">
        <v>0</v>
      </c>
      <c r="O61">
        <v>0.43099999999999999</v>
      </c>
      <c r="P61">
        <v>0</v>
      </c>
      <c r="Q61">
        <f t="shared" si="1"/>
        <v>0.43099999999999999</v>
      </c>
      <c r="R61" s="3">
        <f t="shared" si="2"/>
        <v>0</v>
      </c>
      <c r="S61" s="3">
        <f t="shared" si="5"/>
        <v>127.20899999999996</v>
      </c>
      <c r="T61">
        <f>S61-Z61</f>
        <v>-1.0000000000331966E-3</v>
      </c>
      <c r="V61">
        <v>217.23</v>
      </c>
      <c r="W61">
        <v>247.83</v>
      </c>
      <c r="X61">
        <v>110.82</v>
      </c>
      <c r="Y61">
        <v>9.8000000000000007</v>
      </c>
      <c r="Z61">
        <v>127.21</v>
      </c>
      <c r="AA61">
        <v>0</v>
      </c>
      <c r="AB61">
        <f t="shared" si="3"/>
        <v>4.4850000000000003</v>
      </c>
      <c r="AC61">
        <f t="shared" si="6"/>
        <v>249.31199999999995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f t="shared" si="4"/>
        <v>0</v>
      </c>
    </row>
    <row r="62" spans="1:41">
      <c r="A62">
        <v>1992</v>
      </c>
      <c r="B62">
        <v>242</v>
      </c>
      <c r="C62">
        <v>60</v>
      </c>
      <c r="D62">
        <v>11.5</v>
      </c>
      <c r="E62">
        <v>30.2</v>
      </c>
      <c r="F62">
        <v>26.8</v>
      </c>
      <c r="G62">
        <v>4.8940000000000001</v>
      </c>
      <c r="H62">
        <v>4.8529999999999998</v>
      </c>
      <c r="I62">
        <v>0.21199999999999999</v>
      </c>
      <c r="J62">
        <f t="shared" si="0"/>
        <v>-0.17099999999999962</v>
      </c>
      <c r="L62">
        <v>5.3380000000000001</v>
      </c>
      <c r="M62">
        <v>4.8529999999999998</v>
      </c>
      <c r="N62">
        <v>0</v>
      </c>
      <c r="O62">
        <v>0.48499999999999999</v>
      </c>
      <c r="P62">
        <v>0</v>
      </c>
      <c r="Q62">
        <f t="shared" si="1"/>
        <v>0.48499999999999999</v>
      </c>
      <c r="R62" s="3">
        <f t="shared" si="2"/>
        <v>0</v>
      </c>
      <c r="S62" s="3">
        <f t="shared" si="5"/>
        <v>127.69399999999996</v>
      </c>
      <c r="T62">
        <f>S62-Z62</f>
        <v>3.999999999962256E-3</v>
      </c>
      <c r="V62">
        <v>222.12</v>
      </c>
      <c r="W62">
        <v>253.16</v>
      </c>
      <c r="X62">
        <v>115.67</v>
      </c>
      <c r="Y62">
        <v>9.8000000000000007</v>
      </c>
      <c r="Z62">
        <v>127.69</v>
      </c>
      <c r="AA62">
        <v>0</v>
      </c>
      <c r="AB62">
        <f t="shared" si="3"/>
        <v>5.3380000000000001</v>
      </c>
      <c r="AC62">
        <f t="shared" si="6"/>
        <v>254.64999999999995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f t="shared" si="4"/>
        <v>0</v>
      </c>
    </row>
    <row r="63" spans="1:41">
      <c r="A63">
        <v>1992</v>
      </c>
      <c r="B63">
        <v>243</v>
      </c>
      <c r="C63">
        <v>61</v>
      </c>
      <c r="D63">
        <v>13</v>
      </c>
      <c r="E63">
        <v>30.2</v>
      </c>
      <c r="F63">
        <v>26.5</v>
      </c>
      <c r="G63">
        <v>4.2149999999999999</v>
      </c>
      <c r="H63">
        <v>4.1829999999999998</v>
      </c>
      <c r="I63">
        <v>0.17299999999999999</v>
      </c>
      <c r="J63">
        <f t="shared" si="0"/>
        <v>-0.14099999999999996</v>
      </c>
      <c r="L63">
        <v>4.585</v>
      </c>
      <c r="M63">
        <v>4.1829999999999998</v>
      </c>
      <c r="N63">
        <v>0</v>
      </c>
      <c r="O63">
        <v>0.40200000000000002</v>
      </c>
      <c r="P63">
        <v>0</v>
      </c>
      <c r="Q63">
        <f t="shared" si="1"/>
        <v>0.40200000000000002</v>
      </c>
      <c r="R63" s="3">
        <f t="shared" si="2"/>
        <v>0</v>
      </c>
      <c r="S63" s="3">
        <f t="shared" si="5"/>
        <v>128.09599999999995</v>
      </c>
      <c r="T63">
        <f>S63-Z63</f>
        <v>-4.0000000000475211E-3</v>
      </c>
      <c r="V63">
        <v>226.34</v>
      </c>
      <c r="W63">
        <v>257.75</v>
      </c>
      <c r="X63">
        <v>119.86</v>
      </c>
      <c r="Y63">
        <v>9.8000000000000007</v>
      </c>
      <c r="Z63">
        <v>128.1</v>
      </c>
      <c r="AA63">
        <v>0</v>
      </c>
      <c r="AB63">
        <f t="shared" si="3"/>
        <v>4.585</v>
      </c>
      <c r="AC63">
        <f t="shared" si="6"/>
        <v>259.23499999999996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f t="shared" si="4"/>
        <v>0</v>
      </c>
    </row>
    <row r="64" spans="1:41">
      <c r="A64">
        <v>1992</v>
      </c>
      <c r="B64">
        <v>244</v>
      </c>
      <c r="C64">
        <v>62</v>
      </c>
      <c r="D64">
        <v>12.7</v>
      </c>
      <c r="E64">
        <v>31.5</v>
      </c>
      <c r="F64">
        <v>26</v>
      </c>
      <c r="G64">
        <v>3.8839999999999999</v>
      </c>
      <c r="H64">
        <v>3.8690000000000002</v>
      </c>
      <c r="I64">
        <v>0.15</v>
      </c>
      <c r="J64">
        <f t="shared" si="0"/>
        <v>-0.13500000000000031</v>
      </c>
      <c r="L64">
        <v>4.2240000000000002</v>
      </c>
      <c r="M64">
        <v>3.8690000000000002</v>
      </c>
      <c r="N64">
        <v>0</v>
      </c>
      <c r="O64">
        <v>0.35499999999999998</v>
      </c>
      <c r="P64">
        <v>0</v>
      </c>
      <c r="Q64">
        <f t="shared" si="1"/>
        <v>0.35499999999999998</v>
      </c>
      <c r="R64" s="3">
        <f t="shared" si="2"/>
        <v>0</v>
      </c>
      <c r="S64" s="3">
        <f t="shared" si="5"/>
        <v>128.45099999999994</v>
      </c>
      <c r="T64">
        <f>S64-Z64</f>
        <v>9.9999999994793143E-4</v>
      </c>
      <c r="V64">
        <v>230.22</v>
      </c>
      <c r="W64">
        <v>261.97000000000003</v>
      </c>
      <c r="X64">
        <v>123.73</v>
      </c>
      <c r="Y64">
        <v>9.8000000000000007</v>
      </c>
      <c r="Z64">
        <v>128.44999999999999</v>
      </c>
      <c r="AA64">
        <v>0</v>
      </c>
      <c r="AB64">
        <f t="shared" si="3"/>
        <v>4.2240000000000002</v>
      </c>
      <c r="AC64">
        <f t="shared" si="6"/>
        <v>263.45899999999995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f t="shared" si="4"/>
        <v>0</v>
      </c>
    </row>
    <row r="65" spans="1:41">
      <c r="A65">
        <v>1992</v>
      </c>
      <c r="B65">
        <v>245</v>
      </c>
      <c r="C65">
        <v>63</v>
      </c>
      <c r="D65">
        <v>16.600000000000001</v>
      </c>
      <c r="E65">
        <v>33</v>
      </c>
      <c r="F65">
        <v>26.6</v>
      </c>
      <c r="G65">
        <v>4.1260000000000003</v>
      </c>
      <c r="H65">
        <v>4.1150000000000002</v>
      </c>
      <c r="I65">
        <v>0.152</v>
      </c>
      <c r="J65">
        <f t="shared" si="0"/>
        <v>-0.14099999999999988</v>
      </c>
      <c r="L65">
        <v>4.4800000000000004</v>
      </c>
      <c r="M65">
        <v>4.1150000000000002</v>
      </c>
      <c r="N65">
        <v>0</v>
      </c>
      <c r="O65">
        <v>0.36499999999999999</v>
      </c>
      <c r="P65">
        <v>0</v>
      </c>
      <c r="Q65">
        <f t="shared" si="1"/>
        <v>0.36499999999999999</v>
      </c>
      <c r="R65" s="3">
        <f t="shared" si="2"/>
        <v>0</v>
      </c>
      <c r="S65" s="3">
        <f t="shared" si="5"/>
        <v>128.81599999999995</v>
      </c>
      <c r="T65">
        <f>S65-Z65</f>
        <v>5.999999999943384E-3</v>
      </c>
      <c r="V65">
        <v>234.35</v>
      </c>
      <c r="W65">
        <v>266.45</v>
      </c>
      <c r="X65">
        <v>127.84</v>
      </c>
      <c r="Y65">
        <v>9.8000000000000007</v>
      </c>
      <c r="Z65">
        <v>128.81</v>
      </c>
      <c r="AA65">
        <v>0</v>
      </c>
      <c r="AB65">
        <f t="shared" si="3"/>
        <v>4.4800000000000004</v>
      </c>
      <c r="AC65">
        <f t="shared" si="6"/>
        <v>267.93899999999996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f t="shared" si="4"/>
        <v>0</v>
      </c>
    </row>
    <row r="66" spans="1:41">
      <c r="A66">
        <v>1992</v>
      </c>
      <c r="B66">
        <v>246</v>
      </c>
      <c r="C66">
        <v>64</v>
      </c>
      <c r="D66">
        <v>13.5</v>
      </c>
      <c r="E66">
        <v>32.200000000000003</v>
      </c>
      <c r="F66">
        <v>26.3</v>
      </c>
      <c r="G66">
        <v>3.5169999999999999</v>
      </c>
      <c r="H66">
        <v>3.51</v>
      </c>
      <c r="I66">
        <v>0.123</v>
      </c>
      <c r="J66">
        <f t="shared" si="0"/>
        <v>-0.11599999999999988</v>
      </c>
      <c r="L66">
        <v>3.8090000000000002</v>
      </c>
      <c r="M66">
        <v>3.51</v>
      </c>
      <c r="N66">
        <v>0</v>
      </c>
      <c r="O66">
        <v>0.29899999999999999</v>
      </c>
      <c r="P66">
        <v>0</v>
      </c>
      <c r="Q66">
        <f t="shared" si="1"/>
        <v>0.29899999999999999</v>
      </c>
      <c r="R66" s="3">
        <f t="shared" si="2"/>
        <v>0</v>
      </c>
      <c r="S66" s="3">
        <f t="shared" si="5"/>
        <v>129.11499999999995</v>
      </c>
      <c r="T66">
        <f>S66-Z66</f>
        <v>4.9999999999386091E-3</v>
      </c>
      <c r="V66">
        <v>237.87</v>
      </c>
      <c r="W66">
        <v>270.26</v>
      </c>
      <c r="X66">
        <v>131.35</v>
      </c>
      <c r="Y66">
        <v>9.8000000000000007</v>
      </c>
      <c r="Z66">
        <v>129.11000000000001</v>
      </c>
      <c r="AA66">
        <v>0</v>
      </c>
      <c r="AB66">
        <f t="shared" si="3"/>
        <v>3.8089999999999997</v>
      </c>
      <c r="AC66">
        <f t="shared" si="6"/>
        <v>271.74799999999999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f t="shared" si="4"/>
        <v>0</v>
      </c>
    </row>
    <row r="67" spans="1:41">
      <c r="A67">
        <v>1992</v>
      </c>
      <c r="B67">
        <v>247</v>
      </c>
      <c r="C67">
        <v>65</v>
      </c>
      <c r="D67">
        <v>13.1</v>
      </c>
      <c r="E67">
        <v>31</v>
      </c>
      <c r="F67">
        <v>26.4</v>
      </c>
      <c r="G67">
        <v>3.78</v>
      </c>
      <c r="H67">
        <v>3.7669999999999999</v>
      </c>
      <c r="I67">
        <v>0.128</v>
      </c>
      <c r="J67">
        <f t="shared" si="0"/>
        <v>-0.1150000000000001</v>
      </c>
      <c r="L67">
        <v>4.0819999999999999</v>
      </c>
      <c r="M67">
        <v>3.7669999999999999</v>
      </c>
      <c r="N67">
        <v>0</v>
      </c>
      <c r="O67">
        <v>0.314</v>
      </c>
      <c r="P67">
        <v>0</v>
      </c>
      <c r="Q67">
        <f t="shared" si="1"/>
        <v>0.314</v>
      </c>
      <c r="R67" s="3">
        <f t="shared" si="2"/>
        <v>9.9999999999994538E-4</v>
      </c>
      <c r="S67" s="3">
        <f t="shared" si="5"/>
        <v>129.42899999999995</v>
      </c>
      <c r="T67">
        <f>S67-Z67</f>
        <v>-1.0000000000616183E-3</v>
      </c>
      <c r="V67">
        <v>241.65</v>
      </c>
      <c r="W67">
        <v>274.33999999999997</v>
      </c>
      <c r="X67">
        <v>135.12</v>
      </c>
      <c r="Y67">
        <v>9.8000000000000007</v>
      </c>
      <c r="Z67">
        <v>129.43</v>
      </c>
      <c r="AA67">
        <v>0</v>
      </c>
      <c r="AB67">
        <f t="shared" si="3"/>
        <v>4.0809999999999995</v>
      </c>
      <c r="AC67">
        <f t="shared" si="6"/>
        <v>275.82900000000001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f t="shared" si="4"/>
        <v>0</v>
      </c>
    </row>
    <row r="68" spans="1:41">
      <c r="A68">
        <v>1992</v>
      </c>
      <c r="B68">
        <v>248</v>
      </c>
      <c r="C68">
        <v>66</v>
      </c>
      <c r="D68">
        <v>10.5</v>
      </c>
      <c r="E68">
        <v>30</v>
      </c>
      <c r="F68">
        <v>27</v>
      </c>
      <c r="G68">
        <v>3.242</v>
      </c>
      <c r="H68">
        <v>3.2320000000000002</v>
      </c>
      <c r="I68">
        <v>0.107</v>
      </c>
      <c r="J68">
        <f t="shared" ref="J68:J105" si="7">G68-H68-I68</f>
        <v>-9.7000000000000211E-2</v>
      </c>
      <c r="L68">
        <v>3.4969999999999999</v>
      </c>
      <c r="M68">
        <v>3.2320000000000002</v>
      </c>
      <c r="N68">
        <v>0</v>
      </c>
      <c r="O68">
        <v>0.26500000000000001</v>
      </c>
      <c r="P68">
        <v>0</v>
      </c>
      <c r="Q68">
        <f t="shared" ref="Q68:Q105" si="8">SUM(N68:P68)</f>
        <v>0.26500000000000001</v>
      </c>
      <c r="R68" s="3">
        <f t="shared" ref="R68:R105" si="9">L68-M68-Q68</f>
        <v>0</v>
      </c>
      <c r="S68" s="3">
        <f t="shared" si="5"/>
        <v>129.69399999999993</v>
      </c>
      <c r="T68">
        <f>S68-Z68</f>
        <v>3.9999999999338343E-3</v>
      </c>
      <c r="V68">
        <v>244.89</v>
      </c>
      <c r="W68">
        <v>277.83999999999997</v>
      </c>
      <c r="X68">
        <v>138.35</v>
      </c>
      <c r="Y68">
        <v>9.8000000000000007</v>
      </c>
      <c r="Z68">
        <v>129.69</v>
      </c>
      <c r="AA68">
        <v>0</v>
      </c>
      <c r="AB68">
        <f t="shared" ref="AB68:AB105" si="10">MAX(G68,Q68+H68)</f>
        <v>3.4970000000000003</v>
      </c>
      <c r="AC68">
        <f t="shared" si="6"/>
        <v>279.32600000000002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f t="shared" ref="AO68:AO105" si="11">SUM(AE68:AN68)</f>
        <v>0</v>
      </c>
    </row>
    <row r="69" spans="1:41">
      <c r="A69">
        <v>1992</v>
      </c>
      <c r="B69">
        <v>249</v>
      </c>
      <c r="C69">
        <v>67</v>
      </c>
      <c r="D69">
        <v>16.2</v>
      </c>
      <c r="E69">
        <v>32</v>
      </c>
      <c r="F69">
        <v>27</v>
      </c>
      <c r="G69">
        <v>4.2560000000000002</v>
      </c>
      <c r="H69">
        <v>4.2450000000000001</v>
      </c>
      <c r="I69">
        <v>0.14000000000000001</v>
      </c>
      <c r="J69">
        <f t="shared" si="7"/>
        <v>-0.12899999999999989</v>
      </c>
      <c r="L69">
        <v>4.593</v>
      </c>
      <c r="M69">
        <v>4.2450000000000001</v>
      </c>
      <c r="N69">
        <v>0</v>
      </c>
      <c r="O69">
        <v>0.34799999999999998</v>
      </c>
      <c r="P69">
        <v>0</v>
      </c>
      <c r="Q69">
        <f t="shared" si="8"/>
        <v>0.34799999999999998</v>
      </c>
      <c r="R69" s="3">
        <f t="shared" si="9"/>
        <v>0</v>
      </c>
      <c r="S69" s="3">
        <f t="shared" ref="S69:S105" si="12">O69+S68</f>
        <v>130.04199999999994</v>
      </c>
      <c r="T69">
        <f>S69-Z69</f>
        <v>1.9999999999527063E-3</v>
      </c>
      <c r="V69">
        <v>249.15</v>
      </c>
      <c r="W69">
        <v>282.43</v>
      </c>
      <c r="X69">
        <v>142.59</v>
      </c>
      <c r="Y69">
        <v>9.8000000000000007</v>
      </c>
      <c r="Z69">
        <v>130.04</v>
      </c>
      <c r="AA69">
        <v>0</v>
      </c>
      <c r="AB69">
        <f t="shared" si="10"/>
        <v>4.593</v>
      </c>
      <c r="AC69">
        <f t="shared" ref="AC69:AC105" si="13">AC68+AB69</f>
        <v>283.91900000000004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f t="shared" si="11"/>
        <v>0</v>
      </c>
    </row>
    <row r="70" spans="1:41">
      <c r="A70">
        <v>1992</v>
      </c>
      <c r="B70">
        <v>250</v>
      </c>
      <c r="C70">
        <v>68</v>
      </c>
      <c r="D70">
        <v>17.2</v>
      </c>
      <c r="E70">
        <v>32.5</v>
      </c>
      <c r="F70">
        <v>23.6</v>
      </c>
      <c r="G70">
        <v>3.9740000000000002</v>
      </c>
      <c r="H70">
        <v>3.968</v>
      </c>
      <c r="I70">
        <v>0.129</v>
      </c>
      <c r="J70">
        <f t="shared" si="7"/>
        <v>-0.12299999999999978</v>
      </c>
      <c r="L70">
        <v>4.2889999999999997</v>
      </c>
      <c r="M70">
        <v>3.968</v>
      </c>
      <c r="N70">
        <v>0</v>
      </c>
      <c r="O70">
        <v>0.32200000000000001</v>
      </c>
      <c r="P70">
        <v>0</v>
      </c>
      <c r="Q70">
        <f t="shared" si="8"/>
        <v>0.32200000000000001</v>
      </c>
      <c r="R70" s="3">
        <f t="shared" si="9"/>
        <v>-1.0000000000002784E-3</v>
      </c>
      <c r="S70" s="3">
        <f t="shared" si="12"/>
        <v>130.36399999999995</v>
      </c>
      <c r="T70">
        <f>S70-Z70</f>
        <v>3.9999999999338343E-3</v>
      </c>
      <c r="V70">
        <v>253.12</v>
      </c>
      <c r="W70">
        <v>286.72000000000003</v>
      </c>
      <c r="X70">
        <v>146.56</v>
      </c>
      <c r="Y70">
        <v>9.8000000000000007</v>
      </c>
      <c r="Z70">
        <v>130.36000000000001</v>
      </c>
      <c r="AA70">
        <v>0</v>
      </c>
      <c r="AB70">
        <f t="shared" si="10"/>
        <v>4.29</v>
      </c>
      <c r="AC70">
        <f t="shared" si="13"/>
        <v>288.20900000000006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f t="shared" si="11"/>
        <v>0</v>
      </c>
    </row>
    <row r="71" spans="1:41">
      <c r="A71">
        <v>1992</v>
      </c>
      <c r="B71">
        <v>251</v>
      </c>
      <c r="C71">
        <v>69</v>
      </c>
      <c r="D71">
        <v>18</v>
      </c>
      <c r="E71">
        <v>31.4</v>
      </c>
      <c r="F71">
        <v>23.5</v>
      </c>
      <c r="G71">
        <v>3.871</v>
      </c>
      <c r="H71">
        <v>3.8660000000000001</v>
      </c>
      <c r="I71">
        <v>0.125</v>
      </c>
      <c r="J71">
        <f t="shared" si="7"/>
        <v>-0.12000000000000011</v>
      </c>
      <c r="L71">
        <v>4.1779999999999999</v>
      </c>
      <c r="M71">
        <v>3.8660000000000001</v>
      </c>
      <c r="N71">
        <v>0</v>
      </c>
      <c r="O71">
        <v>0.312</v>
      </c>
      <c r="P71">
        <v>0</v>
      </c>
      <c r="Q71">
        <f t="shared" si="8"/>
        <v>0.312</v>
      </c>
      <c r="R71" s="3">
        <f t="shared" si="9"/>
        <v>0</v>
      </c>
      <c r="S71" s="3">
        <f t="shared" si="12"/>
        <v>130.67599999999996</v>
      </c>
      <c r="T71">
        <f>S71-Z71</f>
        <v>5.9999999999718057E-3</v>
      </c>
      <c r="V71">
        <v>256.99</v>
      </c>
      <c r="W71">
        <v>290.89999999999998</v>
      </c>
      <c r="X71">
        <v>150.43</v>
      </c>
      <c r="Y71">
        <v>9.8000000000000007</v>
      </c>
      <c r="Z71">
        <v>130.66999999999999</v>
      </c>
      <c r="AA71">
        <v>0</v>
      </c>
      <c r="AB71">
        <f t="shared" si="10"/>
        <v>4.1779999999999999</v>
      </c>
      <c r="AC71">
        <f t="shared" si="13"/>
        <v>292.38700000000006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f t="shared" si="11"/>
        <v>0</v>
      </c>
    </row>
    <row r="72" spans="1:41">
      <c r="A72">
        <v>1992</v>
      </c>
      <c r="B72">
        <v>252</v>
      </c>
      <c r="C72">
        <v>70</v>
      </c>
      <c r="D72">
        <v>14.9</v>
      </c>
      <c r="E72">
        <v>30.5</v>
      </c>
      <c r="F72">
        <v>23.7</v>
      </c>
      <c r="G72">
        <v>3.2410000000000001</v>
      </c>
      <c r="H72">
        <v>3.2370000000000001</v>
      </c>
      <c r="I72">
        <v>0.105</v>
      </c>
      <c r="J72">
        <f t="shared" si="7"/>
        <v>-0.10099999999999999</v>
      </c>
      <c r="L72">
        <v>3.4990000000000001</v>
      </c>
      <c r="M72">
        <v>3.2370000000000001</v>
      </c>
      <c r="N72">
        <v>0</v>
      </c>
      <c r="O72">
        <v>0.26200000000000001</v>
      </c>
      <c r="P72">
        <v>0</v>
      </c>
      <c r="Q72">
        <f t="shared" si="8"/>
        <v>0.26200000000000001</v>
      </c>
      <c r="R72" s="3">
        <f t="shared" si="9"/>
        <v>0</v>
      </c>
      <c r="S72" s="3">
        <f t="shared" si="12"/>
        <v>130.93799999999996</v>
      </c>
      <c r="T72">
        <f>S72-Z72</f>
        <v>-2.0000000000379714E-3</v>
      </c>
      <c r="V72">
        <v>260.23</v>
      </c>
      <c r="W72">
        <v>294.39999999999998</v>
      </c>
      <c r="X72">
        <v>153.66999999999999</v>
      </c>
      <c r="Y72">
        <v>9.8000000000000007</v>
      </c>
      <c r="Z72">
        <v>130.94</v>
      </c>
      <c r="AA72">
        <v>0</v>
      </c>
      <c r="AB72">
        <f t="shared" si="10"/>
        <v>3.4990000000000001</v>
      </c>
      <c r="AC72">
        <f t="shared" si="13"/>
        <v>295.88600000000008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f t="shared" si="11"/>
        <v>0</v>
      </c>
    </row>
    <row r="73" spans="1:41">
      <c r="A73">
        <v>1992</v>
      </c>
      <c r="B73">
        <v>253</v>
      </c>
      <c r="C73">
        <v>71</v>
      </c>
      <c r="D73">
        <v>15.2</v>
      </c>
      <c r="E73">
        <v>31</v>
      </c>
      <c r="F73">
        <v>23.8</v>
      </c>
      <c r="G73">
        <v>3.359</v>
      </c>
      <c r="H73">
        <v>3.3540000000000001</v>
      </c>
      <c r="I73">
        <v>0.111</v>
      </c>
      <c r="J73">
        <f t="shared" si="7"/>
        <v>-0.10600000000000011</v>
      </c>
      <c r="L73">
        <v>3.629</v>
      </c>
      <c r="M73">
        <v>3.3540000000000001</v>
      </c>
      <c r="N73">
        <v>0</v>
      </c>
      <c r="O73">
        <v>0.27400000000000002</v>
      </c>
      <c r="P73">
        <v>0</v>
      </c>
      <c r="Q73">
        <f t="shared" si="8"/>
        <v>0.27400000000000002</v>
      </c>
      <c r="R73" s="3">
        <f t="shared" si="9"/>
        <v>9.9999999999988987E-4</v>
      </c>
      <c r="S73" s="3">
        <f t="shared" si="12"/>
        <v>131.21199999999996</v>
      </c>
      <c r="T73">
        <f>S73-Z73</f>
        <v>1.9999999999527063E-3</v>
      </c>
      <c r="V73">
        <v>263.58999999999997</v>
      </c>
      <c r="W73">
        <v>298.02999999999997</v>
      </c>
      <c r="X73">
        <v>157.02000000000001</v>
      </c>
      <c r="Y73">
        <v>9.8000000000000007</v>
      </c>
      <c r="Z73">
        <v>131.21</v>
      </c>
      <c r="AA73">
        <v>0</v>
      </c>
      <c r="AB73">
        <f t="shared" si="10"/>
        <v>3.6280000000000001</v>
      </c>
      <c r="AC73">
        <f t="shared" si="13"/>
        <v>299.51400000000007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f t="shared" si="11"/>
        <v>0</v>
      </c>
    </row>
    <row r="74" spans="1:41">
      <c r="A74">
        <v>1992</v>
      </c>
      <c r="B74">
        <v>254</v>
      </c>
      <c r="C74">
        <v>72</v>
      </c>
      <c r="D74">
        <v>17.399999999999999</v>
      </c>
      <c r="E74">
        <v>31</v>
      </c>
      <c r="F74">
        <v>23.2</v>
      </c>
      <c r="G74">
        <v>3.762</v>
      </c>
      <c r="H74">
        <v>3.7559999999999998</v>
      </c>
      <c r="I74">
        <v>0.127</v>
      </c>
      <c r="J74">
        <f t="shared" si="7"/>
        <v>-0.12099999999999977</v>
      </c>
      <c r="L74">
        <v>4.07</v>
      </c>
      <c r="M74">
        <v>3.7559999999999998</v>
      </c>
      <c r="N74">
        <v>0</v>
      </c>
      <c r="O74">
        <v>0.313</v>
      </c>
      <c r="P74">
        <v>0</v>
      </c>
      <c r="Q74">
        <f t="shared" si="8"/>
        <v>0.313</v>
      </c>
      <c r="R74" s="3">
        <f t="shared" si="9"/>
        <v>1.0000000000005005E-3</v>
      </c>
      <c r="S74" s="3">
        <f t="shared" si="12"/>
        <v>131.52499999999995</v>
      </c>
      <c r="T74">
        <f>S74-Z74</f>
        <v>4.9999999999386091E-3</v>
      </c>
      <c r="V74">
        <v>267.35000000000002</v>
      </c>
      <c r="W74">
        <v>302.10000000000002</v>
      </c>
      <c r="X74">
        <v>160.78</v>
      </c>
      <c r="Y74">
        <v>9.8000000000000007</v>
      </c>
      <c r="Z74">
        <v>131.52000000000001</v>
      </c>
      <c r="AA74">
        <v>0</v>
      </c>
      <c r="AB74">
        <f t="shared" si="10"/>
        <v>4.069</v>
      </c>
      <c r="AC74">
        <f t="shared" si="13"/>
        <v>303.58300000000008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f t="shared" si="11"/>
        <v>0</v>
      </c>
    </row>
    <row r="75" spans="1:41">
      <c r="A75">
        <v>1992</v>
      </c>
      <c r="B75">
        <v>255</v>
      </c>
      <c r="C75">
        <v>73</v>
      </c>
      <c r="D75">
        <v>16.600000000000001</v>
      </c>
      <c r="E75">
        <v>31.5</v>
      </c>
      <c r="F75">
        <v>23.6</v>
      </c>
      <c r="G75">
        <v>3.6859999999999999</v>
      </c>
      <c r="H75">
        <v>3.681</v>
      </c>
      <c r="I75">
        <v>0.129</v>
      </c>
      <c r="J75">
        <f t="shared" si="7"/>
        <v>-0.12400000000000011</v>
      </c>
      <c r="L75">
        <v>3.996</v>
      </c>
      <c r="M75">
        <v>3.681</v>
      </c>
      <c r="N75">
        <v>0</v>
      </c>
      <c r="O75">
        <v>0.315</v>
      </c>
      <c r="P75">
        <v>0</v>
      </c>
      <c r="Q75">
        <f t="shared" si="8"/>
        <v>0.315</v>
      </c>
      <c r="R75" s="3">
        <f t="shared" si="9"/>
        <v>0</v>
      </c>
      <c r="S75" s="3">
        <f t="shared" si="12"/>
        <v>131.83999999999995</v>
      </c>
      <c r="T75">
        <f>S75-Z75</f>
        <v>0</v>
      </c>
      <c r="V75">
        <v>271.04000000000002</v>
      </c>
      <c r="W75">
        <v>306.08999999999997</v>
      </c>
      <c r="X75">
        <v>164.46</v>
      </c>
      <c r="Y75">
        <v>9.8000000000000007</v>
      </c>
      <c r="Z75">
        <v>131.84</v>
      </c>
      <c r="AA75">
        <v>0</v>
      </c>
      <c r="AB75">
        <f t="shared" si="10"/>
        <v>3.996</v>
      </c>
      <c r="AC75">
        <f t="shared" si="13"/>
        <v>307.57900000000006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f t="shared" si="11"/>
        <v>0</v>
      </c>
    </row>
    <row r="76" spans="1:41">
      <c r="A76">
        <v>1992</v>
      </c>
      <c r="B76">
        <v>256</v>
      </c>
      <c r="C76">
        <v>74</v>
      </c>
      <c r="D76">
        <v>23.3</v>
      </c>
      <c r="E76">
        <v>31.9</v>
      </c>
      <c r="F76">
        <v>23.2</v>
      </c>
      <c r="G76">
        <v>4.915</v>
      </c>
      <c r="H76">
        <v>4.9050000000000002</v>
      </c>
      <c r="I76">
        <v>0.18099999999999999</v>
      </c>
      <c r="J76">
        <f t="shared" si="7"/>
        <v>-0.17100000000000021</v>
      </c>
      <c r="L76">
        <v>5.3390000000000004</v>
      </c>
      <c r="M76">
        <v>4.9050000000000002</v>
      </c>
      <c r="N76">
        <v>0</v>
      </c>
      <c r="O76">
        <v>0.434</v>
      </c>
      <c r="P76">
        <v>0</v>
      </c>
      <c r="Q76">
        <f t="shared" si="8"/>
        <v>0.434</v>
      </c>
      <c r="R76" s="3">
        <f t="shared" si="9"/>
        <v>0</v>
      </c>
      <c r="S76" s="3">
        <f t="shared" si="12"/>
        <v>132.27399999999994</v>
      </c>
      <c r="T76">
        <f>S76-Z76</f>
        <v>3.9999999999338343E-3</v>
      </c>
      <c r="V76">
        <v>275.95</v>
      </c>
      <c r="W76">
        <v>311.43</v>
      </c>
      <c r="X76">
        <v>169.36</v>
      </c>
      <c r="Y76">
        <v>9.8000000000000007</v>
      </c>
      <c r="Z76">
        <v>132.27000000000001</v>
      </c>
      <c r="AA76">
        <v>0</v>
      </c>
      <c r="AB76">
        <f t="shared" si="10"/>
        <v>5.3390000000000004</v>
      </c>
      <c r="AC76">
        <f t="shared" si="13"/>
        <v>312.91800000000006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f t="shared" si="11"/>
        <v>0</v>
      </c>
    </row>
    <row r="77" spans="1:41">
      <c r="A77">
        <v>1992</v>
      </c>
      <c r="B77">
        <v>257</v>
      </c>
      <c r="C77">
        <v>75</v>
      </c>
      <c r="D77">
        <v>25.3</v>
      </c>
      <c r="E77">
        <v>31.7</v>
      </c>
      <c r="F77">
        <v>23</v>
      </c>
      <c r="G77">
        <v>5.1769999999999996</v>
      </c>
      <c r="H77">
        <v>5.1689999999999996</v>
      </c>
      <c r="I77">
        <v>0.20100000000000001</v>
      </c>
      <c r="J77">
        <f t="shared" si="7"/>
        <v>-0.193</v>
      </c>
      <c r="L77">
        <v>5.6449999999999996</v>
      </c>
      <c r="M77">
        <v>5.1689999999999996</v>
      </c>
      <c r="N77">
        <v>0</v>
      </c>
      <c r="O77">
        <v>0.47499999999999998</v>
      </c>
      <c r="P77">
        <v>0</v>
      </c>
      <c r="Q77">
        <f t="shared" si="8"/>
        <v>0.47499999999999998</v>
      </c>
      <c r="R77" s="3">
        <f t="shared" si="9"/>
        <v>1.0000000000000009E-3</v>
      </c>
      <c r="S77" s="3">
        <f t="shared" si="12"/>
        <v>132.74899999999994</v>
      </c>
      <c r="T77">
        <f>S77-Z77</f>
        <v>-1.0000000000616183E-3</v>
      </c>
      <c r="V77">
        <v>281.13</v>
      </c>
      <c r="W77">
        <v>317.08</v>
      </c>
      <c r="X77">
        <v>174.53</v>
      </c>
      <c r="Y77">
        <v>9.8000000000000007</v>
      </c>
      <c r="Z77">
        <v>132.75</v>
      </c>
      <c r="AA77">
        <v>0</v>
      </c>
      <c r="AB77">
        <f t="shared" si="10"/>
        <v>5.6439999999999992</v>
      </c>
      <c r="AC77">
        <f t="shared" si="13"/>
        <v>318.56200000000007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f t="shared" si="11"/>
        <v>0</v>
      </c>
    </row>
    <row r="78" spans="1:41">
      <c r="A78">
        <v>1992</v>
      </c>
      <c r="B78">
        <v>258</v>
      </c>
      <c r="C78">
        <v>76</v>
      </c>
      <c r="D78">
        <v>19.899999999999999</v>
      </c>
      <c r="E78">
        <v>32.5</v>
      </c>
      <c r="F78">
        <v>23.5</v>
      </c>
      <c r="G78">
        <v>4.3680000000000003</v>
      </c>
      <c r="H78">
        <v>4.3600000000000003</v>
      </c>
      <c r="I78">
        <v>0.18</v>
      </c>
      <c r="J78">
        <f t="shared" si="7"/>
        <v>-0.17199999999999999</v>
      </c>
      <c r="L78">
        <v>4.7779999999999996</v>
      </c>
      <c r="M78">
        <v>4.3600000000000003</v>
      </c>
      <c r="N78">
        <v>0</v>
      </c>
      <c r="O78">
        <v>0.41799999999999998</v>
      </c>
      <c r="P78">
        <v>0</v>
      </c>
      <c r="Q78">
        <f t="shared" si="8"/>
        <v>0.41799999999999998</v>
      </c>
      <c r="R78" s="3">
        <f t="shared" si="9"/>
        <v>-7.2164496600635175E-16</v>
      </c>
      <c r="S78" s="3">
        <f t="shared" si="12"/>
        <v>133.16699999999994</v>
      </c>
      <c r="T78">
        <f>S78-Z78</f>
        <v>-3.0000000000427463E-3</v>
      </c>
      <c r="V78">
        <v>285.5</v>
      </c>
      <c r="W78">
        <v>321.86</v>
      </c>
      <c r="X78">
        <v>178.89</v>
      </c>
      <c r="Y78">
        <v>9.8000000000000007</v>
      </c>
      <c r="Z78">
        <v>133.16999999999999</v>
      </c>
      <c r="AA78">
        <v>0</v>
      </c>
      <c r="AB78">
        <f t="shared" si="10"/>
        <v>4.7780000000000005</v>
      </c>
      <c r="AC78">
        <f t="shared" si="13"/>
        <v>323.34000000000009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f t="shared" si="11"/>
        <v>0</v>
      </c>
    </row>
    <row r="79" spans="1:41">
      <c r="A79">
        <v>1992</v>
      </c>
      <c r="B79">
        <v>259</v>
      </c>
      <c r="C79">
        <v>77</v>
      </c>
      <c r="D79">
        <v>11.3</v>
      </c>
      <c r="E79">
        <v>30.2</v>
      </c>
      <c r="F79">
        <v>24.3</v>
      </c>
      <c r="G79">
        <v>2.6640000000000001</v>
      </c>
      <c r="H79">
        <v>2.66</v>
      </c>
      <c r="I79">
        <v>0.11700000000000001</v>
      </c>
      <c r="J79">
        <f t="shared" si="7"/>
        <v>-0.113</v>
      </c>
      <c r="L79">
        <v>2.9260000000000002</v>
      </c>
      <c r="M79">
        <v>2.66</v>
      </c>
      <c r="N79">
        <v>0</v>
      </c>
      <c r="O79">
        <v>0.26600000000000001</v>
      </c>
      <c r="P79">
        <v>0</v>
      </c>
      <c r="Q79">
        <f t="shared" si="8"/>
        <v>0.26600000000000001</v>
      </c>
      <c r="R79" s="3">
        <f t="shared" si="9"/>
        <v>0</v>
      </c>
      <c r="S79" s="3">
        <f t="shared" si="12"/>
        <v>133.43299999999994</v>
      </c>
      <c r="T79">
        <f>S79-Z79</f>
        <v>2.9999999999290594E-3</v>
      </c>
      <c r="V79">
        <v>288.16000000000003</v>
      </c>
      <c r="W79">
        <v>324.77999999999997</v>
      </c>
      <c r="X79">
        <v>181.55</v>
      </c>
      <c r="Y79">
        <v>9.8000000000000007</v>
      </c>
      <c r="Z79">
        <v>133.43</v>
      </c>
      <c r="AA79">
        <v>0</v>
      </c>
      <c r="AB79">
        <f t="shared" si="10"/>
        <v>2.9260000000000002</v>
      </c>
      <c r="AC79">
        <f t="shared" si="13"/>
        <v>326.26600000000008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f t="shared" si="11"/>
        <v>0</v>
      </c>
    </row>
    <row r="80" spans="1:41">
      <c r="A80">
        <v>1992</v>
      </c>
      <c r="B80">
        <v>260</v>
      </c>
      <c r="C80">
        <v>78</v>
      </c>
      <c r="D80">
        <v>18.600000000000001</v>
      </c>
      <c r="E80">
        <v>32</v>
      </c>
      <c r="F80">
        <v>23.3</v>
      </c>
      <c r="G80">
        <v>4.1150000000000002</v>
      </c>
      <c r="H80">
        <v>4.109</v>
      </c>
      <c r="I80">
        <v>0.191</v>
      </c>
      <c r="J80">
        <f t="shared" si="7"/>
        <v>-0.18499999999999978</v>
      </c>
      <c r="L80">
        <v>4.5369999999999999</v>
      </c>
      <c r="M80">
        <v>4.109</v>
      </c>
      <c r="N80">
        <v>0</v>
      </c>
      <c r="O80">
        <v>0.42799999999999999</v>
      </c>
      <c r="P80">
        <v>0</v>
      </c>
      <c r="Q80">
        <f t="shared" si="8"/>
        <v>0.42799999999999999</v>
      </c>
      <c r="R80" s="3">
        <f t="shared" si="9"/>
        <v>0</v>
      </c>
      <c r="S80" s="3">
        <f t="shared" si="12"/>
        <v>133.86099999999993</v>
      </c>
      <c r="T80">
        <f>S80-Z80</f>
        <v>9.9999999991950972E-4</v>
      </c>
      <c r="V80">
        <v>292.27999999999997</v>
      </c>
      <c r="W80">
        <v>329.32</v>
      </c>
      <c r="X80">
        <v>185.66</v>
      </c>
      <c r="Y80">
        <v>9.8000000000000007</v>
      </c>
      <c r="Z80">
        <v>133.86000000000001</v>
      </c>
      <c r="AA80">
        <v>0</v>
      </c>
      <c r="AB80">
        <f t="shared" si="10"/>
        <v>4.5369999999999999</v>
      </c>
      <c r="AC80">
        <f t="shared" si="13"/>
        <v>330.80300000000005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f t="shared" si="11"/>
        <v>0</v>
      </c>
    </row>
    <row r="81" spans="1:41">
      <c r="A81">
        <v>1992</v>
      </c>
      <c r="B81">
        <v>261</v>
      </c>
      <c r="C81">
        <v>79</v>
      </c>
      <c r="D81">
        <v>15.6</v>
      </c>
      <c r="E81">
        <v>31.8</v>
      </c>
      <c r="F81">
        <v>23.5</v>
      </c>
      <c r="G81">
        <v>3.5059999999999998</v>
      </c>
      <c r="H81">
        <v>3.5009999999999999</v>
      </c>
      <c r="I81">
        <v>0.17299999999999999</v>
      </c>
      <c r="J81">
        <f t="shared" si="7"/>
        <v>-0.16800000000000009</v>
      </c>
      <c r="L81">
        <v>3.8820000000000001</v>
      </c>
      <c r="M81">
        <v>3.5009999999999999</v>
      </c>
      <c r="N81">
        <v>0</v>
      </c>
      <c r="O81">
        <v>0.38</v>
      </c>
      <c r="P81">
        <v>0</v>
      </c>
      <c r="Q81">
        <f t="shared" si="8"/>
        <v>0.38</v>
      </c>
      <c r="R81" s="3">
        <f t="shared" si="9"/>
        <v>1.0000000000002229E-3</v>
      </c>
      <c r="S81" s="3">
        <f t="shared" si="12"/>
        <v>134.24099999999993</v>
      </c>
      <c r="T81">
        <f>S81-Z81</f>
        <v>9.9999999991950972E-4</v>
      </c>
      <c r="V81">
        <v>295.77999999999997</v>
      </c>
      <c r="W81">
        <v>333.2</v>
      </c>
      <c r="X81">
        <v>189.16</v>
      </c>
      <c r="Y81">
        <v>9.8000000000000007</v>
      </c>
      <c r="Z81">
        <v>134.24</v>
      </c>
      <c r="AA81">
        <v>0</v>
      </c>
      <c r="AB81">
        <f t="shared" si="10"/>
        <v>3.8809999999999998</v>
      </c>
      <c r="AC81">
        <f t="shared" si="13"/>
        <v>334.68400000000003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f t="shared" si="11"/>
        <v>0</v>
      </c>
    </row>
    <row r="82" spans="1:41">
      <c r="A82">
        <v>1992</v>
      </c>
      <c r="B82">
        <v>262</v>
      </c>
      <c r="C82">
        <v>80</v>
      </c>
      <c r="D82">
        <v>16.8</v>
      </c>
      <c r="E82">
        <v>30.6</v>
      </c>
      <c r="F82">
        <v>23.5</v>
      </c>
      <c r="G82">
        <v>3.669</v>
      </c>
      <c r="H82">
        <v>3.6619999999999999</v>
      </c>
      <c r="I82">
        <v>0.191</v>
      </c>
      <c r="J82">
        <f t="shared" si="7"/>
        <v>-0.18399999999999989</v>
      </c>
      <c r="L82">
        <v>4.077</v>
      </c>
      <c r="M82">
        <v>3.6619999999999999</v>
      </c>
      <c r="N82">
        <v>0</v>
      </c>
      <c r="O82">
        <v>0.41499999999999998</v>
      </c>
      <c r="P82">
        <v>0</v>
      </c>
      <c r="Q82">
        <f t="shared" si="8"/>
        <v>0.41499999999999998</v>
      </c>
      <c r="R82" s="3">
        <f t="shared" si="9"/>
        <v>0</v>
      </c>
      <c r="S82" s="3">
        <f t="shared" si="12"/>
        <v>134.65599999999992</v>
      </c>
      <c r="T82">
        <f>S82-Z82</f>
        <v>-4.0000000000759428E-3</v>
      </c>
      <c r="V82">
        <v>299.45</v>
      </c>
      <c r="W82">
        <v>337.28</v>
      </c>
      <c r="X82">
        <v>192.82</v>
      </c>
      <c r="Y82">
        <v>9.8000000000000007</v>
      </c>
      <c r="Z82">
        <v>134.66</v>
      </c>
      <c r="AA82">
        <v>0</v>
      </c>
      <c r="AB82">
        <f t="shared" si="10"/>
        <v>4.077</v>
      </c>
      <c r="AC82">
        <f t="shared" si="13"/>
        <v>338.76100000000002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f t="shared" si="11"/>
        <v>0</v>
      </c>
    </row>
    <row r="83" spans="1:41">
      <c r="A83">
        <v>1992</v>
      </c>
      <c r="B83">
        <v>263</v>
      </c>
      <c r="C83">
        <v>81</v>
      </c>
      <c r="D83">
        <v>20.100000000000001</v>
      </c>
      <c r="E83">
        <v>31.5</v>
      </c>
      <c r="F83">
        <v>23</v>
      </c>
      <c r="G83">
        <v>4.274</v>
      </c>
      <c r="H83">
        <v>4.2679999999999998</v>
      </c>
      <c r="I83">
        <v>0.23599999999999999</v>
      </c>
      <c r="J83">
        <f t="shared" si="7"/>
        <v>-0.22999999999999976</v>
      </c>
      <c r="L83">
        <v>4.7709999999999999</v>
      </c>
      <c r="M83">
        <v>4.2679999999999998</v>
      </c>
      <c r="N83">
        <v>0</v>
      </c>
      <c r="O83">
        <v>0.503</v>
      </c>
      <c r="P83">
        <v>0</v>
      </c>
      <c r="Q83">
        <f t="shared" si="8"/>
        <v>0.503</v>
      </c>
      <c r="R83" s="3">
        <f t="shared" si="9"/>
        <v>0</v>
      </c>
      <c r="S83" s="3">
        <f t="shared" si="12"/>
        <v>135.15899999999991</v>
      </c>
      <c r="T83">
        <f>S83-Z83</f>
        <v>-1.00000000009004E-3</v>
      </c>
      <c r="V83">
        <v>303.73</v>
      </c>
      <c r="W83">
        <v>342.05</v>
      </c>
      <c r="X83">
        <v>197.09</v>
      </c>
      <c r="Y83">
        <v>9.8000000000000007</v>
      </c>
      <c r="Z83">
        <v>135.16</v>
      </c>
      <c r="AA83">
        <v>0</v>
      </c>
      <c r="AB83">
        <f t="shared" si="10"/>
        <v>4.7709999999999999</v>
      </c>
      <c r="AC83">
        <f t="shared" si="13"/>
        <v>343.53200000000004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f t="shared" si="11"/>
        <v>0</v>
      </c>
    </row>
    <row r="84" spans="1:41">
      <c r="A84">
        <v>1992</v>
      </c>
      <c r="B84">
        <v>264</v>
      </c>
      <c r="C84">
        <v>82</v>
      </c>
      <c r="D84">
        <v>8.4</v>
      </c>
      <c r="E84">
        <v>29.6</v>
      </c>
      <c r="F84">
        <v>24.1</v>
      </c>
      <c r="G84">
        <v>2.5339999999999998</v>
      </c>
      <c r="H84">
        <v>2.52</v>
      </c>
      <c r="I84">
        <v>0.14899999999999999</v>
      </c>
      <c r="J84">
        <f t="shared" si="7"/>
        <v>-0.1350000000000002</v>
      </c>
      <c r="L84">
        <v>2.831</v>
      </c>
      <c r="M84">
        <v>2.52</v>
      </c>
      <c r="N84">
        <v>0</v>
      </c>
      <c r="O84">
        <v>0.311</v>
      </c>
      <c r="P84">
        <v>0</v>
      </c>
      <c r="Q84">
        <f t="shared" si="8"/>
        <v>0.311</v>
      </c>
      <c r="R84" s="3">
        <f t="shared" si="9"/>
        <v>0</v>
      </c>
      <c r="S84" s="3">
        <f t="shared" si="12"/>
        <v>135.46999999999991</v>
      </c>
      <c r="T84">
        <f>S84-Z84</f>
        <v>0</v>
      </c>
      <c r="V84">
        <v>306.26</v>
      </c>
      <c r="W84">
        <v>344.88</v>
      </c>
      <c r="X84">
        <v>199.61</v>
      </c>
      <c r="Y84">
        <v>9.8000000000000007</v>
      </c>
      <c r="Z84">
        <v>135.47</v>
      </c>
      <c r="AA84">
        <v>0</v>
      </c>
      <c r="AB84">
        <f t="shared" si="10"/>
        <v>2.831</v>
      </c>
      <c r="AC84">
        <f t="shared" si="13"/>
        <v>346.36300000000006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f t="shared" si="11"/>
        <v>0</v>
      </c>
    </row>
    <row r="85" spans="1:41">
      <c r="A85">
        <v>1992</v>
      </c>
      <c r="B85">
        <v>265</v>
      </c>
      <c r="C85">
        <v>83</v>
      </c>
      <c r="D85">
        <v>4.8</v>
      </c>
      <c r="E85">
        <v>28.2</v>
      </c>
      <c r="F85">
        <v>24.5</v>
      </c>
      <c r="G85">
        <v>2.2189999999999999</v>
      </c>
      <c r="H85">
        <v>2.2080000000000002</v>
      </c>
      <c r="I85">
        <v>0.13800000000000001</v>
      </c>
      <c r="J85">
        <f t="shared" si="7"/>
        <v>-0.12700000000000033</v>
      </c>
      <c r="L85">
        <v>2.4910000000000001</v>
      </c>
      <c r="M85">
        <v>2.2080000000000002</v>
      </c>
      <c r="N85">
        <v>0</v>
      </c>
      <c r="O85">
        <v>0.28399999999999997</v>
      </c>
      <c r="P85">
        <v>0</v>
      </c>
      <c r="Q85">
        <f t="shared" si="8"/>
        <v>0.28399999999999997</v>
      </c>
      <c r="R85" s="3">
        <f t="shared" si="9"/>
        <v>-1.0000000000000564E-3</v>
      </c>
      <c r="S85" s="3">
        <f t="shared" si="12"/>
        <v>135.75399999999991</v>
      </c>
      <c r="T85">
        <f>S85-Z85</f>
        <v>3.9999999999054126E-3</v>
      </c>
      <c r="V85">
        <v>308.48</v>
      </c>
      <c r="W85">
        <v>347.37</v>
      </c>
      <c r="X85">
        <v>201.82</v>
      </c>
      <c r="Y85">
        <v>9.8000000000000007</v>
      </c>
      <c r="Z85">
        <v>135.75</v>
      </c>
      <c r="AA85">
        <v>0</v>
      </c>
      <c r="AB85">
        <f t="shared" si="10"/>
        <v>2.492</v>
      </c>
      <c r="AC85">
        <f t="shared" si="13"/>
        <v>348.85500000000008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f t="shared" si="11"/>
        <v>0</v>
      </c>
    </row>
    <row r="86" spans="1:41">
      <c r="A86">
        <v>1992</v>
      </c>
      <c r="B86">
        <v>266</v>
      </c>
      <c r="C86">
        <v>84</v>
      </c>
      <c r="D86">
        <v>14.7</v>
      </c>
      <c r="E86">
        <v>31.5</v>
      </c>
      <c r="F86">
        <v>24.4</v>
      </c>
      <c r="G86">
        <v>3.577</v>
      </c>
      <c r="H86">
        <v>3.5710000000000002</v>
      </c>
      <c r="I86">
        <v>0.23499999999999999</v>
      </c>
      <c r="J86">
        <f t="shared" si="7"/>
        <v>-0.2290000000000002</v>
      </c>
      <c r="L86">
        <v>4.0469999999999997</v>
      </c>
      <c r="M86">
        <v>3.5710000000000002</v>
      </c>
      <c r="N86">
        <v>0</v>
      </c>
      <c r="O86">
        <v>0.47599999999999998</v>
      </c>
      <c r="P86">
        <v>0</v>
      </c>
      <c r="Q86">
        <f t="shared" si="8"/>
        <v>0.47599999999999998</v>
      </c>
      <c r="R86" s="3">
        <f t="shared" si="9"/>
        <v>-4.4408920985006262E-16</v>
      </c>
      <c r="S86" s="3">
        <f t="shared" si="12"/>
        <v>136.2299999999999</v>
      </c>
      <c r="T86">
        <f>S86-Z86</f>
        <v>0</v>
      </c>
      <c r="V86">
        <v>312.05</v>
      </c>
      <c r="W86">
        <v>351.42</v>
      </c>
      <c r="X86">
        <v>205.39</v>
      </c>
      <c r="Y86">
        <v>9.8000000000000007</v>
      </c>
      <c r="Z86">
        <v>136.22999999999999</v>
      </c>
      <c r="AA86">
        <v>0</v>
      </c>
      <c r="AB86">
        <f t="shared" si="10"/>
        <v>4.0470000000000006</v>
      </c>
      <c r="AC86">
        <f t="shared" si="13"/>
        <v>352.9020000000001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f t="shared" si="11"/>
        <v>0</v>
      </c>
    </row>
    <row r="87" spans="1:41">
      <c r="A87">
        <v>1992</v>
      </c>
      <c r="B87">
        <v>267</v>
      </c>
      <c r="C87">
        <v>85</v>
      </c>
      <c r="D87">
        <v>21.7</v>
      </c>
      <c r="E87">
        <v>31.6</v>
      </c>
      <c r="F87">
        <v>23.7</v>
      </c>
      <c r="G87">
        <v>4.5460000000000003</v>
      </c>
      <c r="H87">
        <v>4.5410000000000004</v>
      </c>
      <c r="I87">
        <v>0.317</v>
      </c>
      <c r="J87">
        <f t="shared" si="7"/>
        <v>-0.31200000000000011</v>
      </c>
      <c r="L87">
        <v>5.1719999999999997</v>
      </c>
      <c r="M87">
        <v>4.5410000000000004</v>
      </c>
      <c r="N87">
        <v>0</v>
      </c>
      <c r="O87">
        <v>0.63100000000000001</v>
      </c>
      <c r="P87">
        <v>0</v>
      </c>
      <c r="Q87">
        <f t="shared" si="8"/>
        <v>0.63100000000000001</v>
      </c>
      <c r="R87" s="3">
        <f t="shared" si="9"/>
        <v>0</v>
      </c>
      <c r="S87" s="3">
        <f t="shared" si="12"/>
        <v>136.8609999999999</v>
      </c>
      <c r="T87">
        <f>S87-Z87</f>
        <v>9.9999999989108801E-4</v>
      </c>
      <c r="V87">
        <v>316.60000000000002</v>
      </c>
      <c r="W87">
        <v>356.59</v>
      </c>
      <c r="X87">
        <v>209.93</v>
      </c>
      <c r="Y87">
        <v>9.8000000000000007</v>
      </c>
      <c r="Z87">
        <v>136.86000000000001</v>
      </c>
      <c r="AA87">
        <v>0</v>
      </c>
      <c r="AB87">
        <f t="shared" si="10"/>
        <v>5.1720000000000006</v>
      </c>
      <c r="AC87">
        <f t="shared" si="13"/>
        <v>358.07400000000013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f t="shared" si="11"/>
        <v>0</v>
      </c>
    </row>
    <row r="88" spans="1:41">
      <c r="A88">
        <v>1992</v>
      </c>
      <c r="B88">
        <v>268</v>
      </c>
      <c r="C88">
        <v>86</v>
      </c>
      <c r="D88">
        <v>25.3</v>
      </c>
      <c r="E88">
        <v>33.1</v>
      </c>
      <c r="F88">
        <v>23.6</v>
      </c>
      <c r="G88">
        <v>5.3140000000000001</v>
      </c>
      <c r="H88">
        <v>5.306</v>
      </c>
      <c r="I88">
        <v>0.39300000000000002</v>
      </c>
      <c r="J88">
        <f t="shared" si="7"/>
        <v>-0.38500000000000001</v>
      </c>
      <c r="L88">
        <v>6.0739999999999998</v>
      </c>
      <c r="M88">
        <v>5.306</v>
      </c>
      <c r="N88">
        <v>0</v>
      </c>
      <c r="O88">
        <v>0.76800000000000002</v>
      </c>
      <c r="P88">
        <v>0</v>
      </c>
      <c r="Q88">
        <f t="shared" si="8"/>
        <v>0.76800000000000002</v>
      </c>
      <c r="R88" s="3">
        <f t="shared" si="9"/>
        <v>0</v>
      </c>
      <c r="S88" s="3">
        <f t="shared" si="12"/>
        <v>137.62899999999991</v>
      </c>
      <c r="T88">
        <f>S88-Z88</f>
        <v>-1.00000000009004E-3</v>
      </c>
      <c r="V88">
        <v>321.92</v>
      </c>
      <c r="W88">
        <v>362.66</v>
      </c>
      <c r="X88">
        <v>215.24</v>
      </c>
      <c r="Y88">
        <v>9.8000000000000007</v>
      </c>
      <c r="Z88">
        <v>137.63</v>
      </c>
      <c r="AA88">
        <v>0</v>
      </c>
      <c r="AB88">
        <f t="shared" si="10"/>
        <v>6.0739999999999998</v>
      </c>
      <c r="AC88">
        <f t="shared" si="13"/>
        <v>364.14800000000014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f t="shared" si="11"/>
        <v>0</v>
      </c>
    </row>
    <row r="89" spans="1:41">
      <c r="A89">
        <v>1992</v>
      </c>
      <c r="B89">
        <v>269</v>
      </c>
      <c r="C89">
        <v>87</v>
      </c>
      <c r="D89">
        <v>23.5</v>
      </c>
      <c r="E89">
        <v>32.5</v>
      </c>
      <c r="F89">
        <v>24</v>
      </c>
      <c r="G89">
        <v>5.0720000000000001</v>
      </c>
      <c r="H89">
        <v>5.0629999999999997</v>
      </c>
      <c r="I89">
        <v>0.39700000000000002</v>
      </c>
      <c r="J89">
        <f t="shared" si="7"/>
        <v>-0.38799999999999968</v>
      </c>
      <c r="L89">
        <v>5.827</v>
      </c>
      <c r="M89">
        <v>5.0629999999999997</v>
      </c>
      <c r="N89">
        <v>0</v>
      </c>
      <c r="O89">
        <v>0.76400000000000001</v>
      </c>
      <c r="P89">
        <v>0</v>
      </c>
      <c r="Q89">
        <f t="shared" si="8"/>
        <v>0.76400000000000001</v>
      </c>
      <c r="R89" s="3">
        <f t="shared" si="9"/>
        <v>0</v>
      </c>
      <c r="S89" s="3">
        <f t="shared" si="12"/>
        <v>138.39299999999992</v>
      </c>
      <c r="T89">
        <f>S89-Z89</f>
        <v>2.9999999999290594E-3</v>
      </c>
      <c r="V89">
        <v>326.99</v>
      </c>
      <c r="W89">
        <v>368.49</v>
      </c>
      <c r="X89">
        <v>220.3</v>
      </c>
      <c r="Y89">
        <v>9.8000000000000007</v>
      </c>
      <c r="Z89">
        <v>138.38999999999999</v>
      </c>
      <c r="AA89">
        <v>0</v>
      </c>
      <c r="AB89">
        <f t="shared" si="10"/>
        <v>5.827</v>
      </c>
      <c r="AC89">
        <f t="shared" si="13"/>
        <v>369.97500000000014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f t="shared" si="11"/>
        <v>0</v>
      </c>
    </row>
    <row r="90" spans="1:41">
      <c r="A90">
        <v>1992</v>
      </c>
      <c r="B90">
        <v>270</v>
      </c>
      <c r="C90">
        <v>88</v>
      </c>
      <c r="D90">
        <v>24.8</v>
      </c>
      <c r="E90">
        <v>31.2</v>
      </c>
      <c r="F90">
        <v>24.4</v>
      </c>
      <c r="G90">
        <v>5.2270000000000003</v>
      </c>
      <c r="H90">
        <v>5.2140000000000004</v>
      </c>
      <c r="I90">
        <v>0.434</v>
      </c>
      <c r="J90">
        <f t="shared" si="7"/>
        <v>-0.4210000000000001</v>
      </c>
      <c r="L90">
        <v>6.0339999999999998</v>
      </c>
      <c r="M90">
        <v>5.2140000000000004</v>
      </c>
      <c r="N90">
        <v>0</v>
      </c>
      <c r="O90">
        <v>0.82</v>
      </c>
      <c r="P90">
        <v>0</v>
      </c>
      <c r="Q90">
        <f t="shared" si="8"/>
        <v>0.82</v>
      </c>
      <c r="R90" s="3">
        <f t="shared" si="9"/>
        <v>0</v>
      </c>
      <c r="S90" s="3">
        <f t="shared" si="12"/>
        <v>139.21299999999991</v>
      </c>
      <c r="T90">
        <f>S90-Z90</f>
        <v>2.9999999999006377E-3</v>
      </c>
      <c r="V90">
        <v>332.22</v>
      </c>
      <c r="W90">
        <v>374.52</v>
      </c>
      <c r="X90">
        <v>225.51</v>
      </c>
      <c r="Y90">
        <v>9.8000000000000007</v>
      </c>
      <c r="Z90">
        <v>139.21</v>
      </c>
      <c r="AA90">
        <v>0</v>
      </c>
      <c r="AB90">
        <f t="shared" si="10"/>
        <v>6.0340000000000007</v>
      </c>
      <c r="AC90">
        <f t="shared" si="13"/>
        <v>376.00900000000013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f t="shared" si="11"/>
        <v>0</v>
      </c>
    </row>
    <row r="91" spans="1:41">
      <c r="A91">
        <v>1992</v>
      </c>
      <c r="B91">
        <v>271</v>
      </c>
      <c r="C91">
        <v>89</v>
      </c>
      <c r="D91">
        <v>13.7</v>
      </c>
      <c r="E91">
        <v>30.5</v>
      </c>
      <c r="F91">
        <v>24.5</v>
      </c>
      <c r="G91">
        <v>3.1240000000000001</v>
      </c>
      <c r="H91">
        <v>3.12</v>
      </c>
      <c r="I91">
        <v>0.27500000000000002</v>
      </c>
      <c r="J91">
        <f t="shared" si="7"/>
        <v>-0.27100000000000002</v>
      </c>
      <c r="L91">
        <v>3.63</v>
      </c>
      <c r="M91">
        <v>3.12</v>
      </c>
      <c r="N91">
        <v>0</v>
      </c>
      <c r="O91">
        <v>0.51</v>
      </c>
      <c r="P91">
        <v>0</v>
      </c>
      <c r="Q91">
        <f t="shared" si="8"/>
        <v>0.51</v>
      </c>
      <c r="R91" s="3">
        <f t="shared" si="9"/>
        <v>0</v>
      </c>
      <c r="S91" s="3">
        <f t="shared" si="12"/>
        <v>139.7229999999999</v>
      </c>
      <c r="T91">
        <f>S91-Z91</f>
        <v>2.9999999999006377E-3</v>
      </c>
      <c r="V91">
        <v>335.34</v>
      </c>
      <c r="W91">
        <v>378.15</v>
      </c>
      <c r="X91">
        <v>228.63</v>
      </c>
      <c r="Y91">
        <v>9.8000000000000007</v>
      </c>
      <c r="Z91">
        <v>139.72</v>
      </c>
      <c r="AA91">
        <v>0</v>
      </c>
      <c r="AB91">
        <f t="shared" si="10"/>
        <v>3.63</v>
      </c>
      <c r="AC91">
        <f t="shared" si="13"/>
        <v>379.63900000000012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f t="shared" si="11"/>
        <v>0</v>
      </c>
    </row>
    <row r="92" spans="1:41">
      <c r="A92">
        <v>1992</v>
      </c>
      <c r="B92">
        <v>272</v>
      </c>
      <c r="C92">
        <v>90</v>
      </c>
      <c r="D92">
        <v>22</v>
      </c>
      <c r="E92">
        <v>32.700000000000003</v>
      </c>
      <c r="F92">
        <v>24.7</v>
      </c>
      <c r="G92">
        <v>4.7359999999999998</v>
      </c>
      <c r="H92">
        <v>4.7300000000000004</v>
      </c>
      <c r="I92">
        <v>0.441</v>
      </c>
      <c r="J92">
        <f t="shared" si="7"/>
        <v>-0.43500000000000066</v>
      </c>
      <c r="L92">
        <v>5.5359999999999996</v>
      </c>
      <c r="M92">
        <v>4.7300000000000004</v>
      </c>
      <c r="N92">
        <v>0</v>
      </c>
      <c r="O92">
        <v>0.80600000000000005</v>
      </c>
      <c r="P92">
        <v>0</v>
      </c>
      <c r="Q92">
        <f t="shared" si="8"/>
        <v>0.80600000000000005</v>
      </c>
      <c r="R92" s="3">
        <f t="shared" si="9"/>
        <v>-8.8817841970012523E-16</v>
      </c>
      <c r="S92" s="3">
        <f t="shared" si="12"/>
        <v>140.52899999999991</v>
      </c>
      <c r="T92">
        <f>S92-Z92</f>
        <v>-1.00000000009004E-3</v>
      </c>
      <c r="V92">
        <v>340.08</v>
      </c>
      <c r="W92">
        <v>383.69</v>
      </c>
      <c r="X92">
        <v>233.36</v>
      </c>
      <c r="Y92">
        <v>9.8000000000000007</v>
      </c>
      <c r="Z92">
        <v>140.53</v>
      </c>
      <c r="AA92">
        <v>0</v>
      </c>
      <c r="AB92">
        <f t="shared" si="10"/>
        <v>5.5360000000000005</v>
      </c>
      <c r="AC92">
        <f t="shared" si="13"/>
        <v>385.17500000000013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f t="shared" si="11"/>
        <v>0</v>
      </c>
    </row>
    <row r="93" spans="1:41">
      <c r="A93">
        <v>1992</v>
      </c>
      <c r="B93">
        <v>273</v>
      </c>
      <c r="C93">
        <v>91</v>
      </c>
      <c r="D93">
        <v>16.600000000000001</v>
      </c>
      <c r="E93">
        <v>32.5</v>
      </c>
      <c r="F93">
        <v>24.5</v>
      </c>
      <c r="G93">
        <v>3.746</v>
      </c>
      <c r="H93">
        <v>3.7410000000000001</v>
      </c>
      <c r="I93">
        <v>0.36899999999999999</v>
      </c>
      <c r="J93">
        <f t="shared" si="7"/>
        <v>-0.3640000000000001</v>
      </c>
      <c r="L93">
        <v>4.4050000000000002</v>
      </c>
      <c r="M93">
        <v>3.7410000000000001</v>
      </c>
      <c r="N93">
        <v>0</v>
      </c>
      <c r="O93">
        <v>0.66400000000000003</v>
      </c>
      <c r="P93">
        <v>0</v>
      </c>
      <c r="Q93">
        <f t="shared" si="8"/>
        <v>0.66400000000000003</v>
      </c>
      <c r="R93" s="3">
        <f t="shared" si="9"/>
        <v>0</v>
      </c>
      <c r="S93" s="3">
        <f t="shared" si="12"/>
        <v>141.1929999999999</v>
      </c>
      <c r="T93">
        <f>S93-Z93</f>
        <v>2.9999999999006377E-3</v>
      </c>
      <c r="V93">
        <v>343.82</v>
      </c>
      <c r="W93">
        <v>388.1</v>
      </c>
      <c r="X93">
        <v>237.1</v>
      </c>
      <c r="Y93">
        <v>9.8000000000000007</v>
      </c>
      <c r="Z93">
        <v>141.19</v>
      </c>
      <c r="AA93">
        <v>0</v>
      </c>
      <c r="AB93">
        <f t="shared" si="10"/>
        <v>4.4050000000000002</v>
      </c>
      <c r="AC93">
        <f t="shared" si="13"/>
        <v>389.5800000000001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f t="shared" si="11"/>
        <v>0</v>
      </c>
    </row>
    <row r="94" spans="1:41">
      <c r="A94">
        <v>1992</v>
      </c>
      <c r="B94">
        <v>274</v>
      </c>
      <c r="C94">
        <v>92</v>
      </c>
      <c r="D94">
        <v>17.399999999999999</v>
      </c>
      <c r="E94">
        <v>31.5</v>
      </c>
      <c r="F94">
        <v>23.6</v>
      </c>
      <c r="G94">
        <v>3.9590000000000001</v>
      </c>
      <c r="H94">
        <v>3.9510000000000001</v>
      </c>
      <c r="I94">
        <v>0.41299999999999998</v>
      </c>
      <c r="J94">
        <f t="shared" si="7"/>
        <v>-0.40499999999999997</v>
      </c>
      <c r="L94">
        <v>4.6820000000000004</v>
      </c>
      <c r="M94">
        <v>3.9510000000000001</v>
      </c>
      <c r="N94">
        <v>0</v>
      </c>
      <c r="O94">
        <v>0.73</v>
      </c>
      <c r="P94">
        <v>0</v>
      </c>
      <c r="Q94">
        <f t="shared" si="8"/>
        <v>0.73</v>
      </c>
      <c r="R94" s="3">
        <f t="shared" si="9"/>
        <v>1.000000000000334E-3</v>
      </c>
      <c r="S94" s="3">
        <f t="shared" si="12"/>
        <v>141.92299999999989</v>
      </c>
      <c r="T94">
        <f>S94-Z94</f>
        <v>2.9999999999006377E-3</v>
      </c>
      <c r="V94">
        <v>347.78</v>
      </c>
      <c r="W94">
        <v>392.78</v>
      </c>
      <c r="X94">
        <v>241.06</v>
      </c>
      <c r="Y94">
        <v>9.8000000000000007</v>
      </c>
      <c r="Z94">
        <v>141.91999999999999</v>
      </c>
      <c r="AA94">
        <v>0</v>
      </c>
      <c r="AB94">
        <f t="shared" si="10"/>
        <v>4.681</v>
      </c>
      <c r="AC94">
        <f t="shared" si="13"/>
        <v>394.26100000000008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f t="shared" si="11"/>
        <v>0</v>
      </c>
    </row>
    <row r="95" spans="1:41">
      <c r="A95">
        <v>1992</v>
      </c>
      <c r="B95">
        <v>275</v>
      </c>
      <c r="C95">
        <v>93</v>
      </c>
      <c r="D95">
        <v>21.2</v>
      </c>
      <c r="E95">
        <v>31.7</v>
      </c>
      <c r="F95">
        <v>24.6</v>
      </c>
      <c r="G95">
        <v>4.5149999999999997</v>
      </c>
      <c r="H95">
        <v>4.5069999999999997</v>
      </c>
      <c r="I95">
        <v>0.499</v>
      </c>
      <c r="J95">
        <f t="shared" si="7"/>
        <v>-0.49099999999999999</v>
      </c>
      <c r="L95">
        <v>5.3739999999999997</v>
      </c>
      <c r="M95">
        <v>4.5069999999999997</v>
      </c>
      <c r="N95">
        <v>0</v>
      </c>
      <c r="O95">
        <v>0.86699999999999999</v>
      </c>
      <c r="P95">
        <v>0</v>
      </c>
      <c r="Q95">
        <f t="shared" si="8"/>
        <v>0.86699999999999999</v>
      </c>
      <c r="R95" s="3">
        <f t="shared" si="9"/>
        <v>0</v>
      </c>
      <c r="S95" s="3">
        <f t="shared" si="12"/>
        <v>142.78999999999988</v>
      </c>
      <c r="T95">
        <f>S95-Z95</f>
        <v>0</v>
      </c>
      <c r="V95">
        <v>352.3</v>
      </c>
      <c r="W95">
        <v>398.15</v>
      </c>
      <c r="X95">
        <v>245.56</v>
      </c>
      <c r="Y95">
        <v>9.8000000000000007</v>
      </c>
      <c r="Z95">
        <v>142.79</v>
      </c>
      <c r="AA95">
        <v>0</v>
      </c>
      <c r="AB95">
        <f t="shared" si="10"/>
        <v>5.3739999999999997</v>
      </c>
      <c r="AC95">
        <f t="shared" si="13"/>
        <v>399.6350000000001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f t="shared" si="11"/>
        <v>0</v>
      </c>
    </row>
    <row r="96" spans="1:41">
      <c r="A96">
        <v>1992</v>
      </c>
      <c r="B96">
        <v>276</v>
      </c>
      <c r="C96">
        <v>94</v>
      </c>
      <c r="D96">
        <v>20.399999999999999</v>
      </c>
      <c r="E96">
        <v>31.5</v>
      </c>
      <c r="F96">
        <v>24.5</v>
      </c>
      <c r="G96">
        <v>4.399</v>
      </c>
      <c r="H96">
        <v>4.3890000000000002</v>
      </c>
      <c r="I96">
        <v>0.51600000000000001</v>
      </c>
      <c r="J96">
        <f t="shared" si="7"/>
        <v>-0.50600000000000023</v>
      </c>
      <c r="L96">
        <v>5.27</v>
      </c>
      <c r="M96">
        <v>4.3890000000000002</v>
      </c>
      <c r="N96">
        <v>0</v>
      </c>
      <c r="O96">
        <v>0.88100000000000001</v>
      </c>
      <c r="P96">
        <v>0</v>
      </c>
      <c r="Q96">
        <f t="shared" si="8"/>
        <v>0.88100000000000001</v>
      </c>
      <c r="R96" s="3">
        <f t="shared" si="9"/>
        <v>0</v>
      </c>
      <c r="S96" s="3">
        <f t="shared" si="12"/>
        <v>143.67099999999988</v>
      </c>
      <c r="T96">
        <f>S96-Z96</f>
        <v>9.9999999989108801E-4</v>
      </c>
      <c r="V96">
        <v>356.69</v>
      </c>
      <c r="W96">
        <v>403.42</v>
      </c>
      <c r="X96">
        <v>249.95</v>
      </c>
      <c r="Y96">
        <v>9.8000000000000007</v>
      </c>
      <c r="Z96">
        <v>143.66999999999999</v>
      </c>
      <c r="AA96">
        <v>0</v>
      </c>
      <c r="AB96">
        <f t="shared" si="10"/>
        <v>5.2700000000000005</v>
      </c>
      <c r="AC96">
        <f t="shared" si="13"/>
        <v>404.90500000000009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f t="shared" si="11"/>
        <v>0</v>
      </c>
    </row>
    <row r="97" spans="1:41">
      <c r="A97">
        <v>1992</v>
      </c>
      <c r="B97">
        <v>277</v>
      </c>
      <c r="C97">
        <v>95</v>
      </c>
      <c r="D97">
        <v>21.5</v>
      </c>
      <c r="E97">
        <v>31.7</v>
      </c>
      <c r="F97">
        <v>24.3</v>
      </c>
      <c r="G97">
        <v>4.6859999999999999</v>
      </c>
      <c r="H97">
        <v>4.6749999999999998</v>
      </c>
      <c r="I97">
        <v>0.58399999999999996</v>
      </c>
      <c r="J97">
        <f t="shared" si="7"/>
        <v>-0.57299999999999984</v>
      </c>
      <c r="L97">
        <v>5.6550000000000002</v>
      </c>
      <c r="M97">
        <v>4.6749999999999998</v>
      </c>
      <c r="N97">
        <v>0</v>
      </c>
      <c r="O97">
        <v>0.98</v>
      </c>
      <c r="P97">
        <v>0</v>
      </c>
      <c r="Q97">
        <f t="shared" si="8"/>
        <v>0.98</v>
      </c>
      <c r="R97" s="3">
        <f t="shared" si="9"/>
        <v>0</v>
      </c>
      <c r="S97" s="3">
        <f t="shared" si="12"/>
        <v>144.65099999999987</v>
      </c>
      <c r="T97">
        <f>S97-Z97</f>
        <v>9.999999998626663E-4</v>
      </c>
      <c r="V97">
        <v>361.38</v>
      </c>
      <c r="W97">
        <v>409.08</v>
      </c>
      <c r="X97">
        <v>254.63</v>
      </c>
      <c r="Y97">
        <v>9.8000000000000007</v>
      </c>
      <c r="Z97">
        <v>144.65</v>
      </c>
      <c r="AA97">
        <v>0</v>
      </c>
      <c r="AB97">
        <f t="shared" si="10"/>
        <v>5.6549999999999994</v>
      </c>
      <c r="AC97">
        <f t="shared" si="13"/>
        <v>410.56000000000006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f t="shared" si="11"/>
        <v>0</v>
      </c>
    </row>
    <row r="98" spans="1:41">
      <c r="A98">
        <v>1992</v>
      </c>
      <c r="B98">
        <v>278</v>
      </c>
      <c r="C98">
        <v>96</v>
      </c>
      <c r="D98">
        <v>18.8</v>
      </c>
      <c r="E98">
        <v>31.5</v>
      </c>
      <c r="F98">
        <v>24</v>
      </c>
      <c r="G98">
        <v>4.0199999999999996</v>
      </c>
      <c r="H98">
        <v>4.0140000000000002</v>
      </c>
      <c r="I98">
        <v>0.53400000000000003</v>
      </c>
      <c r="J98">
        <f t="shared" si="7"/>
        <v>-0.52800000000000069</v>
      </c>
      <c r="L98">
        <v>4.8929999999999998</v>
      </c>
      <c r="M98">
        <v>4.0140000000000002</v>
      </c>
      <c r="N98">
        <v>0</v>
      </c>
      <c r="O98">
        <v>0.879</v>
      </c>
      <c r="P98">
        <v>0</v>
      </c>
      <c r="Q98">
        <f t="shared" si="8"/>
        <v>0.879</v>
      </c>
      <c r="R98" s="3">
        <f t="shared" si="9"/>
        <v>0</v>
      </c>
      <c r="S98" s="3">
        <f t="shared" si="12"/>
        <v>145.52999999999986</v>
      </c>
      <c r="T98">
        <f>S98-Z98</f>
        <v>0</v>
      </c>
      <c r="V98">
        <v>365.4</v>
      </c>
      <c r="W98">
        <v>413.97</v>
      </c>
      <c r="X98">
        <v>258.64</v>
      </c>
      <c r="Y98">
        <v>9.8000000000000007</v>
      </c>
      <c r="Z98">
        <v>145.53</v>
      </c>
      <c r="AA98">
        <v>0</v>
      </c>
      <c r="AB98">
        <f t="shared" si="10"/>
        <v>4.8930000000000007</v>
      </c>
      <c r="AC98">
        <f t="shared" si="13"/>
        <v>415.45300000000009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f t="shared" si="11"/>
        <v>0</v>
      </c>
    </row>
    <row r="99" spans="1:41">
      <c r="A99">
        <v>1992</v>
      </c>
      <c r="B99">
        <v>279</v>
      </c>
      <c r="C99">
        <v>97</v>
      </c>
      <c r="D99">
        <v>18</v>
      </c>
      <c r="E99">
        <v>30.6</v>
      </c>
      <c r="F99">
        <v>24</v>
      </c>
      <c r="G99">
        <v>3.8780000000000001</v>
      </c>
      <c r="H99">
        <v>3.871</v>
      </c>
      <c r="I99">
        <v>0.54900000000000004</v>
      </c>
      <c r="J99">
        <f t="shared" si="7"/>
        <v>-0.54199999999999993</v>
      </c>
      <c r="L99">
        <v>4.758</v>
      </c>
      <c r="M99">
        <v>3.871</v>
      </c>
      <c r="N99">
        <v>0</v>
      </c>
      <c r="O99">
        <v>0.88700000000000001</v>
      </c>
      <c r="P99">
        <v>0</v>
      </c>
      <c r="Q99">
        <f t="shared" si="8"/>
        <v>0.88700000000000001</v>
      </c>
      <c r="R99" s="3">
        <f t="shared" si="9"/>
        <v>0</v>
      </c>
      <c r="S99" s="3">
        <f t="shared" si="12"/>
        <v>146.41699999999986</v>
      </c>
      <c r="T99">
        <f>S99-Z99</f>
        <v>-3.0000000001280114E-3</v>
      </c>
      <c r="V99">
        <v>369.28</v>
      </c>
      <c r="W99">
        <v>418.73</v>
      </c>
      <c r="X99">
        <v>262.51</v>
      </c>
      <c r="Y99">
        <v>9.8000000000000007</v>
      </c>
      <c r="Z99">
        <v>146.41999999999999</v>
      </c>
      <c r="AA99">
        <v>0</v>
      </c>
      <c r="AB99">
        <f t="shared" si="10"/>
        <v>4.758</v>
      </c>
      <c r="AC99">
        <f t="shared" si="13"/>
        <v>420.21100000000007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f t="shared" si="11"/>
        <v>0</v>
      </c>
    </row>
    <row r="100" spans="1:41">
      <c r="A100">
        <v>1992</v>
      </c>
      <c r="B100">
        <v>280</v>
      </c>
      <c r="C100">
        <v>98</v>
      </c>
      <c r="D100">
        <v>15.4</v>
      </c>
      <c r="E100">
        <v>30.1</v>
      </c>
      <c r="F100">
        <v>24</v>
      </c>
      <c r="G100">
        <v>3.4729999999999999</v>
      </c>
      <c r="H100">
        <v>3.4649999999999999</v>
      </c>
      <c r="I100">
        <v>0.52500000000000002</v>
      </c>
      <c r="J100">
        <f t="shared" si="7"/>
        <v>-0.51700000000000002</v>
      </c>
      <c r="L100">
        <v>4.2969999999999997</v>
      </c>
      <c r="M100">
        <v>3.4649999999999999</v>
      </c>
      <c r="N100">
        <v>0</v>
      </c>
      <c r="O100">
        <v>0.83199999999999996</v>
      </c>
      <c r="P100">
        <v>0</v>
      </c>
      <c r="Q100">
        <f t="shared" si="8"/>
        <v>0.83199999999999996</v>
      </c>
      <c r="R100" s="3">
        <f t="shared" si="9"/>
        <v>0</v>
      </c>
      <c r="S100" s="3">
        <f t="shared" si="12"/>
        <v>147.24899999999985</v>
      </c>
      <c r="T100">
        <f>S100-Z100</f>
        <v>-1.0000000001468834E-3</v>
      </c>
      <c r="V100">
        <v>372.75</v>
      </c>
      <c r="W100">
        <v>423.03</v>
      </c>
      <c r="X100">
        <v>265.98</v>
      </c>
      <c r="Y100">
        <v>9.8000000000000007</v>
      </c>
      <c r="Z100">
        <v>147.25</v>
      </c>
      <c r="AA100">
        <v>0</v>
      </c>
      <c r="AB100">
        <f t="shared" si="10"/>
        <v>4.2969999999999997</v>
      </c>
      <c r="AC100">
        <f t="shared" si="13"/>
        <v>424.5080000000001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f t="shared" si="11"/>
        <v>0</v>
      </c>
    </row>
    <row r="101" spans="1:41">
      <c r="A101">
        <v>1992</v>
      </c>
      <c r="B101">
        <v>281</v>
      </c>
      <c r="C101">
        <v>99</v>
      </c>
      <c r="D101">
        <v>17.399999999999999</v>
      </c>
      <c r="E101">
        <v>31.1</v>
      </c>
      <c r="F101">
        <v>24.5</v>
      </c>
      <c r="G101">
        <v>3.9449999999999998</v>
      </c>
      <c r="H101">
        <v>3.9359999999999999</v>
      </c>
      <c r="I101">
        <v>0.63800000000000001</v>
      </c>
      <c r="J101">
        <f t="shared" si="7"/>
        <v>-0.62900000000000011</v>
      </c>
      <c r="L101">
        <v>4.9269999999999996</v>
      </c>
      <c r="M101">
        <v>3.9359999999999999</v>
      </c>
      <c r="N101">
        <v>0</v>
      </c>
      <c r="O101">
        <v>0.99099999999999999</v>
      </c>
      <c r="P101">
        <v>0</v>
      </c>
      <c r="Q101">
        <f t="shared" si="8"/>
        <v>0.99099999999999999</v>
      </c>
      <c r="R101" s="3">
        <f t="shared" si="9"/>
        <v>0</v>
      </c>
      <c r="S101" s="3">
        <f t="shared" si="12"/>
        <v>148.23999999999987</v>
      </c>
      <c r="T101">
        <f>S101-Z101</f>
        <v>0</v>
      </c>
      <c r="V101">
        <v>376.7</v>
      </c>
      <c r="W101">
        <v>427.95</v>
      </c>
      <c r="X101">
        <v>269.91000000000003</v>
      </c>
      <c r="Y101">
        <v>9.8000000000000007</v>
      </c>
      <c r="Z101">
        <v>148.24</v>
      </c>
      <c r="AA101">
        <v>0</v>
      </c>
      <c r="AB101">
        <f t="shared" si="10"/>
        <v>4.9269999999999996</v>
      </c>
      <c r="AC101">
        <f t="shared" si="13"/>
        <v>429.43500000000012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f t="shared" si="11"/>
        <v>0</v>
      </c>
    </row>
    <row r="102" spans="1:41">
      <c r="A102">
        <v>1992</v>
      </c>
      <c r="B102">
        <v>282</v>
      </c>
      <c r="C102">
        <v>100</v>
      </c>
      <c r="D102">
        <v>23.4</v>
      </c>
      <c r="E102">
        <v>31</v>
      </c>
      <c r="F102">
        <v>24.6</v>
      </c>
      <c r="G102">
        <v>5.0389999999999997</v>
      </c>
      <c r="H102">
        <v>5.0250000000000004</v>
      </c>
      <c r="I102">
        <v>0.872</v>
      </c>
      <c r="J102">
        <f t="shared" si="7"/>
        <v>-0.85800000000000065</v>
      </c>
      <c r="L102">
        <v>6.3520000000000003</v>
      </c>
      <c r="M102">
        <v>5.0250000000000004</v>
      </c>
      <c r="N102">
        <v>0</v>
      </c>
      <c r="O102">
        <v>1.3280000000000001</v>
      </c>
      <c r="P102">
        <v>0</v>
      </c>
      <c r="Q102">
        <f t="shared" si="8"/>
        <v>1.3280000000000001</v>
      </c>
      <c r="R102" s="3">
        <f t="shared" si="9"/>
        <v>-1.0000000000001119E-3</v>
      </c>
      <c r="S102" s="3">
        <f t="shared" si="12"/>
        <v>149.56799999999987</v>
      </c>
      <c r="T102">
        <f>S102-Z102</f>
        <v>-2.0000000001232365E-3</v>
      </c>
      <c r="V102">
        <v>381.73</v>
      </c>
      <c r="W102">
        <v>434.3</v>
      </c>
      <c r="X102">
        <v>274.94</v>
      </c>
      <c r="Y102">
        <v>9.8000000000000007</v>
      </c>
      <c r="Z102">
        <v>149.57</v>
      </c>
      <c r="AA102">
        <v>0</v>
      </c>
      <c r="AB102">
        <f t="shared" si="10"/>
        <v>6.3530000000000006</v>
      </c>
      <c r="AC102">
        <f t="shared" si="13"/>
        <v>435.78800000000012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f t="shared" si="11"/>
        <v>0</v>
      </c>
    </row>
    <row r="103" spans="1:41">
      <c r="A103">
        <v>1992</v>
      </c>
      <c r="B103">
        <v>283</v>
      </c>
      <c r="C103">
        <v>101</v>
      </c>
      <c r="D103">
        <v>11.4</v>
      </c>
      <c r="E103">
        <v>30</v>
      </c>
      <c r="F103">
        <v>24.7</v>
      </c>
      <c r="G103">
        <v>2.7490000000000001</v>
      </c>
      <c r="H103">
        <v>2.7450000000000001</v>
      </c>
      <c r="I103">
        <v>0.50900000000000001</v>
      </c>
      <c r="J103">
        <f t="shared" si="7"/>
        <v>-0.505</v>
      </c>
      <c r="L103">
        <v>3.504</v>
      </c>
      <c r="M103">
        <v>2.7450000000000001</v>
      </c>
      <c r="N103">
        <v>0</v>
      </c>
      <c r="O103">
        <v>0.76</v>
      </c>
      <c r="P103">
        <v>0</v>
      </c>
      <c r="Q103">
        <f t="shared" si="8"/>
        <v>0.76</v>
      </c>
      <c r="R103" s="3">
        <f t="shared" si="9"/>
        <v>-1.0000000000001119E-3</v>
      </c>
      <c r="S103" s="3">
        <f t="shared" si="12"/>
        <v>150.32799999999986</v>
      </c>
      <c r="T103">
        <f>S103-Z103</f>
        <v>-2.0000000001516582E-3</v>
      </c>
      <c r="V103">
        <v>384.48</v>
      </c>
      <c r="W103">
        <v>437.81</v>
      </c>
      <c r="X103">
        <v>277.68</v>
      </c>
      <c r="Y103">
        <v>9.8000000000000007</v>
      </c>
      <c r="Z103">
        <v>150.33000000000001</v>
      </c>
      <c r="AA103">
        <v>0</v>
      </c>
      <c r="AB103">
        <f t="shared" si="10"/>
        <v>3.5049999999999999</v>
      </c>
      <c r="AC103">
        <f t="shared" si="13"/>
        <v>439.29300000000012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f t="shared" si="11"/>
        <v>0</v>
      </c>
    </row>
    <row r="104" spans="1:41">
      <c r="A104">
        <v>1992</v>
      </c>
      <c r="B104">
        <v>284</v>
      </c>
      <c r="C104">
        <v>102</v>
      </c>
      <c r="D104">
        <v>17</v>
      </c>
      <c r="E104">
        <v>30.5</v>
      </c>
      <c r="F104">
        <v>23.5</v>
      </c>
      <c r="G104">
        <v>3.62</v>
      </c>
      <c r="H104">
        <v>3.6150000000000002</v>
      </c>
      <c r="I104">
        <v>0.71799999999999997</v>
      </c>
      <c r="J104">
        <f t="shared" si="7"/>
        <v>-0.71300000000000008</v>
      </c>
      <c r="L104">
        <v>4.665</v>
      </c>
      <c r="M104">
        <v>3.6150000000000002</v>
      </c>
      <c r="N104">
        <v>0</v>
      </c>
      <c r="O104">
        <v>1.05</v>
      </c>
      <c r="P104">
        <v>0</v>
      </c>
      <c r="Q104">
        <f t="shared" si="8"/>
        <v>1.05</v>
      </c>
      <c r="R104" s="3">
        <f t="shared" si="9"/>
        <v>0</v>
      </c>
      <c r="S104" s="3">
        <f t="shared" si="12"/>
        <v>151.37799999999987</v>
      </c>
      <c r="T104">
        <f>S104-Z104</f>
        <v>-2.0000000001232365E-3</v>
      </c>
      <c r="V104">
        <v>388.1</v>
      </c>
      <c r="W104">
        <v>442.47</v>
      </c>
      <c r="X104">
        <v>281.3</v>
      </c>
      <c r="Y104">
        <v>9.8000000000000007</v>
      </c>
      <c r="Z104">
        <v>151.38</v>
      </c>
      <c r="AA104">
        <v>0</v>
      </c>
      <c r="AB104">
        <f t="shared" si="10"/>
        <v>4.665</v>
      </c>
      <c r="AC104">
        <f t="shared" si="13"/>
        <v>443.95800000000014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f t="shared" si="11"/>
        <v>0</v>
      </c>
    </row>
    <row r="105" spans="1:41">
      <c r="A105">
        <v>1992</v>
      </c>
      <c r="B105">
        <v>285</v>
      </c>
      <c r="C105">
        <v>103</v>
      </c>
      <c r="D105">
        <v>20.2</v>
      </c>
      <c r="E105">
        <v>32.799999999999997</v>
      </c>
      <c r="F105">
        <v>24.3</v>
      </c>
      <c r="G105">
        <v>4.3650000000000002</v>
      </c>
      <c r="H105">
        <v>4.359</v>
      </c>
      <c r="I105">
        <v>0.92600000000000005</v>
      </c>
      <c r="J105">
        <f t="shared" si="7"/>
        <v>-0.91999999999999982</v>
      </c>
      <c r="L105">
        <v>5.6870000000000003</v>
      </c>
      <c r="M105">
        <v>4.359</v>
      </c>
      <c r="N105">
        <v>0</v>
      </c>
      <c r="O105">
        <v>1.3280000000000001</v>
      </c>
      <c r="P105">
        <v>0</v>
      </c>
      <c r="Q105">
        <f t="shared" si="8"/>
        <v>1.3280000000000001</v>
      </c>
      <c r="R105" s="3">
        <f t="shared" si="9"/>
        <v>0</v>
      </c>
      <c r="S105" s="3">
        <f t="shared" si="12"/>
        <v>152.70599999999988</v>
      </c>
      <c r="T105">
        <f>S105-Z105</f>
        <v>-4.0000000001327862E-3</v>
      </c>
      <c r="V105">
        <v>392.47</v>
      </c>
      <c r="W105">
        <v>448.16</v>
      </c>
      <c r="X105">
        <v>285.66000000000003</v>
      </c>
      <c r="Y105">
        <v>9.8000000000000007</v>
      </c>
      <c r="Z105">
        <v>152.71</v>
      </c>
      <c r="AA105">
        <v>0</v>
      </c>
      <c r="AB105">
        <f t="shared" si="10"/>
        <v>5.6870000000000003</v>
      </c>
      <c r="AC105">
        <f t="shared" si="13"/>
        <v>449.64500000000015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f t="shared" si="11"/>
        <v>0</v>
      </c>
    </row>
    <row r="106" spans="1:41" s="1" customFormat="1">
      <c r="G106" s="4">
        <f>SUM(G3:G105)</f>
        <v>392.47199999999987</v>
      </c>
      <c r="H106" s="4">
        <f>SUM(H3:H105)</f>
        <v>287.14099999999996</v>
      </c>
      <c r="I106" s="4">
        <f>SUM(I3:I105)</f>
        <v>134.66900000000004</v>
      </c>
      <c r="J106" s="4">
        <f>SUM(J3:J105)</f>
        <v>-29.338000000000012</v>
      </c>
      <c r="L106" s="4">
        <f>SUM(L3:L105)</f>
        <v>448.15900000000011</v>
      </c>
      <c r="M106" s="4">
        <f>SUM(M3:M105)</f>
        <v>285.65599999999995</v>
      </c>
      <c r="N106" s="4">
        <f>SUM(N3:N105)</f>
        <v>9.798</v>
      </c>
      <c r="O106" s="4">
        <f>SUM(O3:O105)</f>
        <v>152.70599999999988</v>
      </c>
      <c r="P106" s="4">
        <f>SUM(P3:P105)</f>
        <v>0</v>
      </c>
      <c r="Q106" s="4">
        <f>SUM(Q3:Q105)</f>
        <v>162.50399999999996</v>
      </c>
      <c r="R106" s="4">
        <f>SUM(R3:R105)</f>
        <v>-1.0000000000014719E-3</v>
      </c>
      <c r="S106" s="4"/>
      <c r="V106" s="1" t="s">
        <v>36</v>
      </c>
      <c r="W106" s="1" t="s">
        <v>36</v>
      </c>
      <c r="X106" s="1" t="s">
        <v>36</v>
      </c>
      <c r="Y106" s="1" t="s">
        <v>36</v>
      </c>
      <c r="Z106" s="4" t="s">
        <v>39</v>
      </c>
      <c r="AO106" s="4">
        <f>SUM(AO3:AO105)</f>
        <v>9.798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Florida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cporter</cp:lastModifiedBy>
  <dcterms:created xsi:type="dcterms:W3CDTF">2011-10-07T12:32:47Z</dcterms:created>
  <dcterms:modified xsi:type="dcterms:W3CDTF">2011-10-07T19:53:50Z</dcterms:modified>
</cp:coreProperties>
</file>