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" windowWidth="20940" windowHeight="9345"/>
  </bookViews>
  <sheets>
    <sheet name="A&amp;T 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59" i="1"/>
  <c r="O59"/>
  <c r="D59"/>
  <c r="AA152"/>
  <c r="AA151"/>
  <c r="AA150"/>
  <c r="AA149"/>
  <c r="AA148"/>
  <c r="AA147"/>
  <c r="AA146"/>
  <c r="AA145"/>
  <c r="P152"/>
  <c r="P151"/>
  <c r="P150"/>
  <c r="P149"/>
  <c r="P148"/>
  <c r="P147"/>
  <c r="P146"/>
  <c r="P145"/>
  <c r="AA141"/>
  <c r="AA140"/>
  <c r="AA139"/>
  <c r="AA138"/>
  <c r="AA137"/>
  <c r="AA136"/>
  <c r="AA135"/>
  <c r="AA134"/>
  <c r="P141"/>
  <c r="P140"/>
  <c r="P139"/>
  <c r="P138"/>
  <c r="P137"/>
  <c r="P136"/>
  <c r="P135"/>
  <c r="P134"/>
  <c r="L86"/>
  <c r="L85"/>
  <c r="L84"/>
  <c r="L83"/>
  <c r="L82"/>
  <c r="L81"/>
  <c r="L80"/>
  <c r="L79"/>
  <c r="E152"/>
  <c r="E151"/>
  <c r="E150"/>
  <c r="E149"/>
  <c r="E148"/>
  <c r="E147"/>
  <c r="E146"/>
  <c r="E145"/>
  <c r="E141"/>
  <c r="E140"/>
  <c r="E139"/>
  <c r="E138"/>
  <c r="E137"/>
  <c r="E136"/>
  <c r="E135"/>
  <c r="E134"/>
  <c r="A58"/>
  <c r="A57"/>
  <c r="A56"/>
  <c r="A55"/>
  <c r="A54"/>
  <c r="A53"/>
  <c r="A52"/>
  <c r="A51"/>
</calcChain>
</file>

<file path=xl/sharedStrings.xml><?xml version="1.0" encoding="utf-8"?>
<sst xmlns="http://schemas.openxmlformats.org/spreadsheetml/2006/main" count="195" uniqueCount="58">
  <si>
    <t>IDAT</t>
  </si>
  <si>
    <t>ADAT</t>
  </si>
  <si>
    <t>MDAT</t>
  </si>
  <si>
    <t>TRTNO</t>
  </si>
  <si>
    <t>DATE</t>
  </si>
  <si>
    <t>LAID</t>
  </si>
  <si>
    <t>PWAD</t>
  </si>
  <si>
    <t>LWAD</t>
  </si>
  <si>
    <t>SNW0C</t>
  </si>
  <si>
    <t>SWAD</t>
  </si>
  <si>
    <t>CWAD</t>
  </si>
  <si>
    <t>LN%D</t>
  </si>
  <si>
    <t>LNAD</t>
  </si>
  <si>
    <t>SWAH</t>
  </si>
  <si>
    <t>PWAM</t>
  </si>
  <si>
    <t>CWAM</t>
  </si>
  <si>
    <t>MAX</t>
  </si>
  <si>
    <t>* Observed phenology: only required if program DRATES is run!!</t>
  </si>
  <si>
    <t>IDOYTR = 16    ! Day of transplanting (give 0 if direct-seeded)</t>
  </si>
  <si>
    <t>IYRTR  = 1992  ! Year of transplanting (give 0 if direct-seeded)</t>
  </si>
  <si>
    <t>IDOYPI = 59    ! Day of panicle initiation (give -99 if not observed)</t>
  </si>
  <si>
    <t>IYRPI  = 1992  ! Year of panicle initiation (give -99 if not observed)</t>
  </si>
  <si>
    <t>IDOYFL = 85    ! Day of flowering</t>
  </si>
  <si>
    <t>IYRFL  = 1992  ! Year of flowering</t>
  </si>
  <si>
    <t>IDOYM  = 111   ! Day of maturity</t>
  </si>
  <si>
    <t>IYRM   = 1992  ! Year of maturity</t>
  </si>
  <si>
    <t>* Leaf Area Index (m2 leaf / m2 ground)</t>
  </si>
  <si>
    <t>LAI_OBS =</t>
  </si>
  <si>
    <t>*-- Parameter to set forcing of observed LAI during simulation</t>
  </si>
  <si>
    <t xml:space="preserve">LAI_FRC = 0       ! No forcing </t>
  </si>
  <si>
    <t xml:space="preserve">*LAI_FRC = 2      ! Forcing </t>
  </si>
  <si>
    <t>*Green leaf dry wt (kg/ha)</t>
  </si>
  <si>
    <t>WLVG_OBS =</t>
  </si>
  <si>
    <t>*Dead leaf dry wt (kg/ha)</t>
  </si>
  <si>
    <t>WLVD_OBS =</t>
  </si>
  <si>
    <t>*Stem dry wt (kg/ha)</t>
  </si>
  <si>
    <t>WST_OBS =</t>
  </si>
  <si>
    <t>*Panicle dry wt (kg/ha)</t>
  </si>
  <si>
    <t>WSO_OBS =</t>
  </si>
  <si>
    <t>*total dry wt (kg/ha)</t>
  </si>
  <si>
    <t xml:space="preserve">WAGT_OBS = </t>
  </si>
  <si>
    <t xml:space="preserve">*Leaf N (g N/g leaf): </t>
  </si>
  <si>
    <t>FNLV_OBS =</t>
  </si>
  <si>
    <t xml:space="preserve">*Leaf N (g N/m2 leaf): </t>
  </si>
  <si>
    <t>NFLV_OBS =</t>
  </si>
  <si>
    <t>IRMA9204.RIA</t>
  </si>
  <si>
    <t>IRMA9204.RIT</t>
  </si>
  <si>
    <t>Zero N - from Ir72ds0.t92</t>
  </si>
  <si>
    <t>IDOYPI = 58    ! Day of panicle initiation (give -99 if not observed)</t>
  </si>
  <si>
    <t>IDOYFL = 83    ! Day of flowering</t>
  </si>
  <si>
    <t>IDOYM  = 114   ! Day of maturity</t>
  </si>
  <si>
    <t>*-----Observed data: IR72 1992DS 180N</t>
  </si>
  <si>
    <t>180 kg[N]/ha - from Ir72ds1.t92</t>
  </si>
  <si>
    <t xml:space="preserve">*Leaf Area Index (m2 leaf / m2 ground): </t>
  </si>
  <si>
    <t>225 kg[N]/ha - from Ir72ds2.t92</t>
  </si>
  <si>
    <t>LN%D (*100)</t>
  </si>
  <si>
    <t>LNAD (*10)</t>
  </si>
  <si>
    <t>LAIX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</si>
</sst>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G152"/>
  <sheetViews>
    <sheetView tabSelected="1" workbookViewId="0">
      <selection activeCell="B8" sqref="B8:K36"/>
    </sheetView>
  </sheetViews>
  <sheetFormatPr defaultRowHeight="15"/>
  <cols>
    <col min="1" max="33" width="7" customWidth="1"/>
  </cols>
  <sheetData>
    <row r="1" spans="2:14">
      <c r="B1" t="s">
        <v>45</v>
      </c>
    </row>
    <row r="2" spans="2:14">
      <c r="B2" t="s">
        <v>3</v>
      </c>
      <c r="C2" s="1" t="s">
        <v>0</v>
      </c>
      <c r="D2" s="1" t="s">
        <v>1</v>
      </c>
      <c r="E2" s="1" t="s">
        <v>2</v>
      </c>
      <c r="F2" s="1" t="s">
        <v>13</v>
      </c>
      <c r="G2" s="1" t="s">
        <v>14</v>
      </c>
      <c r="H2" s="1" t="s">
        <v>15</v>
      </c>
      <c r="I2" s="1" t="s">
        <v>57</v>
      </c>
    </row>
    <row r="3" spans="2:14">
      <c r="B3">
        <v>1</v>
      </c>
      <c r="C3" s="3">
        <v>92059</v>
      </c>
      <c r="D3" s="5">
        <v>92085</v>
      </c>
      <c r="E3" s="6">
        <v>92111</v>
      </c>
      <c r="F3">
        <v>2203</v>
      </c>
      <c r="G3">
        <v>5641</v>
      </c>
      <c r="H3">
        <v>9997</v>
      </c>
      <c r="I3" s="7">
        <v>1.96</v>
      </c>
    </row>
    <row r="4" spans="2:14">
      <c r="B4">
        <v>2</v>
      </c>
      <c r="C4" s="3">
        <v>92058</v>
      </c>
      <c r="D4" s="5">
        <v>92083</v>
      </c>
      <c r="E4" s="6">
        <v>92114</v>
      </c>
      <c r="F4">
        <v>3918</v>
      </c>
      <c r="G4">
        <v>10199</v>
      </c>
      <c r="H4">
        <v>18447</v>
      </c>
      <c r="I4" s="7">
        <v>6.4</v>
      </c>
    </row>
    <row r="5" spans="2:14">
      <c r="B5">
        <v>3</v>
      </c>
      <c r="C5" s="3">
        <v>92058</v>
      </c>
      <c r="D5" s="5">
        <v>92083</v>
      </c>
      <c r="E5" s="6">
        <v>92114</v>
      </c>
      <c r="F5">
        <v>4243</v>
      </c>
      <c r="G5">
        <v>9843</v>
      </c>
      <c r="H5">
        <v>17787</v>
      </c>
      <c r="I5" s="7">
        <v>5.97</v>
      </c>
    </row>
    <row r="7" spans="2:14">
      <c r="B7" t="s">
        <v>46</v>
      </c>
    </row>
    <row r="8" spans="2:14" s="1" customFormat="1">
      <c r="B8" s="1" t="s">
        <v>3</v>
      </c>
      <c r="C8" s="1" t="s">
        <v>4</v>
      </c>
      <c r="D8" s="1" t="s">
        <v>5</v>
      </c>
      <c r="E8" s="1" t="s">
        <v>7</v>
      </c>
      <c r="F8" s="1" t="s">
        <v>8</v>
      </c>
      <c r="G8" s="1" t="s">
        <v>9</v>
      </c>
      <c r="H8" s="1" t="s">
        <v>6</v>
      </c>
      <c r="I8" s="1" t="s">
        <v>10</v>
      </c>
      <c r="J8" s="1" t="s">
        <v>11</v>
      </c>
      <c r="K8" s="1" t="s">
        <v>12</v>
      </c>
    </row>
    <row r="9" spans="2:14">
      <c r="B9">
        <v>1</v>
      </c>
      <c r="C9">
        <v>92004</v>
      </c>
      <c r="D9" s="7">
        <v>0</v>
      </c>
      <c r="E9">
        <v>0</v>
      </c>
      <c r="F9">
        <v>0</v>
      </c>
      <c r="G9">
        <v>0</v>
      </c>
      <c r="H9">
        <v>0</v>
      </c>
      <c r="I9">
        <v>0</v>
      </c>
      <c r="J9" s="8">
        <v>2.7</v>
      </c>
      <c r="K9" s="8">
        <v>5.4</v>
      </c>
    </row>
    <row r="10" spans="2:14">
      <c r="B10">
        <v>1</v>
      </c>
      <c r="C10">
        <v>92016</v>
      </c>
      <c r="D10" s="7">
        <v>0.03</v>
      </c>
      <c r="E10">
        <v>6</v>
      </c>
      <c r="F10">
        <v>0</v>
      </c>
      <c r="G10">
        <v>5</v>
      </c>
      <c r="H10">
        <v>0</v>
      </c>
      <c r="I10">
        <v>11</v>
      </c>
      <c r="J10" s="8">
        <v>2.7</v>
      </c>
      <c r="K10" s="8">
        <v>5.4</v>
      </c>
    </row>
    <row r="11" spans="2:14">
      <c r="B11">
        <v>1</v>
      </c>
      <c r="C11">
        <v>92034</v>
      </c>
      <c r="D11" s="7">
        <v>0.34</v>
      </c>
      <c r="E11">
        <v>116</v>
      </c>
      <c r="F11">
        <v>0</v>
      </c>
      <c r="G11">
        <v>90</v>
      </c>
      <c r="H11">
        <v>0</v>
      </c>
      <c r="I11">
        <v>206</v>
      </c>
      <c r="J11" s="8">
        <v>5</v>
      </c>
      <c r="K11" s="8">
        <v>17</v>
      </c>
    </row>
    <row r="12" spans="2:14">
      <c r="B12">
        <v>1</v>
      </c>
      <c r="C12">
        <v>92059</v>
      </c>
      <c r="D12" s="7">
        <v>1.54</v>
      </c>
      <c r="E12">
        <v>693</v>
      </c>
      <c r="F12">
        <v>60</v>
      </c>
      <c r="G12">
        <v>844</v>
      </c>
      <c r="H12">
        <v>0</v>
      </c>
      <c r="I12">
        <v>1597</v>
      </c>
      <c r="J12" s="8">
        <v>2.4</v>
      </c>
      <c r="K12" s="8">
        <v>10.600000000000001</v>
      </c>
    </row>
    <row r="13" spans="2:14">
      <c r="B13">
        <v>1</v>
      </c>
      <c r="C13">
        <v>92069</v>
      </c>
      <c r="D13" s="7">
        <v>1.57</v>
      </c>
      <c r="E13">
        <v>1204</v>
      </c>
      <c r="F13">
        <v>278</v>
      </c>
      <c r="G13">
        <v>2133</v>
      </c>
      <c r="H13">
        <v>0</v>
      </c>
      <c r="I13">
        <v>3615</v>
      </c>
      <c r="J13" s="8">
        <v>2</v>
      </c>
      <c r="K13" s="8">
        <v>15.2</v>
      </c>
      <c r="M13" s="8"/>
      <c r="N13" s="8"/>
    </row>
    <row r="14" spans="2:14">
      <c r="B14">
        <v>1</v>
      </c>
      <c r="C14">
        <v>92085</v>
      </c>
      <c r="D14" s="7">
        <v>1.96</v>
      </c>
      <c r="E14">
        <v>1330</v>
      </c>
      <c r="F14">
        <v>664</v>
      </c>
      <c r="G14">
        <v>3632</v>
      </c>
      <c r="H14">
        <v>1084</v>
      </c>
      <c r="I14">
        <v>6710</v>
      </c>
      <c r="J14" s="8">
        <v>1.7000000000000002</v>
      </c>
      <c r="K14" s="8">
        <v>11.200000000000001</v>
      </c>
      <c r="M14" s="8"/>
      <c r="N14" s="8"/>
    </row>
    <row r="15" spans="2:14">
      <c r="B15">
        <v>1</v>
      </c>
      <c r="C15">
        <v>92098</v>
      </c>
      <c r="D15" s="7">
        <v>1.51</v>
      </c>
      <c r="E15">
        <v>927</v>
      </c>
      <c r="F15">
        <v>1091</v>
      </c>
      <c r="G15">
        <v>2619</v>
      </c>
      <c r="H15">
        <v>4167</v>
      </c>
      <c r="I15">
        <v>8804</v>
      </c>
      <c r="J15" s="8">
        <v>1.3</v>
      </c>
      <c r="K15" s="8">
        <v>8</v>
      </c>
      <c r="M15" s="8"/>
      <c r="N15" s="8"/>
    </row>
    <row r="16" spans="2:14">
      <c r="B16">
        <v>1</v>
      </c>
      <c r="C16">
        <v>92111</v>
      </c>
      <c r="D16" s="7">
        <v>0.73</v>
      </c>
      <c r="E16">
        <v>545</v>
      </c>
      <c r="F16">
        <v>1608</v>
      </c>
      <c r="G16">
        <v>2203</v>
      </c>
      <c r="H16">
        <v>5641</v>
      </c>
      <c r="I16">
        <v>9997</v>
      </c>
      <c r="J16" s="8">
        <v>1</v>
      </c>
      <c r="K16" s="8">
        <v>7.1999999999999993</v>
      </c>
      <c r="M16" s="8"/>
      <c r="N16" s="8"/>
    </row>
    <row r="17" spans="2:14">
      <c r="F17" s="2"/>
      <c r="G17" s="2"/>
      <c r="H17" s="2"/>
      <c r="I17" s="2"/>
      <c r="J17" s="2"/>
      <c r="K17" s="2"/>
      <c r="M17" s="8"/>
      <c r="N17" s="8"/>
    </row>
    <row r="18" spans="2:14">
      <c r="B18" s="1" t="s">
        <v>3</v>
      </c>
      <c r="C18" s="1" t="s">
        <v>4</v>
      </c>
      <c r="D18" s="1" t="s">
        <v>5</v>
      </c>
      <c r="E18" s="1" t="s">
        <v>7</v>
      </c>
      <c r="F18" s="1" t="s">
        <v>8</v>
      </c>
      <c r="G18" s="1" t="s">
        <v>9</v>
      </c>
      <c r="H18" s="1" t="s">
        <v>6</v>
      </c>
      <c r="I18" s="1" t="s">
        <v>10</v>
      </c>
      <c r="J18" s="1" t="s">
        <v>11</v>
      </c>
      <c r="K18" s="1" t="s">
        <v>12</v>
      </c>
    </row>
    <row r="19" spans="2:14">
      <c r="B19">
        <v>2</v>
      </c>
      <c r="C19">
        <v>92004</v>
      </c>
      <c r="D19" s="7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8">
        <v>2.7</v>
      </c>
      <c r="K19" s="8">
        <v>5.4</v>
      </c>
    </row>
    <row r="20" spans="2:14">
      <c r="B20">
        <v>2</v>
      </c>
      <c r="C20">
        <v>92016</v>
      </c>
      <c r="D20" s="7">
        <v>0.03</v>
      </c>
      <c r="E20">
        <v>6</v>
      </c>
      <c r="F20">
        <v>0</v>
      </c>
      <c r="G20">
        <v>5</v>
      </c>
      <c r="H20">
        <v>0</v>
      </c>
      <c r="I20">
        <v>11</v>
      </c>
      <c r="J20" s="8">
        <v>2.7</v>
      </c>
      <c r="K20" s="8">
        <v>5.4</v>
      </c>
    </row>
    <row r="21" spans="2:14">
      <c r="B21">
        <v>2</v>
      </c>
      <c r="C21">
        <v>92034</v>
      </c>
      <c r="D21" s="7">
        <v>0.46</v>
      </c>
      <c r="E21">
        <v>148</v>
      </c>
      <c r="F21">
        <v>0</v>
      </c>
      <c r="G21">
        <v>112</v>
      </c>
      <c r="H21">
        <v>0</v>
      </c>
      <c r="I21">
        <v>260</v>
      </c>
      <c r="J21" s="8">
        <v>5.2</v>
      </c>
      <c r="K21" s="8">
        <v>16.8</v>
      </c>
    </row>
    <row r="22" spans="2:14">
      <c r="B22">
        <v>2</v>
      </c>
      <c r="C22">
        <v>92058</v>
      </c>
      <c r="D22" s="7">
        <v>4.43</v>
      </c>
      <c r="E22">
        <v>2012</v>
      </c>
      <c r="F22">
        <v>43</v>
      </c>
      <c r="G22">
        <v>1720</v>
      </c>
      <c r="H22">
        <v>0</v>
      </c>
      <c r="I22">
        <v>3775</v>
      </c>
      <c r="J22" s="8">
        <v>3.5000000000000004</v>
      </c>
      <c r="K22" s="8">
        <v>15.9</v>
      </c>
    </row>
    <row r="23" spans="2:14">
      <c r="B23">
        <v>2</v>
      </c>
      <c r="C23">
        <v>92068</v>
      </c>
      <c r="D23" s="7">
        <v>6.4</v>
      </c>
      <c r="E23">
        <v>3024</v>
      </c>
      <c r="F23">
        <v>247</v>
      </c>
      <c r="G23">
        <v>3317</v>
      </c>
      <c r="H23">
        <v>0</v>
      </c>
      <c r="I23">
        <v>6588</v>
      </c>
      <c r="J23" s="8">
        <v>3.2</v>
      </c>
      <c r="K23" s="8">
        <v>15.1</v>
      </c>
    </row>
    <row r="24" spans="2:14">
      <c r="B24">
        <v>2</v>
      </c>
      <c r="C24">
        <v>92083</v>
      </c>
      <c r="D24" s="7">
        <v>5.95</v>
      </c>
      <c r="E24">
        <v>3118</v>
      </c>
      <c r="F24">
        <v>717</v>
      </c>
      <c r="G24">
        <v>4814</v>
      </c>
      <c r="H24">
        <v>1667</v>
      </c>
      <c r="I24">
        <v>10316</v>
      </c>
      <c r="J24" s="8">
        <v>2.6</v>
      </c>
      <c r="K24" s="8">
        <v>13.700000000000001</v>
      </c>
    </row>
    <row r="25" spans="2:14">
      <c r="B25">
        <v>2</v>
      </c>
      <c r="C25">
        <v>92097</v>
      </c>
      <c r="D25" s="7">
        <v>4.28</v>
      </c>
      <c r="E25">
        <v>2431</v>
      </c>
      <c r="F25">
        <v>1889</v>
      </c>
      <c r="G25">
        <v>4308</v>
      </c>
      <c r="H25">
        <v>6456</v>
      </c>
      <c r="I25">
        <v>15084</v>
      </c>
      <c r="J25" s="8">
        <v>2</v>
      </c>
      <c r="K25" s="8">
        <v>11.299999999999999</v>
      </c>
    </row>
    <row r="26" spans="2:14">
      <c r="B26">
        <v>2</v>
      </c>
      <c r="C26">
        <v>92114</v>
      </c>
      <c r="D26" s="7">
        <v>2.11</v>
      </c>
      <c r="E26">
        <v>1326</v>
      </c>
      <c r="F26">
        <v>3004</v>
      </c>
      <c r="G26">
        <v>3918</v>
      </c>
      <c r="H26">
        <v>10199</v>
      </c>
      <c r="I26">
        <v>18447</v>
      </c>
      <c r="J26" s="8">
        <v>1.2</v>
      </c>
      <c r="K26" s="8">
        <v>7.6</v>
      </c>
    </row>
    <row r="28" spans="2:14">
      <c r="B28" s="1" t="s">
        <v>3</v>
      </c>
      <c r="C28" s="1" t="s">
        <v>4</v>
      </c>
      <c r="D28" s="1" t="s">
        <v>5</v>
      </c>
      <c r="E28" s="1" t="s">
        <v>7</v>
      </c>
      <c r="F28" s="1" t="s">
        <v>8</v>
      </c>
      <c r="G28" s="1" t="s">
        <v>9</v>
      </c>
      <c r="H28" s="1" t="s">
        <v>6</v>
      </c>
      <c r="I28" s="1" t="s">
        <v>10</v>
      </c>
      <c r="J28" s="1" t="s">
        <v>11</v>
      </c>
      <c r="K28" s="1" t="s">
        <v>12</v>
      </c>
    </row>
    <row r="29" spans="2:14">
      <c r="B29">
        <v>3</v>
      </c>
      <c r="C29">
        <v>92004</v>
      </c>
      <c r="D29" s="7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2.7</v>
      </c>
      <c r="K29">
        <v>5.4</v>
      </c>
    </row>
    <row r="30" spans="2:14">
      <c r="B30">
        <v>3</v>
      </c>
      <c r="C30">
        <v>92016</v>
      </c>
      <c r="D30" s="7">
        <v>0.03</v>
      </c>
      <c r="E30">
        <v>6</v>
      </c>
      <c r="F30">
        <v>0</v>
      </c>
      <c r="G30">
        <v>5</v>
      </c>
      <c r="H30">
        <v>0</v>
      </c>
      <c r="I30">
        <v>11</v>
      </c>
      <c r="J30">
        <v>2.7</v>
      </c>
      <c r="K30">
        <v>5.4</v>
      </c>
    </row>
    <row r="31" spans="2:14">
      <c r="B31">
        <v>3</v>
      </c>
      <c r="C31">
        <v>92034</v>
      </c>
      <c r="D31" s="7">
        <v>0.46</v>
      </c>
      <c r="E31">
        <v>138</v>
      </c>
      <c r="F31">
        <v>0</v>
      </c>
      <c r="G31">
        <v>109</v>
      </c>
      <c r="H31">
        <v>0</v>
      </c>
      <c r="I31">
        <v>247</v>
      </c>
      <c r="J31">
        <v>5.0999999999999996</v>
      </c>
      <c r="K31">
        <v>15.3</v>
      </c>
    </row>
    <row r="32" spans="2:14">
      <c r="B32">
        <v>3</v>
      </c>
      <c r="C32">
        <v>92058</v>
      </c>
      <c r="D32" s="7">
        <v>5.22</v>
      </c>
      <c r="E32">
        <v>1874</v>
      </c>
      <c r="F32">
        <v>47</v>
      </c>
      <c r="G32">
        <v>1577</v>
      </c>
      <c r="H32">
        <v>0</v>
      </c>
      <c r="I32">
        <v>3498</v>
      </c>
      <c r="J32">
        <v>3.4000000000000004</v>
      </c>
      <c r="K32">
        <v>12.2</v>
      </c>
    </row>
    <row r="33" spans="1:25">
      <c r="B33">
        <v>3</v>
      </c>
      <c r="C33">
        <v>92068</v>
      </c>
      <c r="D33" s="7">
        <v>5.97</v>
      </c>
      <c r="E33">
        <v>2840</v>
      </c>
      <c r="F33">
        <v>234</v>
      </c>
      <c r="G33">
        <v>2902</v>
      </c>
      <c r="H33">
        <v>0</v>
      </c>
      <c r="I33">
        <v>5976</v>
      </c>
      <c r="J33">
        <v>3.3000000000000003</v>
      </c>
      <c r="K33">
        <v>15.600000000000001</v>
      </c>
    </row>
    <row r="34" spans="1:25">
      <c r="B34">
        <v>3</v>
      </c>
      <c r="C34">
        <v>92083</v>
      </c>
      <c r="D34" s="7">
        <v>5.88</v>
      </c>
      <c r="E34">
        <v>3030</v>
      </c>
      <c r="F34">
        <v>660</v>
      </c>
      <c r="G34">
        <v>4771</v>
      </c>
      <c r="H34">
        <v>1558</v>
      </c>
      <c r="I34">
        <v>10019</v>
      </c>
      <c r="J34">
        <v>2.5</v>
      </c>
      <c r="K34">
        <v>12.9</v>
      </c>
    </row>
    <row r="35" spans="1:25">
      <c r="B35">
        <v>3</v>
      </c>
      <c r="C35">
        <v>92097</v>
      </c>
      <c r="D35" s="7">
        <v>4.82</v>
      </c>
      <c r="E35">
        <v>2828</v>
      </c>
      <c r="F35">
        <v>1448</v>
      </c>
      <c r="G35">
        <v>4373</v>
      </c>
      <c r="H35">
        <v>5932</v>
      </c>
      <c r="I35">
        <v>14580</v>
      </c>
      <c r="J35">
        <v>2.2999999999999998</v>
      </c>
      <c r="K35">
        <v>13.700000000000001</v>
      </c>
    </row>
    <row r="36" spans="1:25">
      <c r="B36">
        <v>3</v>
      </c>
      <c r="C36">
        <v>92114</v>
      </c>
      <c r="D36" s="7">
        <v>2.4500000000000002</v>
      </c>
      <c r="E36">
        <v>1432</v>
      </c>
      <c r="F36">
        <v>2269</v>
      </c>
      <c r="G36">
        <v>4243</v>
      </c>
      <c r="H36">
        <v>9843</v>
      </c>
      <c r="I36">
        <v>17787</v>
      </c>
      <c r="J36">
        <v>1.4000000000000001</v>
      </c>
      <c r="K36">
        <v>8.2999999999999989</v>
      </c>
    </row>
    <row r="38" spans="1:25">
      <c r="B38" s="9" t="s">
        <v>47</v>
      </c>
      <c r="D38" s="2"/>
      <c r="F38" s="2"/>
      <c r="G38" s="2"/>
      <c r="H38" s="2"/>
      <c r="I38" s="2"/>
      <c r="J38" s="2"/>
      <c r="K38" s="2"/>
      <c r="L38" s="2"/>
      <c r="M38" s="9" t="s">
        <v>52</v>
      </c>
      <c r="X38" s="9" t="s">
        <v>54</v>
      </c>
    </row>
    <row r="39" spans="1:25">
      <c r="B39" t="s">
        <v>17</v>
      </c>
      <c r="D39" s="2"/>
      <c r="F39" s="2"/>
      <c r="G39" s="2"/>
      <c r="H39" s="2"/>
      <c r="I39" s="2"/>
      <c r="J39" s="2"/>
      <c r="K39" s="2"/>
      <c r="L39" s="2"/>
      <c r="M39" t="s">
        <v>17</v>
      </c>
      <c r="X39" t="s">
        <v>17</v>
      </c>
    </row>
    <row r="40" spans="1:25">
      <c r="B40" t="s">
        <v>18</v>
      </c>
      <c r="D40" s="2"/>
      <c r="L40" s="2"/>
      <c r="M40" t="s">
        <v>18</v>
      </c>
      <c r="X40" t="s">
        <v>18</v>
      </c>
    </row>
    <row r="41" spans="1:25">
      <c r="B41" t="s">
        <v>19</v>
      </c>
      <c r="D41" s="2"/>
      <c r="L41" s="2"/>
      <c r="M41" t="s">
        <v>19</v>
      </c>
      <c r="X41" t="s">
        <v>19</v>
      </c>
    </row>
    <row r="42" spans="1:25">
      <c r="A42" s="3" t="s">
        <v>0</v>
      </c>
      <c r="B42" s="3" t="s">
        <v>20</v>
      </c>
      <c r="C42" s="3"/>
      <c r="D42" s="4"/>
      <c r="E42" s="3"/>
      <c r="F42" s="3"/>
      <c r="G42" s="3"/>
      <c r="H42" s="3"/>
      <c r="I42" s="3"/>
      <c r="J42" s="3"/>
      <c r="K42" s="3"/>
      <c r="L42" s="4"/>
      <c r="M42" s="3" t="s">
        <v>48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 t="s">
        <v>48</v>
      </c>
      <c r="Y42" s="3"/>
    </row>
    <row r="43" spans="1:25">
      <c r="A43" s="3"/>
      <c r="B43" s="3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4"/>
      <c r="M43" s="3" t="s">
        <v>21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21</v>
      </c>
      <c r="Y43" s="3"/>
    </row>
    <row r="44" spans="1:25">
      <c r="A44" s="5" t="s">
        <v>1</v>
      </c>
      <c r="B44" s="5" t="s">
        <v>22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 t="s">
        <v>49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 t="s">
        <v>49</v>
      </c>
      <c r="Y44" s="5"/>
    </row>
    <row r="45" spans="1:25">
      <c r="A45" s="5"/>
      <c r="B45" s="5" t="s">
        <v>23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 t="s">
        <v>23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 t="s">
        <v>23</v>
      </c>
      <c r="Y45" s="5"/>
    </row>
    <row r="46" spans="1:25">
      <c r="A46" s="6" t="s">
        <v>2</v>
      </c>
      <c r="B46" s="6" t="s">
        <v>24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 t="s">
        <v>50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50</v>
      </c>
      <c r="Y46" s="6"/>
    </row>
    <row r="47" spans="1:25">
      <c r="A47" s="6"/>
      <c r="B47" s="6" t="s">
        <v>25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 t="s">
        <v>25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25</v>
      </c>
      <c r="Y47" s="6"/>
    </row>
    <row r="49" spans="1:33">
      <c r="B49" t="s">
        <v>26</v>
      </c>
      <c r="M49" t="s">
        <v>26</v>
      </c>
      <c r="X49" t="s">
        <v>53</v>
      </c>
    </row>
    <row r="50" spans="1:33" s="1" customFormat="1">
      <c r="A50" s="1" t="s">
        <v>5</v>
      </c>
      <c r="B50" s="1" t="s">
        <v>27</v>
      </c>
      <c r="D50" s="1" t="s">
        <v>5</v>
      </c>
      <c r="E50" s="1" t="s">
        <v>7</v>
      </c>
      <c r="F50" s="1" t="s">
        <v>8</v>
      </c>
      <c r="G50" s="1" t="s">
        <v>9</v>
      </c>
      <c r="H50" s="1" t="s">
        <v>6</v>
      </c>
      <c r="I50" s="1" t="s">
        <v>10</v>
      </c>
      <c r="J50" s="1" t="s">
        <v>11</v>
      </c>
      <c r="K50" s="1" t="s">
        <v>12</v>
      </c>
      <c r="M50" s="1" t="s">
        <v>27</v>
      </c>
      <c r="O50" s="1" t="s">
        <v>5</v>
      </c>
      <c r="P50" s="1" t="s">
        <v>7</v>
      </c>
      <c r="Q50" s="1" t="s">
        <v>8</v>
      </c>
      <c r="R50" s="1" t="s">
        <v>9</v>
      </c>
      <c r="S50" s="1" t="s">
        <v>6</v>
      </c>
      <c r="T50" s="1" t="s">
        <v>10</v>
      </c>
      <c r="U50" s="1" t="s">
        <v>11</v>
      </c>
      <c r="V50" s="1" t="s">
        <v>12</v>
      </c>
      <c r="X50" s="1" t="s">
        <v>27</v>
      </c>
      <c r="Z50" s="1" t="s">
        <v>5</v>
      </c>
      <c r="AA50" s="1" t="s">
        <v>7</v>
      </c>
      <c r="AB50" s="1" t="s">
        <v>8</v>
      </c>
      <c r="AC50" s="1" t="s">
        <v>9</v>
      </c>
      <c r="AD50" s="1" t="s">
        <v>6</v>
      </c>
      <c r="AE50" s="1" t="s">
        <v>10</v>
      </c>
      <c r="AF50" s="1" t="s">
        <v>11</v>
      </c>
      <c r="AG50" s="1" t="s">
        <v>12</v>
      </c>
    </row>
    <row r="51" spans="1:33">
      <c r="A51">
        <f>B51*1000+C51-1900000</f>
        <v>92004</v>
      </c>
      <c r="B51">
        <v>1992</v>
      </c>
      <c r="C51">
        <v>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2.7</v>
      </c>
      <c r="K51">
        <v>5.4</v>
      </c>
      <c r="M51">
        <v>1992</v>
      </c>
      <c r="N51">
        <v>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2.7</v>
      </c>
      <c r="V51">
        <v>5.4</v>
      </c>
      <c r="X51">
        <v>1992</v>
      </c>
      <c r="Y51">
        <v>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2.7</v>
      </c>
      <c r="AG51">
        <v>5.4</v>
      </c>
    </row>
    <row r="52" spans="1:33">
      <c r="A52">
        <f t="shared" ref="A52:A58" si="0">B52*1000+C52-1900000</f>
        <v>92016</v>
      </c>
      <c r="B52">
        <v>1992</v>
      </c>
      <c r="C52">
        <v>16</v>
      </c>
      <c r="D52">
        <v>0.03</v>
      </c>
      <c r="E52">
        <v>6</v>
      </c>
      <c r="F52">
        <v>0</v>
      </c>
      <c r="G52">
        <v>5</v>
      </c>
      <c r="H52">
        <v>0</v>
      </c>
      <c r="I52">
        <v>11</v>
      </c>
      <c r="J52">
        <v>2.7</v>
      </c>
      <c r="K52">
        <v>5.4</v>
      </c>
      <c r="M52">
        <v>1992</v>
      </c>
      <c r="N52">
        <v>16</v>
      </c>
      <c r="O52">
        <v>0.03</v>
      </c>
      <c r="P52">
        <v>6</v>
      </c>
      <c r="Q52">
        <v>0</v>
      </c>
      <c r="R52">
        <v>5</v>
      </c>
      <c r="S52">
        <v>0</v>
      </c>
      <c r="T52">
        <v>11</v>
      </c>
      <c r="U52">
        <v>2.7</v>
      </c>
      <c r="V52">
        <v>5.4</v>
      </c>
      <c r="X52">
        <v>1992</v>
      </c>
      <c r="Y52">
        <v>16</v>
      </c>
      <c r="Z52">
        <v>0.03</v>
      </c>
      <c r="AA52">
        <v>6</v>
      </c>
      <c r="AB52">
        <v>0</v>
      </c>
      <c r="AC52">
        <v>5</v>
      </c>
      <c r="AD52">
        <v>0</v>
      </c>
      <c r="AE52">
        <v>11</v>
      </c>
      <c r="AF52">
        <v>2.7</v>
      </c>
      <c r="AG52">
        <v>5.4</v>
      </c>
    </row>
    <row r="53" spans="1:33">
      <c r="A53">
        <f t="shared" si="0"/>
        <v>92034</v>
      </c>
      <c r="B53">
        <v>1992</v>
      </c>
      <c r="C53">
        <v>34</v>
      </c>
      <c r="D53">
        <v>0.34</v>
      </c>
      <c r="E53">
        <v>116</v>
      </c>
      <c r="F53">
        <v>0</v>
      </c>
      <c r="G53">
        <v>90</v>
      </c>
      <c r="H53">
        <v>0</v>
      </c>
      <c r="I53">
        <v>206</v>
      </c>
      <c r="J53">
        <v>5</v>
      </c>
      <c r="K53">
        <v>17</v>
      </c>
      <c r="M53">
        <v>1992</v>
      </c>
      <c r="N53">
        <v>34</v>
      </c>
      <c r="O53">
        <v>0.46</v>
      </c>
      <c r="P53">
        <v>148</v>
      </c>
      <c r="Q53">
        <v>0</v>
      </c>
      <c r="R53">
        <v>112</v>
      </c>
      <c r="S53">
        <v>0</v>
      </c>
      <c r="T53">
        <v>260</v>
      </c>
      <c r="U53">
        <v>5.2</v>
      </c>
      <c r="V53">
        <v>16.8</v>
      </c>
      <c r="X53">
        <v>1992</v>
      </c>
      <c r="Y53">
        <v>34</v>
      </c>
      <c r="Z53">
        <v>0.46</v>
      </c>
      <c r="AA53">
        <v>138</v>
      </c>
      <c r="AB53">
        <v>0</v>
      </c>
      <c r="AC53">
        <v>109</v>
      </c>
      <c r="AD53">
        <v>0</v>
      </c>
      <c r="AE53">
        <v>247</v>
      </c>
      <c r="AF53">
        <v>5.0999999999999996</v>
      </c>
      <c r="AG53">
        <v>15.3</v>
      </c>
    </row>
    <row r="54" spans="1:33">
      <c r="A54">
        <f t="shared" si="0"/>
        <v>92059</v>
      </c>
      <c r="B54">
        <v>1992</v>
      </c>
      <c r="C54">
        <v>59</v>
      </c>
      <c r="D54">
        <v>1.54</v>
      </c>
      <c r="E54">
        <v>693</v>
      </c>
      <c r="F54">
        <v>60</v>
      </c>
      <c r="G54">
        <v>844</v>
      </c>
      <c r="H54">
        <v>0</v>
      </c>
      <c r="I54">
        <v>1597</v>
      </c>
      <c r="J54">
        <v>2.4</v>
      </c>
      <c r="K54">
        <v>10.600000000000001</v>
      </c>
      <c r="M54">
        <v>1992</v>
      </c>
      <c r="N54">
        <v>59</v>
      </c>
      <c r="O54">
        <v>4.43</v>
      </c>
      <c r="P54">
        <v>2012</v>
      </c>
      <c r="Q54">
        <v>43</v>
      </c>
      <c r="R54">
        <v>1720</v>
      </c>
      <c r="S54">
        <v>0</v>
      </c>
      <c r="T54">
        <v>3775</v>
      </c>
      <c r="U54">
        <v>3.5000000000000004</v>
      </c>
      <c r="V54">
        <v>15.9</v>
      </c>
      <c r="X54">
        <v>1992</v>
      </c>
      <c r="Y54">
        <v>58</v>
      </c>
      <c r="Z54">
        <v>5.22</v>
      </c>
      <c r="AA54">
        <v>1874</v>
      </c>
      <c r="AB54">
        <v>47</v>
      </c>
      <c r="AC54">
        <v>1577</v>
      </c>
      <c r="AD54">
        <v>0</v>
      </c>
      <c r="AE54">
        <v>3498</v>
      </c>
      <c r="AF54">
        <v>3.4000000000000004</v>
      </c>
      <c r="AG54">
        <v>12.2</v>
      </c>
    </row>
    <row r="55" spans="1:33">
      <c r="A55">
        <f t="shared" si="0"/>
        <v>92069</v>
      </c>
      <c r="B55">
        <v>1992</v>
      </c>
      <c r="C55">
        <v>69</v>
      </c>
      <c r="D55">
        <v>1.57</v>
      </c>
      <c r="E55">
        <v>1204</v>
      </c>
      <c r="F55">
        <v>278</v>
      </c>
      <c r="G55">
        <v>2133</v>
      </c>
      <c r="H55">
        <v>0</v>
      </c>
      <c r="I55">
        <v>3615</v>
      </c>
      <c r="J55">
        <v>2</v>
      </c>
      <c r="K55">
        <v>15.2</v>
      </c>
      <c r="M55">
        <v>1992</v>
      </c>
      <c r="N55">
        <v>69</v>
      </c>
      <c r="O55">
        <v>6.4</v>
      </c>
      <c r="P55">
        <v>3024</v>
      </c>
      <c r="Q55">
        <v>247</v>
      </c>
      <c r="R55">
        <v>3317</v>
      </c>
      <c r="S55">
        <v>0</v>
      </c>
      <c r="T55">
        <v>6588</v>
      </c>
      <c r="U55">
        <v>3.2</v>
      </c>
      <c r="V55">
        <v>15.1</v>
      </c>
      <c r="X55">
        <v>1992</v>
      </c>
      <c r="Y55">
        <v>68</v>
      </c>
      <c r="Z55">
        <v>5.97</v>
      </c>
      <c r="AA55">
        <v>2840</v>
      </c>
      <c r="AB55">
        <v>234</v>
      </c>
      <c r="AC55">
        <v>2902</v>
      </c>
      <c r="AD55">
        <v>0</v>
      </c>
      <c r="AE55">
        <v>5976</v>
      </c>
      <c r="AF55">
        <v>3.3000000000000003</v>
      </c>
      <c r="AG55">
        <v>15.600000000000001</v>
      </c>
    </row>
    <row r="56" spans="1:33">
      <c r="A56">
        <f t="shared" si="0"/>
        <v>92085</v>
      </c>
      <c r="B56">
        <v>1992</v>
      </c>
      <c r="C56">
        <v>85</v>
      </c>
      <c r="D56">
        <v>1.96</v>
      </c>
      <c r="E56">
        <v>1330</v>
      </c>
      <c r="F56">
        <v>664</v>
      </c>
      <c r="G56">
        <v>3632</v>
      </c>
      <c r="H56">
        <v>1084</v>
      </c>
      <c r="I56">
        <v>6710</v>
      </c>
      <c r="J56">
        <v>1.7000000000000002</v>
      </c>
      <c r="K56">
        <v>11.200000000000001</v>
      </c>
      <c r="M56">
        <v>1992</v>
      </c>
      <c r="N56">
        <v>85</v>
      </c>
      <c r="O56">
        <v>5.95</v>
      </c>
      <c r="P56">
        <v>3118</v>
      </c>
      <c r="Q56">
        <v>717</v>
      </c>
      <c r="R56">
        <v>4814</v>
      </c>
      <c r="S56">
        <v>1667</v>
      </c>
      <c r="T56">
        <v>10316</v>
      </c>
      <c r="U56">
        <v>2.6</v>
      </c>
      <c r="V56">
        <v>13.700000000000001</v>
      </c>
      <c r="X56">
        <v>1992</v>
      </c>
      <c r="Y56">
        <v>83</v>
      </c>
      <c r="Z56">
        <v>5.88</v>
      </c>
      <c r="AA56">
        <v>3030</v>
      </c>
      <c r="AB56">
        <v>660</v>
      </c>
      <c r="AC56">
        <v>4771</v>
      </c>
      <c r="AD56">
        <v>1558</v>
      </c>
      <c r="AE56">
        <v>10019</v>
      </c>
      <c r="AF56">
        <v>2.5</v>
      </c>
      <c r="AG56">
        <v>12.9</v>
      </c>
    </row>
    <row r="57" spans="1:33">
      <c r="A57">
        <f t="shared" si="0"/>
        <v>92098</v>
      </c>
      <c r="B57">
        <v>1992</v>
      </c>
      <c r="C57">
        <v>98</v>
      </c>
      <c r="D57">
        <v>1.51</v>
      </c>
      <c r="E57">
        <v>927</v>
      </c>
      <c r="F57">
        <v>1091</v>
      </c>
      <c r="G57">
        <v>2619</v>
      </c>
      <c r="H57">
        <v>4167</v>
      </c>
      <c r="I57">
        <v>8804</v>
      </c>
      <c r="J57">
        <v>1.3</v>
      </c>
      <c r="K57">
        <v>8</v>
      </c>
      <c r="M57">
        <v>1992</v>
      </c>
      <c r="N57">
        <v>98</v>
      </c>
      <c r="O57">
        <v>4.28</v>
      </c>
      <c r="P57">
        <v>2431</v>
      </c>
      <c r="Q57">
        <v>1889</v>
      </c>
      <c r="R57">
        <v>4308</v>
      </c>
      <c r="S57">
        <v>6456</v>
      </c>
      <c r="T57">
        <v>15084</v>
      </c>
      <c r="U57">
        <v>2</v>
      </c>
      <c r="V57">
        <v>11.299999999999999</v>
      </c>
      <c r="X57">
        <v>1992</v>
      </c>
      <c r="Y57">
        <v>97</v>
      </c>
      <c r="Z57">
        <v>4.82</v>
      </c>
      <c r="AA57">
        <v>2828</v>
      </c>
      <c r="AB57">
        <v>1448</v>
      </c>
      <c r="AC57">
        <v>4373</v>
      </c>
      <c r="AD57">
        <v>5932</v>
      </c>
      <c r="AE57">
        <v>14580</v>
      </c>
      <c r="AF57">
        <v>2.2999999999999998</v>
      </c>
      <c r="AG57">
        <v>13.700000000000001</v>
      </c>
    </row>
    <row r="58" spans="1:33">
      <c r="A58">
        <f t="shared" si="0"/>
        <v>92111</v>
      </c>
      <c r="B58">
        <v>1992</v>
      </c>
      <c r="C58">
        <v>111</v>
      </c>
      <c r="D58">
        <v>0.73</v>
      </c>
      <c r="E58">
        <v>545</v>
      </c>
      <c r="F58">
        <v>1608</v>
      </c>
      <c r="G58">
        <v>2203</v>
      </c>
      <c r="H58">
        <v>5641</v>
      </c>
      <c r="I58">
        <v>9997</v>
      </c>
      <c r="J58">
        <v>1</v>
      </c>
      <c r="K58">
        <v>7.1999999999999993</v>
      </c>
      <c r="M58">
        <v>1992</v>
      </c>
      <c r="N58">
        <v>111</v>
      </c>
      <c r="O58">
        <v>2.11</v>
      </c>
      <c r="P58">
        <v>1326</v>
      </c>
      <c r="Q58">
        <v>3004</v>
      </c>
      <c r="R58">
        <v>3918</v>
      </c>
      <c r="S58">
        <v>10199</v>
      </c>
      <c r="T58">
        <v>18447</v>
      </c>
      <c r="U58">
        <v>1.2</v>
      </c>
      <c r="V58">
        <v>7.6</v>
      </c>
      <c r="X58">
        <v>1992</v>
      </c>
      <c r="Y58">
        <v>114</v>
      </c>
      <c r="Z58">
        <v>2.4500000000000002</v>
      </c>
      <c r="AA58">
        <v>1432</v>
      </c>
      <c r="AB58">
        <v>2269</v>
      </c>
      <c r="AC58">
        <v>4243</v>
      </c>
      <c r="AD58">
        <v>9843</v>
      </c>
      <c r="AE58">
        <v>17787</v>
      </c>
      <c r="AF58">
        <v>1.4000000000000001</v>
      </c>
      <c r="AG58">
        <v>8.2999999999999989</v>
      </c>
    </row>
    <row r="59" spans="1:33">
      <c r="C59" s="1" t="s">
        <v>16</v>
      </c>
      <c r="D59">
        <f>MAX(D51:D58)</f>
        <v>1.96</v>
      </c>
      <c r="N59" s="1" t="s">
        <v>16</v>
      </c>
      <c r="O59">
        <f>MAX(O51:O58)</f>
        <v>6.4</v>
      </c>
      <c r="Y59" s="1" t="s">
        <v>16</v>
      </c>
      <c r="Z59">
        <f>MAX(Z51:Z58)</f>
        <v>5.97</v>
      </c>
    </row>
    <row r="60" spans="1:33">
      <c r="C60" s="1"/>
      <c r="N60" s="1"/>
      <c r="Y60" s="1"/>
    </row>
    <row r="61" spans="1:33">
      <c r="B61" t="s">
        <v>26</v>
      </c>
      <c r="D61" s="1"/>
      <c r="M61" t="s">
        <v>26</v>
      </c>
      <c r="N61" s="1"/>
      <c r="X61" t="s">
        <v>53</v>
      </c>
      <c r="Y61" s="1"/>
    </row>
    <row r="62" spans="1:33">
      <c r="B62" t="s">
        <v>27</v>
      </c>
      <c r="D62" s="1"/>
      <c r="M62" t="s">
        <v>27</v>
      </c>
      <c r="N62" s="1"/>
      <c r="X62" t="s">
        <v>27</v>
      </c>
      <c r="Y62" s="1"/>
    </row>
    <row r="63" spans="1:33">
      <c r="B63">
        <v>1992</v>
      </c>
      <c r="C63">
        <v>4</v>
      </c>
      <c r="D63" s="1">
        <v>0</v>
      </c>
      <c r="M63">
        <v>1992</v>
      </c>
      <c r="N63" s="1">
        <v>4</v>
      </c>
      <c r="O63">
        <v>0</v>
      </c>
      <c r="X63">
        <v>1992</v>
      </c>
      <c r="Y63" s="1">
        <v>4</v>
      </c>
      <c r="Z63">
        <v>0</v>
      </c>
    </row>
    <row r="64" spans="1:33">
      <c r="B64">
        <v>1992</v>
      </c>
      <c r="C64">
        <v>16</v>
      </c>
      <c r="D64" s="1">
        <v>0.03</v>
      </c>
      <c r="M64">
        <v>1992</v>
      </c>
      <c r="N64" s="1">
        <v>16</v>
      </c>
      <c r="O64">
        <v>0.03</v>
      </c>
      <c r="X64">
        <v>1992</v>
      </c>
      <c r="Y64" s="1">
        <v>16</v>
      </c>
      <c r="Z64">
        <v>0.03</v>
      </c>
    </row>
    <row r="65" spans="1:26">
      <c r="B65">
        <v>1992</v>
      </c>
      <c r="C65">
        <v>34</v>
      </c>
      <c r="D65" s="1">
        <v>0.34</v>
      </c>
      <c r="M65">
        <v>1992</v>
      </c>
      <c r="N65" s="1">
        <v>34</v>
      </c>
      <c r="O65">
        <v>0.46</v>
      </c>
      <c r="X65">
        <v>1992</v>
      </c>
      <c r="Y65" s="1">
        <v>34</v>
      </c>
      <c r="Z65">
        <v>0.46</v>
      </c>
    </row>
    <row r="66" spans="1:26">
      <c r="B66">
        <v>1992</v>
      </c>
      <c r="C66">
        <v>59</v>
      </c>
      <c r="D66" s="1">
        <v>1.54</v>
      </c>
      <c r="M66">
        <v>1992</v>
      </c>
      <c r="N66" s="1">
        <v>58</v>
      </c>
      <c r="O66">
        <v>4.43</v>
      </c>
      <c r="X66">
        <v>1992</v>
      </c>
      <c r="Y66" s="1">
        <v>58</v>
      </c>
      <c r="Z66">
        <v>5.22</v>
      </c>
    </row>
    <row r="67" spans="1:26">
      <c r="B67">
        <v>1992</v>
      </c>
      <c r="C67">
        <v>69</v>
      </c>
      <c r="D67" s="1">
        <v>1.57</v>
      </c>
      <c r="M67">
        <v>1992</v>
      </c>
      <c r="N67" s="1">
        <v>68</v>
      </c>
      <c r="O67">
        <v>6.4</v>
      </c>
      <c r="X67">
        <v>1992</v>
      </c>
      <c r="Y67" s="1">
        <v>68</v>
      </c>
      <c r="Z67">
        <v>5.97</v>
      </c>
    </row>
    <row r="68" spans="1:26">
      <c r="B68">
        <v>1992</v>
      </c>
      <c r="C68">
        <v>85</v>
      </c>
      <c r="D68" s="1">
        <v>1.96</v>
      </c>
      <c r="M68">
        <v>1992</v>
      </c>
      <c r="N68" s="1">
        <v>83</v>
      </c>
      <c r="O68">
        <v>5.95</v>
      </c>
      <c r="X68">
        <v>1992</v>
      </c>
      <c r="Y68" s="1">
        <v>83</v>
      </c>
      <c r="Z68">
        <v>5.88</v>
      </c>
    </row>
    <row r="69" spans="1:26">
      <c r="B69">
        <v>1992</v>
      </c>
      <c r="C69">
        <v>98</v>
      </c>
      <c r="D69" s="1">
        <v>1.51</v>
      </c>
      <c r="M69">
        <v>1992</v>
      </c>
      <c r="N69" s="1">
        <v>97</v>
      </c>
      <c r="O69">
        <v>4.28</v>
      </c>
      <c r="X69">
        <v>1992</v>
      </c>
      <c r="Y69" s="1">
        <v>97</v>
      </c>
      <c r="Z69">
        <v>4.82</v>
      </c>
    </row>
    <row r="70" spans="1:26">
      <c r="B70">
        <v>1992</v>
      </c>
      <c r="C70">
        <v>111</v>
      </c>
      <c r="D70" s="1">
        <v>0.73</v>
      </c>
      <c r="M70">
        <v>1992</v>
      </c>
      <c r="N70" s="1">
        <v>114</v>
      </c>
      <c r="O70">
        <v>2.11</v>
      </c>
      <c r="X70">
        <v>1992</v>
      </c>
      <c r="Y70" s="1">
        <v>114</v>
      </c>
      <c r="Z70">
        <v>2.4500000000000002</v>
      </c>
    </row>
    <row r="71" spans="1:26">
      <c r="C71" s="1"/>
      <c r="N71" s="1"/>
      <c r="Y71" s="1"/>
    </row>
    <row r="72" spans="1:26">
      <c r="B72" t="s">
        <v>28</v>
      </c>
      <c r="M72" t="s">
        <v>28</v>
      </c>
      <c r="X72" t="s">
        <v>28</v>
      </c>
    </row>
    <row r="73" spans="1:26">
      <c r="B73" t="s">
        <v>29</v>
      </c>
      <c r="M73" t="s">
        <v>29</v>
      </c>
      <c r="X73" t="s">
        <v>29</v>
      </c>
    </row>
    <row r="74" spans="1:26">
      <c r="B74" t="s">
        <v>30</v>
      </c>
      <c r="M74" t="s">
        <v>30</v>
      </c>
      <c r="X74" t="s">
        <v>30</v>
      </c>
    </row>
    <row r="76" spans="1:26">
      <c r="M76" t="s">
        <v>51</v>
      </c>
    </row>
    <row r="77" spans="1:26">
      <c r="B77" t="s">
        <v>31</v>
      </c>
      <c r="M77" t="s">
        <v>31</v>
      </c>
      <c r="X77" t="s">
        <v>31</v>
      </c>
    </row>
    <row r="78" spans="1:26">
      <c r="A78" t="s">
        <v>7</v>
      </c>
      <c r="B78" t="s">
        <v>32</v>
      </c>
      <c r="L78" t="s">
        <v>7</v>
      </c>
      <c r="M78" t="s">
        <v>32</v>
      </c>
      <c r="W78" t="s">
        <v>7</v>
      </c>
      <c r="X78" t="s">
        <v>32</v>
      </c>
    </row>
    <row r="79" spans="1:26">
      <c r="B79">
        <v>1992</v>
      </c>
      <c r="C79">
        <v>4</v>
      </c>
      <c r="D79">
        <v>0</v>
      </c>
      <c r="L79">
        <f t="shared" ref="L79:L86" si="1">M79*1000+N79-1900000</f>
        <v>92004</v>
      </c>
      <c r="M79">
        <v>1992</v>
      </c>
      <c r="N79">
        <v>4</v>
      </c>
      <c r="O79">
        <v>0</v>
      </c>
      <c r="X79">
        <v>1992</v>
      </c>
      <c r="Y79">
        <v>4</v>
      </c>
      <c r="Z79">
        <v>0</v>
      </c>
    </row>
    <row r="80" spans="1:26">
      <c r="B80">
        <v>1992</v>
      </c>
      <c r="C80">
        <v>16</v>
      </c>
      <c r="D80">
        <v>6</v>
      </c>
      <c r="L80">
        <f t="shared" si="1"/>
        <v>92016</v>
      </c>
      <c r="M80">
        <v>1992</v>
      </c>
      <c r="N80">
        <v>16</v>
      </c>
      <c r="O80">
        <v>6</v>
      </c>
      <c r="X80">
        <v>1992</v>
      </c>
      <c r="Y80">
        <v>16</v>
      </c>
      <c r="Z80">
        <v>6</v>
      </c>
    </row>
    <row r="81" spans="1:26">
      <c r="B81">
        <v>1992</v>
      </c>
      <c r="C81">
        <v>34</v>
      </c>
      <c r="D81">
        <v>116</v>
      </c>
      <c r="L81">
        <f t="shared" si="1"/>
        <v>92034</v>
      </c>
      <c r="M81">
        <v>1992</v>
      </c>
      <c r="N81">
        <v>34</v>
      </c>
      <c r="O81">
        <v>148</v>
      </c>
      <c r="X81">
        <v>1992</v>
      </c>
      <c r="Y81">
        <v>34</v>
      </c>
      <c r="Z81">
        <v>138</v>
      </c>
    </row>
    <row r="82" spans="1:26">
      <c r="B82">
        <v>1992</v>
      </c>
      <c r="C82">
        <v>59</v>
      </c>
      <c r="D82">
        <v>693</v>
      </c>
      <c r="L82">
        <f t="shared" si="1"/>
        <v>92058</v>
      </c>
      <c r="M82">
        <v>1992</v>
      </c>
      <c r="N82">
        <v>58</v>
      </c>
      <c r="O82">
        <v>2012</v>
      </c>
      <c r="X82">
        <v>1992</v>
      </c>
      <c r="Y82">
        <v>58</v>
      </c>
      <c r="Z82">
        <v>1874</v>
      </c>
    </row>
    <row r="83" spans="1:26">
      <c r="B83">
        <v>1992</v>
      </c>
      <c r="C83">
        <v>69</v>
      </c>
      <c r="D83">
        <v>1204</v>
      </c>
      <c r="L83">
        <f t="shared" si="1"/>
        <v>92068</v>
      </c>
      <c r="M83">
        <v>1992</v>
      </c>
      <c r="N83">
        <v>68</v>
      </c>
      <c r="O83">
        <v>3024</v>
      </c>
      <c r="X83">
        <v>1992</v>
      </c>
      <c r="Y83">
        <v>68</v>
      </c>
      <c r="Z83">
        <v>2840</v>
      </c>
    </row>
    <row r="84" spans="1:26">
      <c r="B84">
        <v>1992</v>
      </c>
      <c r="C84">
        <v>85</v>
      </c>
      <c r="D84">
        <v>1330</v>
      </c>
      <c r="L84">
        <f t="shared" si="1"/>
        <v>92083</v>
      </c>
      <c r="M84">
        <v>1992</v>
      </c>
      <c r="N84">
        <v>83</v>
      </c>
      <c r="O84">
        <v>3118</v>
      </c>
      <c r="X84">
        <v>1992</v>
      </c>
      <c r="Y84">
        <v>83</v>
      </c>
      <c r="Z84">
        <v>3030</v>
      </c>
    </row>
    <row r="85" spans="1:26">
      <c r="B85">
        <v>1992</v>
      </c>
      <c r="C85">
        <v>98</v>
      </c>
      <c r="D85">
        <v>927</v>
      </c>
      <c r="L85">
        <f t="shared" si="1"/>
        <v>92097</v>
      </c>
      <c r="M85">
        <v>1992</v>
      </c>
      <c r="N85">
        <v>97</v>
      </c>
      <c r="O85">
        <v>2431</v>
      </c>
      <c r="X85">
        <v>1992</v>
      </c>
      <c r="Y85">
        <v>97</v>
      </c>
      <c r="Z85">
        <v>2828</v>
      </c>
    </row>
    <row r="86" spans="1:26">
      <c r="B86">
        <v>1992</v>
      </c>
      <c r="C86">
        <v>111</v>
      </c>
      <c r="D86">
        <v>545</v>
      </c>
      <c r="L86">
        <f t="shared" si="1"/>
        <v>92114</v>
      </c>
      <c r="M86">
        <v>1992</v>
      </c>
      <c r="N86">
        <v>114</v>
      </c>
      <c r="O86">
        <v>1326</v>
      </c>
      <c r="X86">
        <v>1992</v>
      </c>
      <c r="Y86">
        <v>114</v>
      </c>
      <c r="Z86">
        <v>1432</v>
      </c>
    </row>
    <row r="88" spans="1:26">
      <c r="B88" t="s">
        <v>33</v>
      </c>
      <c r="M88" t="s">
        <v>33</v>
      </c>
      <c r="X88" t="s">
        <v>33</v>
      </c>
    </row>
    <row r="89" spans="1:26">
      <c r="A89" t="s">
        <v>8</v>
      </c>
      <c r="B89" t="s">
        <v>34</v>
      </c>
      <c r="L89" t="s">
        <v>8</v>
      </c>
      <c r="M89" t="s">
        <v>34</v>
      </c>
      <c r="W89" t="s">
        <v>8</v>
      </c>
      <c r="X89" t="s">
        <v>34</v>
      </c>
    </row>
    <row r="90" spans="1:26">
      <c r="B90">
        <v>1992</v>
      </c>
      <c r="C90">
        <v>4</v>
      </c>
      <c r="D90">
        <v>0</v>
      </c>
      <c r="M90">
        <v>1992</v>
      </c>
      <c r="N90">
        <v>4</v>
      </c>
      <c r="O90">
        <v>0</v>
      </c>
      <c r="X90">
        <v>1992</v>
      </c>
      <c r="Y90">
        <v>4</v>
      </c>
      <c r="Z90">
        <v>0</v>
      </c>
    </row>
    <row r="91" spans="1:26">
      <c r="B91">
        <v>1992</v>
      </c>
      <c r="C91">
        <v>16</v>
      </c>
      <c r="D91">
        <v>0</v>
      </c>
      <c r="M91">
        <v>1992</v>
      </c>
      <c r="N91">
        <v>16</v>
      </c>
      <c r="O91">
        <v>0</v>
      </c>
      <c r="X91">
        <v>1992</v>
      </c>
      <c r="Y91">
        <v>16</v>
      </c>
      <c r="Z91">
        <v>0</v>
      </c>
    </row>
    <row r="92" spans="1:26">
      <c r="B92">
        <v>1992</v>
      </c>
      <c r="C92">
        <v>34</v>
      </c>
      <c r="D92">
        <v>0</v>
      </c>
      <c r="M92">
        <v>1992</v>
      </c>
      <c r="N92">
        <v>34</v>
      </c>
      <c r="O92">
        <v>0</v>
      </c>
      <c r="X92">
        <v>1992</v>
      </c>
      <c r="Y92">
        <v>34</v>
      </c>
      <c r="Z92">
        <v>0</v>
      </c>
    </row>
    <row r="93" spans="1:26">
      <c r="B93">
        <v>1992</v>
      </c>
      <c r="C93">
        <v>59</v>
      </c>
      <c r="D93">
        <v>60</v>
      </c>
      <c r="M93">
        <v>1992</v>
      </c>
      <c r="N93">
        <v>58</v>
      </c>
      <c r="O93">
        <v>43</v>
      </c>
      <c r="X93">
        <v>1992</v>
      </c>
      <c r="Y93">
        <v>58</v>
      </c>
      <c r="Z93">
        <v>47</v>
      </c>
    </row>
    <row r="94" spans="1:26">
      <c r="B94">
        <v>1992</v>
      </c>
      <c r="C94">
        <v>69</v>
      </c>
      <c r="D94">
        <v>278</v>
      </c>
      <c r="M94">
        <v>1992</v>
      </c>
      <c r="N94">
        <v>68</v>
      </c>
      <c r="O94">
        <v>247</v>
      </c>
      <c r="X94">
        <v>1992</v>
      </c>
      <c r="Y94">
        <v>68</v>
      </c>
      <c r="Z94">
        <v>234</v>
      </c>
    </row>
    <row r="95" spans="1:26">
      <c r="B95">
        <v>1992</v>
      </c>
      <c r="C95">
        <v>85</v>
      </c>
      <c r="D95">
        <v>664</v>
      </c>
      <c r="M95">
        <v>1992</v>
      </c>
      <c r="N95">
        <v>83</v>
      </c>
      <c r="O95">
        <v>717</v>
      </c>
      <c r="X95">
        <v>1992</v>
      </c>
      <c r="Y95">
        <v>83</v>
      </c>
      <c r="Z95">
        <v>660</v>
      </c>
    </row>
    <row r="96" spans="1:26">
      <c r="B96">
        <v>1992</v>
      </c>
      <c r="C96">
        <v>98</v>
      </c>
      <c r="D96">
        <v>1091</v>
      </c>
      <c r="M96">
        <v>1992</v>
      </c>
      <c r="N96">
        <v>97</v>
      </c>
      <c r="O96">
        <v>1889</v>
      </c>
      <c r="X96">
        <v>1992</v>
      </c>
      <c r="Y96">
        <v>97</v>
      </c>
      <c r="Z96">
        <v>1448</v>
      </c>
    </row>
    <row r="97" spans="1:26">
      <c r="B97">
        <v>1992</v>
      </c>
      <c r="C97">
        <v>111</v>
      </c>
      <c r="D97">
        <v>1608</v>
      </c>
      <c r="M97">
        <v>1992</v>
      </c>
      <c r="N97">
        <v>114</v>
      </c>
      <c r="O97">
        <v>3004</v>
      </c>
      <c r="X97">
        <v>1992</v>
      </c>
      <c r="Y97">
        <v>114</v>
      </c>
      <c r="Z97">
        <v>2269</v>
      </c>
    </row>
    <row r="99" spans="1:26">
      <c r="B99" t="s">
        <v>35</v>
      </c>
      <c r="M99" t="s">
        <v>35</v>
      </c>
      <c r="X99" t="s">
        <v>35</v>
      </c>
    </row>
    <row r="100" spans="1:26">
      <c r="A100" t="s">
        <v>9</v>
      </c>
      <c r="B100" t="s">
        <v>36</v>
      </c>
      <c r="L100" t="s">
        <v>9</v>
      </c>
      <c r="M100" t="s">
        <v>36</v>
      </c>
      <c r="W100" t="s">
        <v>9</v>
      </c>
      <c r="X100" t="s">
        <v>36</v>
      </c>
    </row>
    <row r="101" spans="1:26">
      <c r="B101">
        <v>1992</v>
      </c>
      <c r="C101">
        <v>4</v>
      </c>
      <c r="D101">
        <v>0</v>
      </c>
      <c r="M101">
        <v>1992</v>
      </c>
      <c r="N101">
        <v>4</v>
      </c>
      <c r="O101">
        <v>0</v>
      </c>
      <c r="X101">
        <v>1992</v>
      </c>
      <c r="Y101">
        <v>4</v>
      </c>
      <c r="Z101">
        <v>0</v>
      </c>
    </row>
    <row r="102" spans="1:26">
      <c r="B102">
        <v>1992</v>
      </c>
      <c r="C102">
        <v>16</v>
      </c>
      <c r="D102">
        <v>5</v>
      </c>
      <c r="M102">
        <v>1992</v>
      </c>
      <c r="N102">
        <v>16</v>
      </c>
      <c r="O102">
        <v>5</v>
      </c>
      <c r="X102">
        <v>1992</v>
      </c>
      <c r="Y102">
        <v>16</v>
      </c>
      <c r="Z102">
        <v>5</v>
      </c>
    </row>
    <row r="103" spans="1:26">
      <c r="B103">
        <v>1992</v>
      </c>
      <c r="C103">
        <v>34</v>
      </c>
      <c r="D103">
        <v>90</v>
      </c>
      <c r="M103">
        <v>1992</v>
      </c>
      <c r="N103">
        <v>34</v>
      </c>
      <c r="O103">
        <v>112</v>
      </c>
      <c r="X103">
        <v>1992</v>
      </c>
      <c r="Y103">
        <v>34</v>
      </c>
      <c r="Z103">
        <v>109</v>
      </c>
    </row>
    <row r="104" spans="1:26">
      <c r="B104">
        <v>1992</v>
      </c>
      <c r="C104">
        <v>59</v>
      </c>
      <c r="D104">
        <v>844</v>
      </c>
      <c r="M104">
        <v>1992</v>
      </c>
      <c r="N104">
        <v>58</v>
      </c>
      <c r="O104">
        <v>1720</v>
      </c>
      <c r="X104">
        <v>1992</v>
      </c>
      <c r="Y104">
        <v>58</v>
      </c>
      <c r="Z104">
        <v>1577</v>
      </c>
    </row>
    <row r="105" spans="1:26">
      <c r="B105">
        <v>1992</v>
      </c>
      <c r="C105">
        <v>69</v>
      </c>
      <c r="D105">
        <v>2133</v>
      </c>
      <c r="M105">
        <v>1992</v>
      </c>
      <c r="N105">
        <v>68</v>
      </c>
      <c r="O105">
        <v>3317</v>
      </c>
      <c r="X105">
        <v>1992</v>
      </c>
      <c r="Y105">
        <v>68</v>
      </c>
      <c r="Z105">
        <v>2902</v>
      </c>
    </row>
    <row r="106" spans="1:26">
      <c r="B106">
        <v>1992</v>
      </c>
      <c r="C106">
        <v>85</v>
      </c>
      <c r="D106">
        <v>3632</v>
      </c>
      <c r="M106">
        <v>1992</v>
      </c>
      <c r="N106">
        <v>83</v>
      </c>
      <c r="O106">
        <v>4814</v>
      </c>
      <c r="X106">
        <v>1992</v>
      </c>
      <c r="Y106">
        <v>83</v>
      </c>
      <c r="Z106">
        <v>4771</v>
      </c>
    </row>
    <row r="107" spans="1:26">
      <c r="B107">
        <v>1992</v>
      </c>
      <c r="C107">
        <v>98</v>
      </c>
      <c r="D107">
        <v>2619</v>
      </c>
      <c r="M107">
        <v>1992</v>
      </c>
      <c r="N107">
        <v>97</v>
      </c>
      <c r="O107">
        <v>4308</v>
      </c>
      <c r="X107">
        <v>1992</v>
      </c>
      <c r="Y107">
        <v>97</v>
      </c>
      <c r="Z107">
        <v>4373</v>
      </c>
    </row>
    <row r="108" spans="1:26">
      <c r="A108" t="s">
        <v>13</v>
      </c>
      <c r="B108">
        <v>1992</v>
      </c>
      <c r="C108">
        <v>111</v>
      </c>
      <c r="D108">
        <v>2203</v>
      </c>
      <c r="L108" t="s">
        <v>13</v>
      </c>
      <c r="M108">
        <v>1992</v>
      </c>
      <c r="N108">
        <v>114</v>
      </c>
      <c r="O108">
        <v>3918</v>
      </c>
      <c r="W108" t="s">
        <v>13</v>
      </c>
      <c r="X108">
        <v>1992</v>
      </c>
      <c r="Y108">
        <v>114</v>
      </c>
      <c r="Z108">
        <v>4243</v>
      </c>
    </row>
    <row r="110" spans="1:26">
      <c r="B110" t="s">
        <v>37</v>
      </c>
      <c r="M110" t="s">
        <v>37</v>
      </c>
      <c r="X110" t="s">
        <v>37</v>
      </c>
    </row>
    <row r="111" spans="1:26">
      <c r="A111" t="s">
        <v>6</v>
      </c>
      <c r="B111" t="s">
        <v>38</v>
      </c>
      <c r="L111" t="s">
        <v>6</v>
      </c>
      <c r="M111" t="s">
        <v>38</v>
      </c>
      <c r="W111" t="s">
        <v>6</v>
      </c>
      <c r="X111" t="s">
        <v>38</v>
      </c>
    </row>
    <row r="112" spans="1:26">
      <c r="B112">
        <v>1992</v>
      </c>
      <c r="C112">
        <v>4</v>
      </c>
      <c r="D112">
        <v>0</v>
      </c>
      <c r="M112">
        <v>1992</v>
      </c>
      <c r="N112">
        <v>4</v>
      </c>
      <c r="O112">
        <v>0</v>
      </c>
      <c r="X112">
        <v>1992</v>
      </c>
      <c r="Y112">
        <v>4</v>
      </c>
      <c r="Z112">
        <v>0</v>
      </c>
    </row>
    <row r="113" spans="1:26">
      <c r="B113">
        <v>1992</v>
      </c>
      <c r="C113">
        <v>16</v>
      </c>
      <c r="D113">
        <v>0</v>
      </c>
      <c r="M113">
        <v>1992</v>
      </c>
      <c r="N113">
        <v>16</v>
      </c>
      <c r="O113">
        <v>0</v>
      </c>
      <c r="X113">
        <v>1992</v>
      </c>
      <c r="Y113">
        <v>16</v>
      </c>
      <c r="Z113">
        <v>0</v>
      </c>
    </row>
    <row r="114" spans="1:26">
      <c r="B114">
        <v>1992</v>
      </c>
      <c r="C114">
        <v>34</v>
      </c>
      <c r="D114">
        <v>0</v>
      </c>
      <c r="M114">
        <v>1992</v>
      </c>
      <c r="N114">
        <v>34</v>
      </c>
      <c r="O114">
        <v>0</v>
      </c>
      <c r="X114">
        <v>1992</v>
      </c>
      <c r="Y114">
        <v>34</v>
      </c>
      <c r="Z114">
        <v>0</v>
      </c>
    </row>
    <row r="115" spans="1:26">
      <c r="B115">
        <v>1992</v>
      </c>
      <c r="C115">
        <v>59</v>
      </c>
      <c r="D115">
        <v>0</v>
      </c>
      <c r="M115">
        <v>1992</v>
      </c>
      <c r="N115">
        <v>58</v>
      </c>
      <c r="O115">
        <v>0</v>
      </c>
      <c r="X115">
        <v>1992</v>
      </c>
      <c r="Y115">
        <v>58</v>
      </c>
      <c r="Z115">
        <v>0</v>
      </c>
    </row>
    <row r="116" spans="1:26">
      <c r="B116">
        <v>1992</v>
      </c>
      <c r="C116">
        <v>69</v>
      </c>
      <c r="D116">
        <v>0</v>
      </c>
      <c r="M116">
        <v>1992</v>
      </c>
      <c r="N116">
        <v>68</v>
      </c>
      <c r="O116">
        <v>0</v>
      </c>
      <c r="X116">
        <v>1992</v>
      </c>
      <c r="Y116">
        <v>68</v>
      </c>
      <c r="Z116">
        <v>0</v>
      </c>
    </row>
    <row r="117" spans="1:26">
      <c r="B117">
        <v>1992</v>
      </c>
      <c r="C117">
        <v>85</v>
      </c>
      <c r="D117">
        <v>1084</v>
      </c>
      <c r="M117">
        <v>1992</v>
      </c>
      <c r="N117">
        <v>83</v>
      </c>
      <c r="O117">
        <v>1667</v>
      </c>
      <c r="X117">
        <v>1992</v>
      </c>
      <c r="Y117">
        <v>83</v>
      </c>
      <c r="Z117">
        <v>1558</v>
      </c>
    </row>
    <row r="118" spans="1:26">
      <c r="B118">
        <v>1992</v>
      </c>
      <c r="C118">
        <v>98</v>
      </c>
      <c r="D118">
        <v>4167</v>
      </c>
      <c r="M118">
        <v>1992</v>
      </c>
      <c r="N118">
        <v>97</v>
      </c>
      <c r="O118">
        <v>6456</v>
      </c>
      <c r="X118">
        <v>1992</v>
      </c>
      <c r="Y118">
        <v>97</v>
      </c>
      <c r="Z118">
        <v>5932</v>
      </c>
    </row>
    <row r="119" spans="1:26">
      <c r="A119" t="s">
        <v>14</v>
      </c>
      <c r="B119">
        <v>1992</v>
      </c>
      <c r="C119">
        <v>111</v>
      </c>
      <c r="D119">
        <v>5641</v>
      </c>
      <c r="L119" t="s">
        <v>14</v>
      </c>
      <c r="M119">
        <v>1992</v>
      </c>
      <c r="N119">
        <v>114</v>
      </c>
      <c r="O119">
        <v>10199</v>
      </c>
      <c r="W119" t="s">
        <v>14</v>
      </c>
      <c r="X119">
        <v>1992</v>
      </c>
      <c r="Y119">
        <v>114</v>
      </c>
      <c r="Z119">
        <v>9843</v>
      </c>
    </row>
    <row r="121" spans="1:26">
      <c r="B121" t="s">
        <v>39</v>
      </c>
      <c r="M121" t="s">
        <v>39</v>
      </c>
      <c r="X121" t="s">
        <v>39</v>
      </c>
    </row>
    <row r="122" spans="1:26">
      <c r="A122" t="s">
        <v>10</v>
      </c>
      <c r="B122" t="s">
        <v>40</v>
      </c>
      <c r="L122" t="s">
        <v>10</v>
      </c>
      <c r="M122" t="s">
        <v>40</v>
      </c>
      <c r="W122" t="s">
        <v>10</v>
      </c>
      <c r="X122" t="s">
        <v>40</v>
      </c>
    </row>
    <row r="123" spans="1:26">
      <c r="B123">
        <v>1992</v>
      </c>
      <c r="C123">
        <v>4</v>
      </c>
      <c r="D123">
        <v>0</v>
      </c>
      <c r="M123">
        <v>1992</v>
      </c>
      <c r="N123">
        <v>4</v>
      </c>
      <c r="O123">
        <v>0</v>
      </c>
      <c r="X123">
        <v>1992</v>
      </c>
      <c r="Y123">
        <v>5</v>
      </c>
      <c r="Z123">
        <v>0</v>
      </c>
    </row>
    <row r="124" spans="1:26">
      <c r="B124">
        <v>1992</v>
      </c>
      <c r="C124">
        <v>16</v>
      </c>
      <c r="D124">
        <v>11</v>
      </c>
      <c r="M124">
        <v>1992</v>
      </c>
      <c r="N124">
        <v>16</v>
      </c>
      <c r="O124">
        <v>11</v>
      </c>
      <c r="X124">
        <v>1992</v>
      </c>
      <c r="Y124">
        <v>16</v>
      </c>
      <c r="Z124">
        <v>11</v>
      </c>
    </row>
    <row r="125" spans="1:26">
      <c r="B125">
        <v>1992</v>
      </c>
      <c r="C125">
        <v>34</v>
      </c>
      <c r="D125">
        <v>206</v>
      </c>
      <c r="M125">
        <v>1992</v>
      </c>
      <c r="N125">
        <v>34</v>
      </c>
      <c r="O125">
        <v>260</v>
      </c>
      <c r="X125">
        <v>1992</v>
      </c>
      <c r="Y125">
        <v>34</v>
      </c>
      <c r="Z125">
        <v>247</v>
      </c>
    </row>
    <row r="126" spans="1:26">
      <c r="B126">
        <v>1992</v>
      </c>
      <c r="C126">
        <v>59</v>
      </c>
      <c r="D126">
        <v>1597</v>
      </c>
      <c r="M126">
        <v>1992</v>
      </c>
      <c r="N126">
        <v>58</v>
      </c>
      <c r="O126">
        <v>3775</v>
      </c>
      <c r="X126">
        <v>1992</v>
      </c>
      <c r="Y126">
        <v>58</v>
      </c>
      <c r="Z126">
        <v>3498</v>
      </c>
    </row>
    <row r="127" spans="1:26">
      <c r="B127">
        <v>1992</v>
      </c>
      <c r="C127">
        <v>69</v>
      </c>
      <c r="D127">
        <v>3615</v>
      </c>
      <c r="M127">
        <v>1992</v>
      </c>
      <c r="N127">
        <v>68</v>
      </c>
      <c r="O127">
        <v>6588</v>
      </c>
      <c r="X127">
        <v>1992</v>
      </c>
      <c r="Y127">
        <v>68</v>
      </c>
      <c r="Z127">
        <v>5976</v>
      </c>
    </row>
    <row r="128" spans="1:26">
      <c r="B128">
        <v>1992</v>
      </c>
      <c r="C128">
        <v>85</v>
      </c>
      <c r="D128">
        <v>6710</v>
      </c>
      <c r="M128">
        <v>1992</v>
      </c>
      <c r="N128">
        <v>83</v>
      </c>
      <c r="O128">
        <v>10316</v>
      </c>
      <c r="X128">
        <v>1992</v>
      </c>
      <c r="Y128">
        <v>83</v>
      </c>
      <c r="Z128">
        <v>10019</v>
      </c>
    </row>
    <row r="129" spans="1:27">
      <c r="B129">
        <v>1992</v>
      </c>
      <c r="C129">
        <v>98</v>
      </c>
      <c r="D129">
        <v>8804</v>
      </c>
      <c r="M129">
        <v>1992</v>
      </c>
      <c r="N129">
        <v>97</v>
      </c>
      <c r="O129">
        <v>15084</v>
      </c>
      <c r="X129">
        <v>1992</v>
      </c>
      <c r="Y129">
        <v>97</v>
      </c>
      <c r="Z129">
        <v>14580</v>
      </c>
    </row>
    <row r="130" spans="1:27">
      <c r="A130" t="s">
        <v>15</v>
      </c>
      <c r="B130">
        <v>1992</v>
      </c>
      <c r="C130">
        <v>111</v>
      </c>
      <c r="D130">
        <v>9997</v>
      </c>
      <c r="L130" t="s">
        <v>15</v>
      </c>
      <c r="M130">
        <v>1992</v>
      </c>
      <c r="N130">
        <v>114</v>
      </c>
      <c r="O130">
        <v>18447</v>
      </c>
      <c r="W130" t="s">
        <v>15</v>
      </c>
      <c r="X130">
        <v>1992</v>
      </c>
      <c r="Y130">
        <v>114</v>
      </c>
      <c r="Z130">
        <v>17787</v>
      </c>
    </row>
    <row r="132" spans="1:27">
      <c r="B132" t="s">
        <v>41</v>
      </c>
      <c r="M132" t="s">
        <v>41</v>
      </c>
      <c r="X132" t="s">
        <v>41</v>
      </c>
    </row>
    <row r="133" spans="1:27">
      <c r="A133" t="s">
        <v>55</v>
      </c>
      <c r="B133" t="s">
        <v>42</v>
      </c>
      <c r="L133" t="s">
        <v>55</v>
      </c>
      <c r="M133" t="s">
        <v>42</v>
      </c>
      <c r="W133" t="s">
        <v>55</v>
      </c>
      <c r="X133" t="s">
        <v>42</v>
      </c>
    </row>
    <row r="134" spans="1:27">
      <c r="B134">
        <v>1992</v>
      </c>
      <c r="C134">
        <v>4</v>
      </c>
      <c r="D134">
        <v>2.7E-2</v>
      </c>
      <c r="E134">
        <f>D134*100</f>
        <v>2.7</v>
      </c>
      <c r="M134">
        <v>1992</v>
      </c>
      <c r="N134">
        <v>4</v>
      </c>
      <c r="O134">
        <v>2.7E-2</v>
      </c>
      <c r="P134">
        <f>O134*100</f>
        <v>2.7</v>
      </c>
      <c r="X134">
        <v>1992</v>
      </c>
      <c r="Y134">
        <v>4</v>
      </c>
      <c r="Z134">
        <v>2.7E-2</v>
      </c>
      <c r="AA134">
        <f>Z134*100</f>
        <v>2.7</v>
      </c>
    </row>
    <row r="135" spans="1:27">
      <c r="B135">
        <v>1992</v>
      </c>
      <c r="C135">
        <v>16</v>
      </c>
      <c r="D135">
        <v>2.7E-2</v>
      </c>
      <c r="E135">
        <f t="shared" ref="E135:E141" si="2">D135*100</f>
        <v>2.7</v>
      </c>
      <c r="M135">
        <v>1992</v>
      </c>
      <c r="N135">
        <v>16</v>
      </c>
      <c r="O135">
        <v>2.7E-2</v>
      </c>
      <c r="P135">
        <f t="shared" ref="P135:P141" si="3">O135*100</f>
        <v>2.7</v>
      </c>
      <c r="X135">
        <v>1992</v>
      </c>
      <c r="Y135">
        <v>16</v>
      </c>
      <c r="Z135">
        <v>2.7E-2</v>
      </c>
      <c r="AA135">
        <f t="shared" ref="AA135:AA141" si="4">Z135*100</f>
        <v>2.7</v>
      </c>
    </row>
    <row r="136" spans="1:27">
      <c r="B136">
        <v>1992</v>
      </c>
      <c r="C136">
        <v>34</v>
      </c>
      <c r="D136">
        <v>0.05</v>
      </c>
      <c r="E136">
        <f t="shared" si="2"/>
        <v>5</v>
      </c>
      <c r="M136">
        <v>1992</v>
      </c>
      <c r="N136">
        <v>34</v>
      </c>
      <c r="O136">
        <v>5.1999999999999998E-2</v>
      </c>
      <c r="P136">
        <f t="shared" si="3"/>
        <v>5.2</v>
      </c>
      <c r="X136">
        <v>1992</v>
      </c>
      <c r="Y136">
        <v>34</v>
      </c>
      <c r="Z136">
        <v>5.0999999999999997E-2</v>
      </c>
      <c r="AA136">
        <f t="shared" si="4"/>
        <v>5.0999999999999996</v>
      </c>
    </row>
    <row r="137" spans="1:27">
      <c r="B137">
        <v>1992</v>
      </c>
      <c r="C137">
        <v>59</v>
      </c>
      <c r="D137">
        <v>2.4E-2</v>
      </c>
      <c r="E137">
        <f t="shared" si="2"/>
        <v>2.4</v>
      </c>
      <c r="M137">
        <v>1992</v>
      </c>
      <c r="N137">
        <v>58</v>
      </c>
      <c r="O137">
        <v>3.5000000000000003E-2</v>
      </c>
      <c r="P137">
        <f t="shared" si="3"/>
        <v>3.5000000000000004</v>
      </c>
      <c r="X137">
        <v>1992</v>
      </c>
      <c r="Y137">
        <v>58</v>
      </c>
      <c r="Z137">
        <v>3.4000000000000002E-2</v>
      </c>
      <c r="AA137">
        <f t="shared" si="4"/>
        <v>3.4000000000000004</v>
      </c>
    </row>
    <row r="138" spans="1:27">
      <c r="B138">
        <v>1992</v>
      </c>
      <c r="C138">
        <v>69</v>
      </c>
      <c r="D138">
        <v>0.02</v>
      </c>
      <c r="E138">
        <f t="shared" si="2"/>
        <v>2</v>
      </c>
      <c r="M138">
        <v>1992</v>
      </c>
      <c r="N138">
        <v>68</v>
      </c>
      <c r="O138">
        <v>3.2000000000000001E-2</v>
      </c>
      <c r="P138">
        <f t="shared" si="3"/>
        <v>3.2</v>
      </c>
      <c r="X138">
        <v>1992</v>
      </c>
      <c r="Y138">
        <v>68</v>
      </c>
      <c r="Z138">
        <v>3.3000000000000002E-2</v>
      </c>
      <c r="AA138">
        <f t="shared" si="4"/>
        <v>3.3000000000000003</v>
      </c>
    </row>
    <row r="139" spans="1:27">
      <c r="B139">
        <v>1992</v>
      </c>
      <c r="C139">
        <v>85</v>
      </c>
      <c r="D139">
        <v>1.7000000000000001E-2</v>
      </c>
      <c r="E139">
        <f t="shared" si="2"/>
        <v>1.7000000000000002</v>
      </c>
      <c r="M139">
        <v>1992</v>
      </c>
      <c r="N139">
        <v>83</v>
      </c>
      <c r="O139">
        <v>2.5999999999999999E-2</v>
      </c>
      <c r="P139">
        <f t="shared" si="3"/>
        <v>2.6</v>
      </c>
      <c r="X139">
        <v>1992</v>
      </c>
      <c r="Y139">
        <v>83</v>
      </c>
      <c r="Z139">
        <v>2.5000000000000001E-2</v>
      </c>
      <c r="AA139">
        <f t="shared" si="4"/>
        <v>2.5</v>
      </c>
    </row>
    <row r="140" spans="1:27">
      <c r="B140">
        <v>1992</v>
      </c>
      <c r="C140">
        <v>98</v>
      </c>
      <c r="D140">
        <v>1.2999999999999999E-2</v>
      </c>
      <c r="E140">
        <f t="shared" si="2"/>
        <v>1.3</v>
      </c>
      <c r="M140">
        <v>1992</v>
      </c>
      <c r="N140">
        <v>97</v>
      </c>
      <c r="O140">
        <v>0.02</v>
      </c>
      <c r="P140">
        <f t="shared" si="3"/>
        <v>2</v>
      </c>
      <c r="X140">
        <v>1992</v>
      </c>
      <c r="Y140">
        <v>97</v>
      </c>
      <c r="Z140">
        <v>2.3E-2</v>
      </c>
      <c r="AA140">
        <f t="shared" si="4"/>
        <v>2.2999999999999998</v>
      </c>
    </row>
    <row r="141" spans="1:27">
      <c r="B141">
        <v>1992</v>
      </c>
      <c r="C141">
        <v>111</v>
      </c>
      <c r="D141">
        <v>0.01</v>
      </c>
      <c r="E141">
        <f t="shared" si="2"/>
        <v>1</v>
      </c>
      <c r="M141">
        <v>1992</v>
      </c>
      <c r="N141">
        <v>114</v>
      </c>
      <c r="O141">
        <v>1.2E-2</v>
      </c>
      <c r="P141">
        <f t="shared" si="3"/>
        <v>1.2</v>
      </c>
      <c r="X141">
        <v>1992</v>
      </c>
      <c r="Y141">
        <v>114</v>
      </c>
      <c r="Z141">
        <v>1.4E-2</v>
      </c>
      <c r="AA141">
        <f t="shared" si="4"/>
        <v>1.4000000000000001</v>
      </c>
    </row>
    <row r="143" spans="1:27">
      <c r="B143" t="s">
        <v>43</v>
      </c>
      <c r="M143" t="s">
        <v>43</v>
      </c>
      <c r="X143" t="s">
        <v>43</v>
      </c>
    </row>
    <row r="144" spans="1:27">
      <c r="A144" t="s">
        <v>56</v>
      </c>
      <c r="B144" t="s">
        <v>44</v>
      </c>
      <c r="L144" t="s">
        <v>56</v>
      </c>
      <c r="M144" t="s">
        <v>44</v>
      </c>
      <c r="W144" t="s">
        <v>56</v>
      </c>
      <c r="X144" t="s">
        <v>44</v>
      </c>
    </row>
    <row r="145" spans="2:27">
      <c r="B145">
        <v>1992</v>
      </c>
      <c r="C145">
        <v>4</v>
      </c>
      <c r="D145">
        <v>0.54</v>
      </c>
      <c r="E145">
        <f>D145*10</f>
        <v>5.4</v>
      </c>
      <c r="M145">
        <v>1992</v>
      </c>
      <c r="N145">
        <v>4</v>
      </c>
      <c r="O145">
        <v>0.54</v>
      </c>
      <c r="P145">
        <f t="shared" ref="P145:P152" si="5">O145*10</f>
        <v>5.4</v>
      </c>
      <c r="X145">
        <v>1992</v>
      </c>
      <c r="Y145">
        <v>4</v>
      </c>
      <c r="Z145">
        <v>0.54</v>
      </c>
      <c r="AA145">
        <f t="shared" ref="AA145:AA152" si="6">Z145*10</f>
        <v>5.4</v>
      </c>
    </row>
    <row r="146" spans="2:27">
      <c r="B146">
        <v>1992</v>
      </c>
      <c r="C146">
        <v>16</v>
      </c>
      <c r="D146">
        <v>0.54</v>
      </c>
      <c r="E146">
        <f t="shared" ref="E146:E152" si="7">D146*10</f>
        <v>5.4</v>
      </c>
      <c r="M146">
        <v>1992</v>
      </c>
      <c r="N146">
        <v>16</v>
      </c>
      <c r="O146">
        <v>0.54</v>
      </c>
      <c r="P146">
        <f t="shared" si="5"/>
        <v>5.4</v>
      </c>
      <c r="X146">
        <v>1992</v>
      </c>
      <c r="Y146">
        <v>16</v>
      </c>
      <c r="Z146">
        <v>0.54</v>
      </c>
      <c r="AA146">
        <f t="shared" si="6"/>
        <v>5.4</v>
      </c>
    </row>
    <row r="147" spans="2:27">
      <c r="B147">
        <v>1992</v>
      </c>
      <c r="C147">
        <v>34</v>
      </c>
      <c r="D147">
        <v>1.7</v>
      </c>
      <c r="E147">
        <f t="shared" si="7"/>
        <v>17</v>
      </c>
      <c r="M147">
        <v>1992</v>
      </c>
      <c r="N147">
        <v>34</v>
      </c>
      <c r="O147">
        <v>1.68</v>
      </c>
      <c r="P147">
        <f t="shared" si="5"/>
        <v>16.8</v>
      </c>
      <c r="X147">
        <v>1992</v>
      </c>
      <c r="Y147">
        <v>34</v>
      </c>
      <c r="Z147">
        <v>1.53</v>
      </c>
      <c r="AA147">
        <f t="shared" si="6"/>
        <v>15.3</v>
      </c>
    </row>
    <row r="148" spans="2:27">
      <c r="B148">
        <v>1992</v>
      </c>
      <c r="C148">
        <v>59</v>
      </c>
      <c r="D148">
        <v>1.06</v>
      </c>
      <c r="E148">
        <f t="shared" si="7"/>
        <v>10.600000000000001</v>
      </c>
      <c r="M148">
        <v>1992</v>
      </c>
      <c r="N148">
        <v>58</v>
      </c>
      <c r="O148">
        <v>1.59</v>
      </c>
      <c r="P148">
        <f t="shared" si="5"/>
        <v>15.9</v>
      </c>
      <c r="X148">
        <v>1992</v>
      </c>
      <c r="Y148">
        <v>58</v>
      </c>
      <c r="Z148">
        <v>1.22</v>
      </c>
      <c r="AA148">
        <f t="shared" si="6"/>
        <v>12.2</v>
      </c>
    </row>
    <row r="149" spans="2:27">
      <c r="B149">
        <v>1992</v>
      </c>
      <c r="C149">
        <v>69</v>
      </c>
      <c r="D149">
        <v>1.52</v>
      </c>
      <c r="E149">
        <f t="shared" si="7"/>
        <v>15.2</v>
      </c>
      <c r="M149">
        <v>1992</v>
      </c>
      <c r="N149">
        <v>68</v>
      </c>
      <c r="O149">
        <v>1.51</v>
      </c>
      <c r="P149">
        <f t="shared" si="5"/>
        <v>15.1</v>
      </c>
      <c r="X149">
        <v>1992</v>
      </c>
      <c r="Y149">
        <v>68</v>
      </c>
      <c r="Z149">
        <v>1.56</v>
      </c>
      <c r="AA149">
        <f t="shared" si="6"/>
        <v>15.600000000000001</v>
      </c>
    </row>
    <row r="150" spans="2:27">
      <c r="B150">
        <v>1992</v>
      </c>
      <c r="C150">
        <v>85</v>
      </c>
      <c r="D150">
        <v>1.1200000000000001</v>
      </c>
      <c r="E150">
        <f t="shared" si="7"/>
        <v>11.200000000000001</v>
      </c>
      <c r="M150">
        <v>1992</v>
      </c>
      <c r="N150">
        <v>83</v>
      </c>
      <c r="O150">
        <v>1.37</v>
      </c>
      <c r="P150">
        <f t="shared" si="5"/>
        <v>13.700000000000001</v>
      </c>
      <c r="X150">
        <v>1992</v>
      </c>
      <c r="Y150">
        <v>83</v>
      </c>
      <c r="Z150">
        <v>1.29</v>
      </c>
      <c r="AA150">
        <f t="shared" si="6"/>
        <v>12.9</v>
      </c>
    </row>
    <row r="151" spans="2:27">
      <c r="B151">
        <v>1992</v>
      </c>
      <c r="C151">
        <v>98</v>
      </c>
      <c r="D151">
        <v>0.8</v>
      </c>
      <c r="E151">
        <f t="shared" si="7"/>
        <v>8</v>
      </c>
      <c r="M151">
        <v>1992</v>
      </c>
      <c r="N151">
        <v>97</v>
      </c>
      <c r="O151">
        <v>1.1299999999999999</v>
      </c>
      <c r="P151">
        <f t="shared" si="5"/>
        <v>11.299999999999999</v>
      </c>
      <c r="X151">
        <v>1992</v>
      </c>
      <c r="Y151">
        <v>97</v>
      </c>
      <c r="Z151">
        <v>1.37</v>
      </c>
      <c r="AA151">
        <f t="shared" si="6"/>
        <v>13.700000000000001</v>
      </c>
    </row>
    <row r="152" spans="2:27">
      <c r="B152">
        <v>1992</v>
      </c>
      <c r="C152">
        <v>111</v>
      </c>
      <c r="D152">
        <v>0.72</v>
      </c>
      <c r="E152">
        <f t="shared" si="7"/>
        <v>7.1999999999999993</v>
      </c>
      <c r="M152">
        <v>1992</v>
      </c>
      <c r="N152">
        <v>114</v>
      </c>
      <c r="O152">
        <v>0.76</v>
      </c>
      <c r="P152">
        <f t="shared" si="5"/>
        <v>7.6</v>
      </c>
      <c r="X152">
        <v>1992</v>
      </c>
      <c r="Y152">
        <v>114</v>
      </c>
      <c r="Z152">
        <v>0.83</v>
      </c>
      <c r="AA152">
        <f t="shared" si="6"/>
        <v>8.2999999999999989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A&amp;T data</vt:lpstr>
      <vt:lpstr>Sheet2</vt:lpstr>
      <vt:lpstr>Sheet3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2011-05-25T14:30:58Z</dcterms:created>
  <dcterms:modified xsi:type="dcterms:W3CDTF">2011-09-21T18:13:19Z</dcterms:modified>
</cp:coreProperties>
</file>