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4817a35e9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 Review" sheetId="1" r:id="R5fe89b1038b8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33443A"/>
      <x:name val="Carlito"/>
    </x:font>
    <x:font>
      <x:b/>
      <x:sz val="11"/>
      <x:color rgb="FF3A463F"/>
      <x:name val="Carlito"/>
    </x:font>
    <x:font>
      <x:b/>
      <x:sz val="11"/>
      <x:color rgb="FF244C33"/>
      <x:name val="Carlito"/>
    </x:font>
    <x:font>
      <x:sz val="11"/>
      <x:color rgb="FF26342C"/>
      <x:name val="Carlito"/>
    </x:font>
    <x:font>
      <x:sz val="11"/>
      <x:color rgb="FF244C33"/>
      <x:name val="Carlito"/>
    </x:font>
    <x:font>
      <x:sz val="11"/>
      <x:color rgb="FF3C433F"/>
      <x:name val="Carlito"/>
    </x:font>
    <x:font>
      <x:b/>
      <x:sz val="11"/>
      <x:color rgb="FF6673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4C33"/>
      </x:patternFill>
    </x:fill>
    <x:fill>
      <x:patternFill patternType="solid">
        <x:fgColor rgb="FFE8EFE8"/>
      </x:patternFill>
    </x:fill>
    <x:fill>
      <x:patternFill patternType="solid">
        <x:fgColor rgb="FFF4F1E8"/>
      </x:patternFill>
    </x:fill>
    <x:fill>
      <x:patternFill patternType="solid">
        <x:fgColor rgb="FFFFFFFF"/>
      </x:patternFill>
    </x:fill>
    <x:fill>
      <x:patternFill patternType="solid">
        <x:fgColor rgb="FF4F6A45"/>
      </x:patternFill>
    </x:fill>
    <x:fill>
      <x:patternFill patternType="solid">
        <x:fgColor rgb="FFFFFDF8"/>
      </x:patternFill>
    </x:fill>
  </x:fills>
  <x:borders count="8">
    <x:border/>
    <x:border>
      <x:left style="thin">
        <x:color rgb="FFCBD5CC"/>
      </x:left>
      <x:top style="thin">
        <x:color rgb="FFCBD5CC"/>
      </x:top>
      <x:bottom style="thin">
        <x:color rgb="FFCBD5CC"/>
      </x:bottom>
    </x:border>
    <x:border>
      <x:top style="thin">
        <x:color rgb="FFCBD5CC"/>
      </x:top>
      <x:bottom style="thin">
        <x:color rgb="FFCBD5CC"/>
      </x:bottom>
    </x:border>
    <x:border>
      <x:right style="thin">
        <x:color rgb="FFCBD5CC"/>
      </x:right>
      <x:top style="thin">
        <x:color rgb="FFCBD5CC"/>
      </x:top>
      <x:bottom style="thin">
        <x:color rgb="FFCBD5CC"/>
      </x:bottom>
    </x:border>
    <x:border>
      <x:bottom style="medium">
        <x:color rgb="FF244C33"/>
      </x:bottom>
    </x:border>
    <x:border>
      <x:bottom style="thin">
        <x:color rgb="FFD8DED6"/>
      </x:bottom>
    </x:border>
    <x:border>
      <x:top style="thin">
        <x:color rgb="FFD8DED6"/>
      </x:top>
      <x:bottom style="thin">
        <x:color rgb="FFD8DED6"/>
      </x:bottom>
    </x:border>
    <x:border>
      <x:top style="thin">
        <x:color rgb="FFD8DED6"/>
      </x:top>
      <x:bottom style="thin">
        <x:color rgb="FFB8C3B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4" xfId="0" applyNumberFormat="1" applyFont="1" applyFill="1" applyBorder="1" applyAlignment="1">
      <x:alignment horizontal="center"/>
    </x:xf>
    <x:xf numFmtId="0" fontId="1" fillId="6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ill>
        <x:patternFill patternType="solid">
          <x:bgColor rgb="FFEAF5EA"/>
        </x:patternFill>
      </x:fill>
    </x:dxf>
    <x:dxf>
      <x:fill>
        <x:patternFill patternType="solid">
          <x:bgColor rgb="FFFBEDE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235A2D"/>
      </x:font>
      <x:fill>
        <x:patternFill patternType="solid">
          <x:bgColor rgb="FFD9EED9"/>
        </x:patternFill>
      </x:fill>
    </x:dxf>
    <x:dxf>
      <x:font>
        <x:b/>
        <x:color rgb="FF8A2E2A"/>
      </x:font>
      <x:fill>
        <x:patternFill patternType="solid">
          <x:bgColor rgb="FFF6DAD7"/>
        </x:patternFill>
      </x:fill>
    </x:dxf>
    <x:dxf>
      <x:font>
        <x:b/>
        <x:color rgb="FF7A4C00"/>
      </x:font>
      <x:fill>
        <x:patternFill patternType="solid">
          <x:bgColor rgb="FFFFE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27297eb184e61" /><Relationship Type="http://schemas.openxmlformats.org/officeDocument/2006/relationships/theme" Target="/xl/theme/theme1.xml" Id="Rd165039cf2114727" /><Relationship Type="http://schemas.openxmlformats.org/officeDocument/2006/relationships/sharedStrings" Target="/xl/sharedStrings.xml" Id="Rcb72596abff046d9" /><Relationship Type="http://schemas.openxmlformats.org/officeDocument/2006/relationships/worksheet" Target="/xl/worksheets/sheet1.xml" Id="R5fe89b1038b84d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7e9376a00c94f3c" /><Relationship Type="http://schemas.openxmlformats.org/officeDocument/2006/relationships/image" Target="/xl/media/image2.png" Id="R5b297fe9892b4a37" /><Relationship Type="http://schemas.openxmlformats.org/officeDocument/2006/relationships/image" Target="/xl/media/image3.png" Id="R5f7d850af19f4023" /><Relationship Type="http://schemas.openxmlformats.org/officeDocument/2006/relationships/image" Target="/xl/media/image4.png" Id="R18ad53630c8541e1" /><Relationship Type="http://schemas.openxmlformats.org/officeDocument/2006/relationships/image" Target="/xl/media/image5.png" Id="Rf3f94c25dc7946f0" /><Relationship Type="http://schemas.openxmlformats.org/officeDocument/2006/relationships/image" Target="/xl/media/image6.png" Id="Rfdf98fd3f5c24840" /><Relationship Type="http://schemas.openxmlformats.org/officeDocument/2006/relationships/image" Target="/xl/media/image7.png" Id="Rb08c1a7b2e664694" /><Relationship Type="http://schemas.openxmlformats.org/officeDocument/2006/relationships/image" Target="/xl/media/image8.png" Id="R10fb82dcb59a468b" /><Relationship Type="http://schemas.openxmlformats.org/officeDocument/2006/relationships/image" Target="/xl/media/image9.png" Id="Rf752cf067d8b4079" /><Relationship Type="http://schemas.openxmlformats.org/officeDocument/2006/relationships/image" Target="/xl/media/image10.png" Id="Rcc3de17a5f734691" /><Relationship Type="http://schemas.openxmlformats.org/officeDocument/2006/relationships/image" Target="/xl/media/image11.png" Id="Rce805c1119544cd0" /><Relationship Type="http://schemas.openxmlformats.org/officeDocument/2006/relationships/image" Target="/xl/media/image12.png" Id="R1517e28eaca54e9a" /><Relationship Type="http://schemas.openxmlformats.org/officeDocument/2006/relationships/image" Target="/xl/media/image13.png" Id="R1357da5a4e244b56" /><Relationship Type="http://schemas.openxmlformats.org/officeDocument/2006/relationships/image" Target="/xl/media/image14.png" Id="Re41be7940aed470d" /><Relationship Type="http://schemas.openxmlformats.org/officeDocument/2006/relationships/image" Target="/xl/media/image15.png" Id="Re60c3cd0f8804768" /><Relationship Type="http://schemas.openxmlformats.org/officeDocument/2006/relationships/image" Target="/xl/media/image16.png" Id="R945fadedeb7f480a" /><Relationship Type="http://schemas.openxmlformats.org/officeDocument/2006/relationships/image" Target="/xl/media/image17.png" Id="Rfd2f99ec519543b3" /><Relationship Type="http://schemas.openxmlformats.org/officeDocument/2006/relationships/image" Target="/xl/media/image18.png" Id="Rbc527b8db2604ff6" /><Relationship Type="http://schemas.openxmlformats.org/officeDocument/2006/relationships/image" Target="/xl/media/image19.png" Id="Re5b6a4622e364b8b" /><Relationship Type="http://schemas.openxmlformats.org/officeDocument/2006/relationships/image" Target="/xl/media/image20.png" Id="R3fc0ef35985a43de" /><Relationship Type="http://schemas.openxmlformats.org/officeDocument/2006/relationships/image" Target="/xl/media/image21.png" Id="Rebd69b09c3954dd3" /><Relationship Type="http://schemas.openxmlformats.org/officeDocument/2006/relationships/image" Target="/xl/media/image22.png" Id="Rb45be5d4c02941b0" /><Relationship Type="http://schemas.openxmlformats.org/officeDocument/2006/relationships/image" Target="/xl/media/image23.png" Id="Raf2d5e73e9bc4697" /><Relationship Type="http://schemas.openxmlformats.org/officeDocument/2006/relationships/image" Target="/xl/media/image24.png" Id="R96689034358648cd" /><Relationship Type="http://schemas.openxmlformats.org/officeDocument/2006/relationships/image" Target="/xl/media/image25.png" Id="R610a3342837b428a" /></Relationships>
</file>

<file path=xl/drawings/drawing1.xml><?xml version="1.0" encoding="utf-8"?>
<xdr:wsDr xmlns:xdr="http://schemas.openxmlformats.org/drawingml/2006/spreadsheetDrawing">
  <xdr:oneCellAnchor>
    <xdr:from>
      <xdr:col>1</xdr:col>
      <xdr:colOff>76200</xdr:colOff>
      <xdr:row>5</xdr:row>
      <xdr:rowOff>66675</xdr:rowOff>
    </xdr:from>
    <xdr:ext cx="1047750" cy="1047750"/>
    <xdr:pic>
      <xdr:nvPicPr>
        <xdr:cNvPr id="1" name="77e68053-c5fd-42dc-b416-4c4696a98e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9376a00c94f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6</xdr:row>
      <xdr:rowOff>66675</xdr:rowOff>
    </xdr:from>
    <xdr:ext cx="1047750" cy="1047750"/>
    <xdr:pic>
      <xdr:nvPicPr>
        <xdr:cNvPr id="2" name="2295a462-7825-4156-acdc-d5749d7e77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297fe9892b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7</xdr:row>
      <xdr:rowOff>66675</xdr:rowOff>
    </xdr:from>
    <xdr:ext cx="1047750" cy="1047750"/>
    <xdr:pic>
      <xdr:nvPicPr>
        <xdr:cNvPr id="3" name="d49c6242-bc75-4d0b-aae8-ec35cdc993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d850af19f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8</xdr:row>
      <xdr:rowOff>66675</xdr:rowOff>
    </xdr:from>
    <xdr:ext cx="1047750" cy="1047750"/>
    <xdr:pic>
      <xdr:nvPicPr>
        <xdr:cNvPr id="4" name="a44efd90-129c-4f6c-b6dc-edd659b8fc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d53630c85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9</xdr:row>
      <xdr:rowOff>66675</xdr:rowOff>
    </xdr:from>
    <xdr:ext cx="1047750" cy="1047750"/>
    <xdr:pic>
      <xdr:nvPicPr>
        <xdr:cNvPr id="5" name="7322e10c-0b64-47e9-ab1e-686b0c14c6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94c25dc79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10</xdr:row>
      <xdr:rowOff>66675</xdr:rowOff>
    </xdr:from>
    <xdr:ext cx="1047750" cy="1047750"/>
    <xdr:pic>
      <xdr:nvPicPr>
        <xdr:cNvPr id="6" name="878d11ad-724d-4592-9b2d-13c580f58b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98fd3f5c248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11</xdr:row>
      <xdr:rowOff>66675</xdr:rowOff>
    </xdr:from>
    <xdr:ext cx="1047750" cy="1047750"/>
    <xdr:pic>
      <xdr:nvPicPr>
        <xdr:cNvPr id="7" name="8a39230f-3787-429f-98ac-10972a53df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8c1a7b2e66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12</xdr:row>
      <xdr:rowOff>66675</xdr:rowOff>
    </xdr:from>
    <xdr:ext cx="1047750" cy="1047750"/>
    <xdr:pic>
      <xdr:nvPicPr>
        <xdr:cNvPr id="8" name="387c2a65-1c64-41ff-ac36-8c1f15f494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b82dcb59a46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13</xdr:row>
      <xdr:rowOff>66675</xdr:rowOff>
    </xdr:from>
    <xdr:ext cx="1047750" cy="1047750"/>
    <xdr:pic>
      <xdr:nvPicPr>
        <xdr:cNvPr id="9" name="51ecb1f2-b461-4332-b0fe-2a161d7a87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52cf067d8b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14</xdr:row>
      <xdr:rowOff>66675</xdr:rowOff>
    </xdr:from>
    <xdr:ext cx="1047750" cy="1047750"/>
    <xdr:pic>
      <xdr:nvPicPr>
        <xdr:cNvPr id="10" name="1b87c6d1-c1d4-428f-811b-b28f0aacdf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3de17a5f7346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15</xdr:row>
      <xdr:rowOff>66675</xdr:rowOff>
    </xdr:from>
    <xdr:ext cx="1047750" cy="1047750"/>
    <xdr:pic>
      <xdr:nvPicPr>
        <xdr:cNvPr id="11" name="a7157550-30b4-4939-89e5-4222d20c0a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805c111954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16</xdr:row>
      <xdr:rowOff>66675</xdr:rowOff>
    </xdr:from>
    <xdr:ext cx="1047750" cy="1047750"/>
    <xdr:pic>
      <xdr:nvPicPr>
        <xdr:cNvPr id="12" name="59fffe06-800c-437c-a274-1c4a599f15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7e28eaca5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17</xdr:row>
      <xdr:rowOff>66675</xdr:rowOff>
    </xdr:from>
    <xdr:ext cx="1047750" cy="1047750"/>
    <xdr:pic>
      <xdr:nvPicPr>
        <xdr:cNvPr id="13" name="8f0fcd05-31b4-49ae-9ce4-cc76e5dc7f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7da5a4e244b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18</xdr:row>
      <xdr:rowOff>66675</xdr:rowOff>
    </xdr:from>
    <xdr:ext cx="1047750" cy="1047750"/>
    <xdr:pic>
      <xdr:nvPicPr>
        <xdr:cNvPr id="14" name="91555d04-8ba3-4c01-9d28-12ccd5a0d5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be7940aed47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19</xdr:row>
      <xdr:rowOff>66675</xdr:rowOff>
    </xdr:from>
    <xdr:ext cx="1047750" cy="1047750"/>
    <xdr:pic>
      <xdr:nvPicPr>
        <xdr:cNvPr id="15" name="423ef032-5d96-461d-aa30-176d5f89f5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0c3cd0f88047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20</xdr:row>
      <xdr:rowOff>66675</xdr:rowOff>
    </xdr:from>
    <xdr:ext cx="1047750" cy="1047750"/>
    <xdr:pic>
      <xdr:nvPicPr>
        <xdr:cNvPr id="16" name="3ffbe88b-8995-46f0-ac80-4cb7b49568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fadedeb7f48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21</xdr:row>
      <xdr:rowOff>66675</xdr:rowOff>
    </xdr:from>
    <xdr:ext cx="1047750" cy="1047750"/>
    <xdr:pic>
      <xdr:nvPicPr>
        <xdr:cNvPr id="17" name="394db181-463f-471f-b22f-d847214466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2f99ec5195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22</xdr:row>
      <xdr:rowOff>66675</xdr:rowOff>
    </xdr:from>
    <xdr:ext cx="1047750" cy="1047750"/>
    <xdr:pic>
      <xdr:nvPicPr>
        <xdr:cNvPr id="18" name="7cda7228-9937-470d-b64e-8fa6c68c8f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527b8db2604f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23</xdr:row>
      <xdr:rowOff>66675</xdr:rowOff>
    </xdr:from>
    <xdr:ext cx="1047750" cy="1047750"/>
    <xdr:pic>
      <xdr:nvPicPr>
        <xdr:cNvPr id="19" name="4758f54e-7a47-4634-880d-632b885e1d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6a4622e36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24</xdr:row>
      <xdr:rowOff>66675</xdr:rowOff>
    </xdr:from>
    <xdr:ext cx="1047750" cy="1047750"/>
    <xdr:pic>
      <xdr:nvPicPr>
        <xdr:cNvPr id="20" name="910d00ab-e563-454d-8aac-47a7c3de54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c0ef35985a43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25</xdr:row>
      <xdr:rowOff>66675</xdr:rowOff>
    </xdr:from>
    <xdr:ext cx="1047750" cy="1047750"/>
    <xdr:pic>
      <xdr:nvPicPr>
        <xdr:cNvPr id="21" name="df872347-4b70-4341-8c9c-104523a4d7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69b09c395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26</xdr:row>
      <xdr:rowOff>66675</xdr:rowOff>
    </xdr:from>
    <xdr:ext cx="1047750" cy="1047750"/>
    <xdr:pic>
      <xdr:nvPicPr>
        <xdr:cNvPr id="22" name="0626c7c8-7a44-4f98-af3e-b35bce4b4a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5be5d4c029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27</xdr:row>
      <xdr:rowOff>66675</xdr:rowOff>
    </xdr:from>
    <xdr:ext cx="1047750" cy="1047750"/>
    <xdr:pic>
      <xdr:nvPicPr>
        <xdr:cNvPr id="23" name="e94ff9a0-bbed-4a37-b66f-6c9fe16f48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d5e73e9bc46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28</xdr:row>
      <xdr:rowOff>66675</xdr:rowOff>
    </xdr:from>
    <xdr:ext cx="1047750" cy="1047750"/>
    <xdr:pic>
      <xdr:nvPicPr>
        <xdr:cNvPr id="24" name="19d32cb2-f370-46a7-be4f-c1c3d629c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689034358648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29</xdr:row>
      <xdr:rowOff>66675</xdr:rowOff>
    </xdr:from>
    <xdr:ext cx="1047750" cy="1047750"/>
    <xdr:pic>
      <xdr:nvPicPr>
        <xdr:cNvPr id="25" name="ab330e96-5538-4e44-aa14-d4494167b1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a3342837b42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15519e721f41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5.75" hidden="0" customWidth="1"/>
    <x:col min="3" max="3" width="18.75" hidden="0" customWidth="1"/>
    <x:col min="4" max="4" width="33.75" hidden="0" customWidth="1"/>
    <x:col min="5" max="5" width="10.75" hidden="0" customWidth="1"/>
    <x:col min="6" max="6" width="10.75" hidden="0" customWidth="1"/>
    <x:col min="7" max="7" width="31.25" hidden="0" customWidth="1"/>
    <x:col min="8" max="8" width="11.880000114440918" hidden="0" customWidth="1"/>
  </x:cols>
  <x:sheetData>
    <x:row r="1" ht="31.5" customHeight="1">
      <x:c r="A1" s="4" t="str">
        <x:v>Bipedal Character Review — 25 Variations</x:v>
      </x:c>
      <x:c r="B1" s="4"/>
      <x:c r="C1" s="4"/>
      <x:c r="D1" s="4"/>
      <x:c r="E1" s="4"/>
      <x:c r="F1" s="4"/>
      <x:c r="G1" s="4"/>
      <x:c r="H1" s="4"/>
    </x:row>
    <x:row r="2" ht="31.5" customHeight="1">
      <x:c r="A2" s="9" t="str">
        <x:v>Use the Like and Dislike dropdowns to switch ☐ to ☑. Add notes about proportions, pose, hair, palette, outline, or equipment.</x:v>
      </x:c>
      <x:c r="B2" s="9"/>
      <x:c r="C2" s="9"/>
      <x:c r="D2" s="9"/>
      <x:c r="E2" s="9"/>
      <x:c r="F2" s="9"/>
      <x:c r="G2" s="9"/>
      <x:c r="H2" s="9"/>
    </x:row>
    <x:row r="3" ht="25.5" customHeight="1">
      <x:c r="A3" s="18" t="str">
        <x:v>Liked</x:v>
      </x:c>
      <x:c r="B3" s="22" t="n">
        <x:f>COUNTIF(H6:H30,"LIKE")</x:f>
        <x:v>0</x:v>
      </x:c>
      <x:c r="C3" s="19" t="str">
        <x:v>Disliked</x:v>
      </x:c>
      <x:c r="D3" s="22" t="n">
        <x:f>COUNTIF(H6:H30,"DISLIKE")</x:f>
        <x:v>0</x:v>
      </x:c>
      <x:c r="E3" s="19" t="str">
        <x:v>Unreviewed</x:v>
      </x:c>
      <x:c r="F3" s="22" t="n">
        <x:f>COUNTIF(H6:H30,"UNREVIEWED")</x:f>
        <x:v>25</x:v>
      </x:c>
      <x:c r="G3" s="19" t="str">
        <x:v>Conflicts</x:v>
      </x:c>
      <x:c r="H3" s="24" t="n">
        <x:f>COUNTIF(H6:H30,"CONFLICT")</x:f>
        <x:v>0</x:v>
      </x:c>
    </x:row>
    <x:row r="4" ht="9" customHeight="1"/>
    <x:row r="5" ht="22.5" customHeight="1">
      <x:c r="A5" s="29" t="str">
        <x:v>ID</x:v>
      </x:c>
      <x:c r="B5" s="29" t="str">
        <x:v>Preview</x:v>
      </x:c>
      <x:c r="C5" s="29" t="str">
        <x:v>Character</x:v>
      </x:c>
      <x:c r="D5" s="29" t="str">
        <x:v>Variation</x:v>
      </x:c>
      <x:c r="E5" s="29" t="str">
        <x:v>Like</x:v>
      </x:c>
      <x:c r="F5" s="29" t="str">
        <x:v>Dislike</x:v>
      </x:c>
      <x:c r="G5" s="29" t="str">
        <x:v>Notes</x:v>
      </x:c>
      <x:c r="H5" s="29" t="str">
        <x:v>Status</x:v>
      </x:c>
    </x:row>
    <x:row r="6" ht="93" customHeight="1">
      <x:c r="A6" s="38" t="str">
        <x:v>01</x:v>
      </x:c>
      <x:c r="B6" s="41"/>
      <x:c r="C6" s="44" t="str">
        <x:v>Sword Recruit</x:v>
      </x:c>
      <x:c r="D6" s="47" t="str">
        <x:v>Average build · short sword · rust spiked hair</x:v>
      </x:c>
      <x:c r="E6" s="53" t="str">
        <x:v>☐</x:v>
      </x:c>
      <x:c r="F6" s="53" t="str">
        <x:v>☐</x:v>
      </x:c>
      <x:c r="G6" s="65" t="str"/>
      <x:c r="H6" s="71" t="str">
        <x:f>IF(AND(E6="☑",F6="☑"),"CONFLICT",IF(E6="☑","LIKE",IF(F6="☑","DISLIKE","UNREVIEWED")))</x:f>
        <x:v>UNREVIEWED</x:v>
      </x:c>
    </x:row>
    <x:row r="7" ht="93" customHeight="1">
      <x:c r="A7" s="39" t="str">
        <x:v>02</x:v>
      </x:c>
      <x:c r="B7" s="42"/>
      <x:c r="C7" s="45" t="str">
        <x:v>Axe Runner</x:v>
      </x:c>
      <x:c r="D7" s="48" t="str">
        <x:v>Lean running pose · broad axe · orange topknot</x:v>
      </x:c>
      <x:c r="E7" s="54" t="str">
        <x:v>☐</x:v>
      </x:c>
      <x:c r="F7" s="54" t="str">
        <x:v>☐</x:v>
      </x:c>
      <x:c r="G7" s="66" t="str"/>
      <x:c r="H7" s="72" t="str">
        <x:f>IF(AND(E7="☑",F7="☑"),"CONFLICT",IF(E7="☑","LIKE",IF(F7="☑","DISLIKE","UNREVIEWED")))</x:f>
        <x:v>UNREVIEWED</x:v>
      </x:c>
    </x:row>
    <x:row r="8" ht="93" customHeight="1">
      <x:c r="A8" s="39" t="str">
        <x:v>03</x:v>
      </x:c>
      <x:c r="B8" s="42"/>
      <x:c r="C8" s="45" t="str">
        <x:v>Archer</x:v>
      </x:c>
      <x:c r="D8" s="48" t="str">
        <x:v>Balanced stance · curved bow · swept red hair</x:v>
      </x:c>
      <x:c r="E8" s="54" t="str">
        <x:v>☐</x:v>
      </x:c>
      <x:c r="F8" s="54" t="str">
        <x:v>☐</x:v>
      </x:c>
      <x:c r="G8" s="66" t="str"/>
      <x:c r="H8" s="72" t="str">
        <x:f>IF(AND(E8="☑",F8="☑"),"CONFLICT",IF(E8="☑","LIKE",IF(F8="☑","DISLIKE","UNREVIEWED")))</x:f>
        <x:v>UNREVIEWED</x:v>
      </x:c>
    </x:row>
    <x:row r="9" ht="93" customHeight="1">
      <x:c r="A9" s="39" t="str">
        <x:v>04</x:v>
      </x:c>
      <x:c r="B9" s="42"/>
      <x:c r="C9" s="45" t="str">
        <x:v>Spear Scout</x:v>
      </x:c>
      <x:c r="D9" s="48" t="str">
        <x:v>Tall narrow build · diagonal spear · blond mohawk</x:v>
      </x:c>
      <x:c r="E9" s="54" t="str">
        <x:v>☐</x:v>
      </x:c>
      <x:c r="F9" s="54" t="str">
        <x:v>☐</x:v>
      </x:c>
      <x:c r="G9" s="66" t="str"/>
      <x:c r="H9" s="72" t="str">
        <x:f>IF(AND(E9="☑",F9="☑"),"CONFLICT",IF(E9="☑","LIKE",IF(F9="☑","DISLIKE","UNREVIEWED")))</x:f>
        <x:v>UNREVIEWED</x:v>
      </x:c>
    </x:row>
    <x:row r="10" ht="93" customHeight="1">
      <x:c r="A10" s="39" t="str">
        <x:v>05</x:v>
      </x:c>
      <x:c r="B10" s="42"/>
      <x:c r="C10" s="45" t="str">
        <x:v>Hammer Guard</x:v>
      </x:c>
      <x:c r="D10" s="48" t="str">
        <x:v>Wide braced build · square hammer · bowl cut</x:v>
      </x:c>
      <x:c r="E10" s="54" t="str">
        <x:v>☐</x:v>
      </x:c>
      <x:c r="F10" s="54" t="str">
        <x:v>☐</x:v>
      </x:c>
      <x:c r="G10" s="66" t="str"/>
      <x:c r="H10" s="72" t="str">
        <x:f>IF(AND(E10="☑",F10="☑"),"CONFLICT",IF(E10="☑","LIKE",IF(F10="☑","DISLIKE","UNREVIEWED")))</x:f>
        <x:v>UNREVIEWED</x:v>
      </x:c>
    </x:row>
    <x:row r="11" ht="93" customHeight="1">
      <x:c r="A11" s="39" t="str">
        <x:v>06</x:v>
      </x:c>
      <x:c r="B11" s="42"/>
      <x:c r="C11" s="45" t="str">
        <x:v>Healer</x:v>
      </x:c>
      <x:c r="D11" s="48" t="str">
        <x:v>Soft upright shape · crooked staff · blond bob</x:v>
      </x:c>
      <x:c r="E11" s="54" t="str">
        <x:v>☐</x:v>
      </x:c>
      <x:c r="F11" s="54" t="str">
        <x:v>☐</x:v>
      </x:c>
      <x:c r="G11" s="66" t="str"/>
      <x:c r="H11" s="72" t="str">
        <x:f>IF(AND(E11="☑",F11="☑"),"CONFLICT",IF(E11="☑","LIKE",IF(F11="☑","DISLIKE","UNREVIEWED")))</x:f>
        <x:v>UNREVIEWED</x:v>
      </x:c>
    </x:row>
    <x:row r="12" ht="93" customHeight="1">
      <x:c r="A12" s="39" t="str">
        <x:v>07</x:v>
      </x:c>
      <x:c r="B12" s="42"/>
      <x:c r="C12" s="45" t="str">
        <x:v>Ember Mage</x:v>
      </x:c>
      <x:c r="D12" s="48" t="str">
        <x:v>Narrow hunched shape · disk staff · black puff hair</x:v>
      </x:c>
      <x:c r="E12" s="54" t="str">
        <x:v>☐</x:v>
      </x:c>
      <x:c r="F12" s="54" t="str">
        <x:v>☐</x:v>
      </x:c>
      <x:c r="G12" s="66" t="str"/>
      <x:c r="H12" s="72" t="str">
        <x:f>IF(AND(E12="☑",F12="☑"),"CONFLICT",IF(E12="☑","LIKE",IF(F12="☑","DISLIKE","UNREVIEWED")))</x:f>
        <x:v>UNREVIEWED</x:v>
      </x:c>
    </x:row>
    <x:row r="13" ht="93" customHeight="1">
      <x:c r="A13" s="39" t="str">
        <x:v>08</x:v>
      </x:c>
      <x:c r="B13" s="42"/>
      <x:c r="C13" s="45" t="str">
        <x:v>Grove Druid</x:v>
      </x:c>
      <x:c r="D13" s="48" t="str">
        <x:v>Round poncho shape · forked staff · leaf-like hair</x:v>
      </x:c>
      <x:c r="E13" s="54" t="str">
        <x:v>☐</x:v>
      </x:c>
      <x:c r="F13" s="54" t="str">
        <x:v>☐</x:v>
      </x:c>
      <x:c r="G13" s="66" t="str"/>
      <x:c r="H13" s="72" t="str">
        <x:f>IF(AND(E13="☑",F13="☑"),"CONFLICT",IF(E13="☑","LIKE",IF(F13="☑","DISLIKE","UNREVIEWED")))</x:f>
        <x:v>UNREVIEWED</x:v>
      </x:c>
    </x:row>
    <x:row r="14" ht="93" customHeight="1">
      <x:c r="A14" s="39" t="str">
        <x:v>09</x:v>
      </x:c>
      <x:c r="B14" s="42"/>
      <x:c r="C14" s="45" t="str">
        <x:v>Knife Rogue</x:v>
      </x:c>
      <x:c r="D14" s="48" t="str">
        <x:v>Low crouch · curved knife · swept black hair</x:v>
      </x:c>
      <x:c r="E14" s="54" t="str">
        <x:v>☐</x:v>
      </x:c>
      <x:c r="F14" s="54" t="str">
        <x:v>☐</x:v>
      </x:c>
      <x:c r="G14" s="66" t="str"/>
      <x:c r="H14" s="72" t="str">
        <x:f>IF(AND(E14="☑",F14="☑"),"CONFLICT",IF(E14="☑","LIKE",IF(F14="☑","DISLIKE","UNREVIEWED")))</x:f>
        <x:v>UNREVIEWED</x:v>
      </x:c>
    </x:row>
    <x:row r="15" ht="93" customHeight="1">
      <x:c r="A15" s="39" t="str">
        <x:v>10</x:v>
      </x:c>
      <x:c r="B15" s="42"/>
      <x:c r="C15" s="45" t="str">
        <x:v>Shield Bearer</x:v>
      </x:c>
      <x:c r="D15" s="48" t="str">
        <x:v>Broad defensive stance · round shield · auburn bob</x:v>
      </x:c>
      <x:c r="E15" s="54" t="str">
        <x:v>☐</x:v>
      </x:c>
      <x:c r="F15" s="54" t="str">
        <x:v>☐</x:v>
      </x:c>
      <x:c r="G15" s="66" t="str"/>
      <x:c r="H15" s="72" t="str">
        <x:f>IF(AND(E15="☑",F15="☑"),"CONFLICT",IF(E15="☑","LIKE",IF(F15="☑","DISLIKE","UNREVIEWED")))</x:f>
        <x:v>UNREVIEWED</x:v>
      </x:c>
    </x:row>
    <x:row r="16" ht="93" customHeight="1">
      <x:c r="A16" s="39" t="str">
        <x:v>11</x:v>
      </x:c>
      <x:c r="B16" s="42"/>
      <x:c r="C16" s="45" t="str">
        <x:v>Club Brute</x:v>
      </x:c>
      <x:c r="D16" s="48" t="str">
        <x:v>Extreme pear shape · dragging club · tiny hair tuft</x:v>
      </x:c>
      <x:c r="E16" s="54" t="str">
        <x:v>☐</x:v>
      </x:c>
      <x:c r="F16" s="54" t="str">
        <x:v>☐</x:v>
      </x:c>
      <x:c r="G16" s="66" t="str"/>
      <x:c r="H16" s="72" t="str">
        <x:f>IF(AND(E16="☑",F16="☑"),"CONFLICT",IF(E16="☑","LIKE",IF(F16="☑","DISLIKE","UNREVIEWED")))</x:f>
        <x:v>UNREVIEWED</x:v>
      </x:c>
    </x:row>
    <x:row r="17" ht="93" customHeight="1">
      <x:c r="A17" s="39" t="str">
        <x:v>12</x:v>
      </x:c>
      <x:c r="B17" s="42"/>
      <x:c r="C17" s="45" t="str">
        <x:v>Crossbowman</x:v>
      </x:c>
      <x:c r="D17" s="48" t="str">
        <x:v>Square body · horizontal crossbow · chestnut fringe</x:v>
      </x:c>
      <x:c r="E17" s="54" t="str">
        <x:v>☐</x:v>
      </x:c>
      <x:c r="F17" s="54" t="str">
        <x:v>☐</x:v>
      </x:c>
      <x:c r="G17" s="66" t="str"/>
      <x:c r="H17" s="72" t="str">
        <x:f>IF(AND(E17="☑",F17="☑"),"CONFLICT",IF(E17="☑","LIKE",IF(F17="☑","DISLIKE","UNREVIEWED")))</x:f>
        <x:v>UNREVIEWED</x:v>
      </x:c>
    </x:row>
    <x:row r="18" ht="93" customHeight="1">
      <x:c r="A18" s="39" t="str">
        <x:v>13</x:v>
      </x:c>
      <x:c r="B18" s="42"/>
      <x:c r="C18" s="45" t="str">
        <x:v>Flail Fighter</x:v>
      </x:c>
      <x:c r="D18" s="48" t="str">
        <x:v>Backward lean · smooth ball flail · dark bob</x:v>
      </x:c>
      <x:c r="E18" s="54" t="str">
        <x:v>☐</x:v>
      </x:c>
      <x:c r="F18" s="54" t="str">
        <x:v>☐</x:v>
      </x:c>
      <x:c r="G18" s="66" t="str"/>
      <x:c r="H18" s="72" t="str">
        <x:f>IF(AND(E18="☑",F18="☑"),"CONFLICT",IF(E18="☑","LIKE",IF(F18="☑","DISLIKE","UNREVIEWED")))</x:f>
        <x:v>UNREVIEWED</x:v>
      </x:c>
    </x:row>
    <x:row r="19" ht="93" customHeight="1">
      <x:c r="A19" s="39" t="str">
        <x:v>14</x:v>
      </x:c>
      <x:c r="B19" s="42"/>
      <x:c r="C19" s="45" t="str">
        <x:v>Lantern Keeper</x:v>
      </x:c>
      <x:c r="D19" s="48" t="str">
        <x:v>Thin walking pose · box lantern · blond cap hair</x:v>
      </x:c>
      <x:c r="E19" s="54" t="str">
        <x:v>☐</x:v>
      </x:c>
      <x:c r="F19" s="54" t="str">
        <x:v>☐</x:v>
      </x:c>
      <x:c r="G19" s="66" t="str"/>
      <x:c r="H19" s="72" t="str">
        <x:f>IF(AND(E19="☑",F19="☑"),"CONFLICT",IF(E19="☑","LIKE",IF(F19="☑","DISLIKE","UNREVIEWED")))</x:f>
        <x:v>UNREVIEWED</x:v>
      </x:c>
    </x:row>
    <x:row r="20" ht="93" customHeight="1">
      <x:c r="A20" s="39" t="str">
        <x:v>15</x:v>
      </x:c>
      <x:c r="B20" s="42"/>
      <x:c r="C20" s="45" t="str">
        <x:v>Miner</x:v>
      </x:c>
      <x:c r="D20" s="48" t="str">
        <x:v>Compact worker · pickaxe · orange fringe and soft cap</x:v>
      </x:c>
      <x:c r="E20" s="54" t="str">
        <x:v>☐</x:v>
      </x:c>
      <x:c r="F20" s="54" t="str">
        <x:v>☐</x:v>
      </x:c>
      <x:c r="G20" s="66" t="str"/>
      <x:c r="H20" s="72" t="str">
        <x:f>IF(AND(E20="☑",F20="☑"),"CONFLICT",IF(E20="☑","LIKE",IF(F20="☑","DISLIKE","UNREVIEWED")))</x:f>
        <x:v>UNREVIEWED</x:v>
      </x:c>
    </x:row>
    <x:row r="21" ht="93" customHeight="1">
      <x:c r="A21" s="39" t="str">
        <x:v>16</x:v>
      </x:c>
      <x:c r="B21" s="42"/>
      <x:c r="C21" s="45" t="str">
        <x:v>Field Worker</x:v>
      </x:c>
      <x:c r="D21" s="48" t="str">
        <x:v>Lean side step · pitchfork · straw swept hair</x:v>
      </x:c>
      <x:c r="E21" s="54" t="str">
        <x:v>☐</x:v>
      </x:c>
      <x:c r="F21" s="54" t="str">
        <x:v>☐</x:v>
      </x:c>
      <x:c r="G21" s="66" t="str"/>
      <x:c r="H21" s="72" t="str">
        <x:f>IF(AND(E21="☑",F21="☑"),"CONFLICT",IF(E21="☑","LIKE",IF(F21="☑","DISLIKE","UNREVIEWED")))</x:f>
        <x:v>UNREVIEWED</x:v>
      </x:c>
    </x:row>
    <x:row r="22" ht="93" customHeight="1">
      <x:c r="A22" s="39" t="str">
        <x:v>17</x:v>
      </x:c>
      <x:c r="B22" s="42"/>
      <x:c r="C22" s="45" t="str">
        <x:v>Harpooner</x:v>
      </x:c>
      <x:c r="D22" s="48" t="str">
        <x:v>Broad pulling pose · harpoon · black rear knot</x:v>
      </x:c>
      <x:c r="E22" s="54" t="str">
        <x:v>☐</x:v>
      </x:c>
      <x:c r="F22" s="54" t="str">
        <x:v>☐</x:v>
      </x:c>
      <x:c r="G22" s="66" t="str"/>
      <x:c r="H22" s="72" t="str">
        <x:f>IF(AND(E22="☑",F22="☑"),"CONFLICT",IF(E22="☑","LIKE",IF(F22="☑","DISLIKE","UNREVIEWED")))</x:f>
        <x:v>UNREVIEWED</x:v>
      </x:c>
    </x:row>
    <x:row r="23" ht="93" customHeight="1">
      <x:c r="A23" s="39" t="str">
        <x:v>18</x:v>
      </x:c>
      <x:c r="B23" s="42"/>
      <x:c r="C23" s="45" t="str">
        <x:v>Staff Monk</x:v>
      </x:c>
      <x:c r="D23" s="48" t="str">
        <x:v>Balanced upright pose · horizontal staff · hair bun</x:v>
      </x:c>
      <x:c r="E23" s="54" t="str">
        <x:v>☐</x:v>
      </x:c>
      <x:c r="F23" s="54" t="str">
        <x:v>☐</x:v>
      </x:c>
      <x:c r="G23" s="66" t="str"/>
      <x:c r="H23" s="72" t="str">
        <x:f>IF(AND(E23="☑",F23="☑"),"CONFLICT",IF(E23="☑","LIKE",IF(F23="☑","DISLIKE","UNREVIEWED")))</x:f>
        <x:v>UNREVIEWED</x:v>
      </x:c>
    </x:row>
    <x:row r="24" ht="93" customHeight="1">
      <x:c r="A24" s="39" t="str">
        <x:v>19</x:v>
      </x:c>
      <x:c r="B24" s="42"/>
      <x:c r="C24" s="45" t="str">
        <x:v>Duelist</x:v>
      </x:c>
      <x:c r="D24" s="48" t="str">
        <x:v>Long forward lunge · rapier · black ponytail</x:v>
      </x:c>
      <x:c r="E24" s="54" t="str">
        <x:v>☐</x:v>
      </x:c>
      <x:c r="F24" s="54" t="str">
        <x:v>☐</x:v>
      </x:c>
      <x:c r="G24" s="66" t="str"/>
      <x:c r="H24" s="72" t="str">
        <x:f>IF(AND(E24="☑",F24="☑"),"CONFLICT",IF(E24="☑","LIKE",IF(F24="☑","DISLIKE","UNREVIEWED")))</x:f>
        <x:v>UNREVIEWED</x:v>
      </x:c>
    </x:row>
    <x:row r="25" ht="93" customHeight="1">
      <x:c r="A25" s="39" t="str">
        <x:v>20</x:v>
      </x:c>
      <x:c r="B25" s="42"/>
      <x:c r="C25" s="45" t="str">
        <x:v>Banner Carrier</x:v>
      </x:c>
      <x:c r="D25" s="48" t="str">
        <x:v>Upright march · plain banner · red curls</x:v>
      </x:c>
      <x:c r="E25" s="54" t="str">
        <x:v>☐</x:v>
      </x:c>
      <x:c r="F25" s="54" t="str">
        <x:v>☐</x:v>
      </x:c>
      <x:c r="G25" s="66" t="str"/>
      <x:c r="H25" s="72" t="str">
        <x:f>IF(AND(E25="☑",F25="☑"),"CONFLICT",IF(E25="☑","LIKE",IF(F25="☑","DISLIKE","UNREVIEWED")))</x:f>
        <x:v>UNREVIEWED</x:v>
      </x:c>
    </x:row>
    <x:row r="26" ht="93" customHeight="1">
      <x:c r="A26" s="39" t="str">
        <x:v>21</x:v>
      </x:c>
      <x:c r="B26" s="42"/>
      <x:c r="C26" s="45" t="str">
        <x:v>Sling Scout</x:v>
      </x:c>
      <x:c r="D26" s="48" t="str">
        <x:v>Twisted action pose · slingshot · blond crop</x:v>
      </x:c>
      <x:c r="E26" s="54" t="str">
        <x:v>☐</x:v>
      </x:c>
      <x:c r="F26" s="54" t="str">
        <x:v>☐</x:v>
      </x:c>
      <x:c r="G26" s="66" t="str"/>
      <x:c r="H26" s="72" t="str">
        <x:f>IF(AND(E26="☑",F26="☑"),"CONFLICT",IF(E26="☑","LIKE",IF(F26="☑","DISLIKE","UNREVIEWED")))</x:f>
        <x:v>UNREVIEWED</x:v>
      </x:c>
    </x:row>
    <x:row r="27" ht="93" customHeight="1">
      <x:c r="A27" s="39" t="str">
        <x:v>22</x:v>
      </x:c>
      <x:c r="B27" s="42"/>
      <x:c r="C27" s="45" t="str">
        <x:v>Alchemist</x:v>
      </x:c>
      <x:c r="D27" s="48" t="str">
        <x:v>Round careful pose · opaque flask · auburn curls</x:v>
      </x:c>
      <x:c r="E27" s="54" t="str">
        <x:v>☐</x:v>
      </x:c>
      <x:c r="F27" s="54" t="str">
        <x:v>☐</x:v>
      </x:c>
      <x:c r="G27" s="66" t="str"/>
      <x:c r="H27" s="72" t="str">
        <x:f>IF(AND(E27="☑",F27="☑"),"CONFLICT",IF(E27="☑","LIKE",IF(F27="☑","DISLIKE","UNREVIEWED")))</x:f>
        <x:v>UNREVIEWED</x:v>
      </x:c>
    </x:row>
    <x:row r="28" ht="93" customHeight="1">
      <x:c r="A28" s="39" t="str">
        <x:v>23</x:v>
      </x:c>
      <x:c r="B28" s="42"/>
      <x:c r="C28" s="45" t="str">
        <x:v>Torch Bearer</x:v>
      </x:c>
      <x:c r="D28" s="48" t="str">
        <x:v>Thin cautious pose · flat flame torch · black bob</x:v>
      </x:c>
      <x:c r="E28" s="54" t="str">
        <x:v>☐</x:v>
      </x:c>
      <x:c r="F28" s="54" t="str">
        <x:v>☐</x:v>
      </x:c>
      <x:c r="G28" s="66" t="str"/>
      <x:c r="H28" s="72" t="str">
        <x:f>IF(AND(E28="☑",F28="☑"),"CONFLICT",IF(E28="☑","LIKE",IF(F28="☑","DISLIKE","UNREVIEWED")))</x:f>
        <x:v>UNREVIEWED</x:v>
      </x:c>
    </x:row>
    <x:row r="29" ht="93" customHeight="1">
      <x:c r="A29" s="39" t="str">
        <x:v>24</x:v>
      </x:c>
      <x:c r="B29" s="42"/>
      <x:c r="C29" s="45" t="str">
        <x:v>Shovel Worker</x:v>
      </x:c>
      <x:c r="D29" s="48" t="str">
        <x:v>Low sturdy worker · shovel · blond side knots</x:v>
      </x:c>
      <x:c r="E29" s="54" t="str">
        <x:v>☐</x:v>
      </x:c>
      <x:c r="F29" s="54" t="str">
        <x:v>☐</x:v>
      </x:c>
      <x:c r="G29" s="66" t="str"/>
      <x:c r="H29" s="72" t="str">
        <x:f>IF(AND(E29="☑",F29="☑"),"CONFLICT",IF(E29="☑","LIKE",IF(F29="☑","DISLIKE","UNREVIEWED")))</x:f>
        <x:v>UNREVIEWED</x:v>
      </x:c>
    </x:row>
    <x:row r="30" ht="93" customHeight="1">
      <x:c r="A30" s="40" t="str">
        <x:v>25</x:v>
      </x:c>
      <x:c r="B30" s="43"/>
      <x:c r="C30" s="46" t="str">
        <x:v>Minstrel</x:v>
      </x:c>
      <x:c r="D30" s="49" t="str">
        <x:v>Rounded playful pose · lute · dark-red waves</x:v>
      </x:c>
      <x:c r="E30" s="55" t="str">
        <x:v>☐</x:v>
      </x:c>
      <x:c r="F30" s="55" t="str">
        <x:v>☐</x:v>
      </x:c>
      <x:c r="G30" s="67" t="str"/>
      <x:c r="H30" s="73" t="str">
        <x:f>IF(AND(E30="☑",F30="☑"),"CONFLICT",IF(E30="☑","LIKE",IF(F30="☑","DISLIKE","UNREVIEWED")))</x:f>
        <x:v>UNREVIEWED</x:v>
      </x:c>
    </x:row>
  </x:sheetData>
  <x:mergeCells>
    <x:mergeCell ref="A1:H1"/>
    <x:mergeCell ref="A2:H2"/>
  </x:mergeCells>
  <x:conditionalFormatting sqref="A6:H30">
    <x:cfRule type="expression" dxfId="0" priority="1">
      <x:formula>$E6="☑"</x:formula>
    </x:cfRule>
    <x:cfRule type="expression" dxfId="1" priority="2">
      <x:formula>$F6="☑"</x:formula>
    </x:cfRule>
    <x:cfRule type="expression" dxfId="2" priority="3">
      <x:formula>AND($E6="☑",$F6="☑")</x:formula>
    </x:cfRule>
  </x:conditionalFormatting>
  <x:conditionalFormatting sqref="H6:H30">
    <x:cfRule type="containsText" dxfId="3" priority="4" operator="containsText" text="LIKE"/>
    <x:cfRule type="containsText" dxfId="4" priority="5" operator="containsText" text="DISLIKE"/>
    <x:cfRule type="containsText" dxfId="5" priority="6" operator="containsText" text="CONFLICT"/>
  </x:conditionalFormatting>
  <x:dataValidations count="2">
    <x:dataValidation type="list" sqref="E6:E30">
      <x:formula1>"☐,☑"</x:formula1>
    </x:dataValidation>
    <x:dataValidation type="list" sqref="F6:F30">
      <x:formula1>"☐,☑"</x:formula1>
    </x:dataValidation>
  </x:dataValidations>
  <x:pageMargins left="0.7" right="0.7" top="0.75" bottom="0.75" header="0.3" footer="0.3"/>
  <x:drawing xmlns:r="http://schemas.openxmlformats.org/officeDocument/2006/relationships" r:id="Rce15519e721f41a8"/>
</x:worksheet>
</file>