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Błażej\Downloads\"/>
    </mc:Choice>
  </mc:AlternateContent>
  <bookViews>
    <workbookView xWindow="0" yWindow="0" windowWidth="23040" windowHeight="9528"/>
  </bookViews>
  <sheets>
    <sheet name="Pole_pod_krzywą" sheetId="1" r:id="rId1"/>
    <sheet name="Szukaj_x" sheetId="5" r:id="rId2"/>
    <sheet name="Tablica" sheetId="3" r:id="rId3"/>
  </sheets>
  <calcPr calcId="152511"/>
</workbook>
</file>

<file path=xl/calcChain.xml><?xml version="1.0" encoding="utf-8"?>
<calcChain xmlns="http://schemas.openxmlformats.org/spreadsheetml/2006/main">
  <c r="C9" i="5" l="1"/>
  <c r="B9" i="5"/>
  <c r="B14" i="5"/>
  <c r="Q2" i="5" l="1"/>
  <c r="Q3" i="5" s="1"/>
  <c r="P2" i="5"/>
  <c r="R5" i="5" s="1"/>
  <c r="S5" i="5" l="1"/>
  <c r="T5" i="5" s="1"/>
  <c r="P3" i="5"/>
  <c r="R6" i="5" s="1"/>
  <c r="R7" i="5" s="1"/>
  <c r="B12" i="5"/>
  <c r="A48" i="3"/>
  <c r="B48" i="3" s="1"/>
  <c r="B47" i="3"/>
  <c r="A13" i="3"/>
  <c r="A12" i="3"/>
  <c r="B12" i="3" s="1"/>
  <c r="B11" i="3"/>
  <c r="C10" i="3"/>
  <c r="D10" i="3" s="1"/>
  <c r="B13" i="1"/>
  <c r="B14" i="1" s="1"/>
  <c r="B12" i="1"/>
  <c r="Q2" i="1"/>
  <c r="Q3" i="1" s="1"/>
  <c r="P2" i="1"/>
  <c r="R5" i="1" s="1"/>
  <c r="S6" i="5" l="1"/>
  <c r="T6" i="5" s="1"/>
  <c r="R8" i="5"/>
  <c r="S7" i="5"/>
  <c r="T7" i="5" s="1"/>
  <c r="T5" i="1"/>
  <c r="P3" i="1"/>
  <c r="R6" i="1" s="1"/>
  <c r="R7" i="1" s="1"/>
  <c r="S5" i="1"/>
  <c r="A49" i="3"/>
  <c r="C11" i="3"/>
  <c r="D11" i="3"/>
  <c r="E10" i="3"/>
  <c r="A14" i="3"/>
  <c r="D13" i="3"/>
  <c r="E13" i="3"/>
  <c r="C13" i="3"/>
  <c r="B13" i="3"/>
  <c r="C12" i="3"/>
  <c r="E12" i="3"/>
  <c r="D12" i="3"/>
  <c r="S8" i="5" l="1"/>
  <c r="T8" i="5" s="1"/>
  <c r="R9" i="5"/>
  <c r="S7" i="1"/>
  <c r="T7" i="1"/>
  <c r="R8" i="1"/>
  <c r="T6" i="1"/>
  <c r="S6" i="1"/>
  <c r="A50" i="3"/>
  <c r="B49" i="3"/>
  <c r="E14" i="3"/>
  <c r="D14" i="3"/>
  <c r="C14" i="3"/>
  <c r="B14" i="3"/>
  <c r="A15" i="3"/>
  <c r="E11" i="3"/>
  <c r="F10" i="3"/>
  <c r="R10" i="5" l="1"/>
  <c r="S9" i="5"/>
  <c r="T9" i="5" s="1"/>
  <c r="T8" i="1"/>
  <c r="R9" i="1"/>
  <c r="S8" i="1"/>
  <c r="A51" i="3"/>
  <c r="B51" i="3" s="1"/>
  <c r="B50" i="3"/>
  <c r="F11" i="3"/>
  <c r="G10" i="3"/>
  <c r="F12" i="3"/>
  <c r="F13" i="3"/>
  <c r="F14" i="3"/>
  <c r="F15" i="3"/>
  <c r="B15" i="3"/>
  <c r="G15" i="3"/>
  <c r="E15" i="3"/>
  <c r="D15" i="3"/>
  <c r="C15" i="3"/>
  <c r="A16" i="3"/>
  <c r="R11" i="5" l="1"/>
  <c r="S10" i="5"/>
  <c r="T10" i="5" s="1"/>
  <c r="R10" i="1"/>
  <c r="T9" i="1"/>
  <c r="S9" i="1"/>
  <c r="C16" i="3"/>
  <c r="G16" i="3"/>
  <c r="F16" i="3"/>
  <c r="E16" i="3"/>
  <c r="D16" i="3"/>
  <c r="B16" i="3"/>
  <c r="A17" i="3"/>
  <c r="H10" i="3"/>
  <c r="G11" i="3"/>
  <c r="G13" i="3"/>
  <c r="G12" i="3"/>
  <c r="G14" i="3"/>
  <c r="R12" i="5" l="1"/>
  <c r="S11" i="5"/>
  <c r="T11" i="5" s="1"/>
  <c r="R11" i="1"/>
  <c r="T10" i="1"/>
  <c r="S10" i="1"/>
  <c r="H11" i="3"/>
  <c r="I10" i="3"/>
  <c r="H12" i="3"/>
  <c r="H13" i="3"/>
  <c r="H14" i="3"/>
  <c r="H15" i="3"/>
  <c r="H16" i="3"/>
  <c r="H17" i="3"/>
  <c r="A18" i="3"/>
  <c r="D17" i="3"/>
  <c r="G17" i="3"/>
  <c r="F17" i="3"/>
  <c r="E17" i="3"/>
  <c r="C17" i="3"/>
  <c r="B17" i="3"/>
  <c r="I17" i="3"/>
  <c r="R13" i="5" l="1"/>
  <c r="S12" i="5"/>
  <c r="T12" i="5" s="1"/>
  <c r="R12" i="1"/>
  <c r="T11" i="1"/>
  <c r="S11" i="1"/>
  <c r="E18" i="3"/>
  <c r="I18" i="3"/>
  <c r="G18" i="3"/>
  <c r="F18" i="3"/>
  <c r="D18" i="3"/>
  <c r="C18" i="3"/>
  <c r="A19" i="3"/>
  <c r="B18" i="3"/>
  <c r="H18" i="3"/>
  <c r="I11" i="3"/>
  <c r="J10" i="3"/>
  <c r="I12" i="3"/>
  <c r="I13" i="3"/>
  <c r="I14" i="3"/>
  <c r="I15" i="3"/>
  <c r="I16" i="3"/>
  <c r="R14" i="5" l="1"/>
  <c r="S13" i="5"/>
  <c r="T13" i="5" s="1"/>
  <c r="S12" i="1"/>
  <c r="T12" i="1"/>
  <c r="R13" i="1"/>
  <c r="J11" i="3"/>
  <c r="J13" i="3"/>
  <c r="K10" i="3"/>
  <c r="J12" i="3"/>
  <c r="J14" i="3"/>
  <c r="J15" i="3"/>
  <c r="J16" i="3"/>
  <c r="J17" i="3"/>
  <c r="J19" i="3"/>
  <c r="B19" i="3"/>
  <c r="F19" i="3"/>
  <c r="G19" i="3"/>
  <c r="E19" i="3"/>
  <c r="D19" i="3"/>
  <c r="C19" i="3"/>
  <c r="A20" i="3"/>
  <c r="I19" i="3"/>
  <c r="H19" i="3"/>
  <c r="K19" i="3"/>
  <c r="J18" i="3"/>
  <c r="R15" i="5" l="1"/>
  <c r="S14" i="5"/>
  <c r="T14" i="5" s="1"/>
  <c r="S13" i="1"/>
  <c r="R14" i="1"/>
  <c r="T13" i="1"/>
  <c r="G20" i="3"/>
  <c r="K20" i="3"/>
  <c r="C20" i="3"/>
  <c r="F20" i="3"/>
  <c r="E20" i="3"/>
  <c r="D20" i="3"/>
  <c r="B20" i="3"/>
  <c r="A21" i="3"/>
  <c r="J20" i="3"/>
  <c r="H20" i="3"/>
  <c r="I20" i="3"/>
  <c r="K11" i="3"/>
  <c r="K13" i="3"/>
  <c r="K12" i="3"/>
  <c r="K14" i="3"/>
  <c r="K15" i="3"/>
  <c r="K16" i="3"/>
  <c r="K17" i="3"/>
  <c r="K18" i="3"/>
  <c r="S15" i="5" l="1"/>
  <c r="T15" i="5" s="1"/>
  <c r="R16" i="5"/>
  <c r="T14" i="1"/>
  <c r="R15" i="1"/>
  <c r="S14" i="1"/>
  <c r="A22" i="3"/>
  <c r="D21" i="3"/>
  <c r="H21" i="3"/>
  <c r="F21" i="3"/>
  <c r="E21" i="3"/>
  <c r="C21" i="3"/>
  <c r="B21" i="3"/>
  <c r="K21" i="3"/>
  <c r="J21" i="3"/>
  <c r="I21" i="3"/>
  <c r="G21" i="3"/>
  <c r="R17" i="5" l="1"/>
  <c r="S16" i="5"/>
  <c r="T16" i="5" s="1"/>
  <c r="S15" i="1"/>
  <c r="R16" i="1"/>
  <c r="T15" i="1"/>
  <c r="I22" i="3"/>
  <c r="E22" i="3"/>
  <c r="F22" i="3"/>
  <c r="D22" i="3"/>
  <c r="C22" i="3"/>
  <c r="A23" i="3"/>
  <c r="B22" i="3"/>
  <c r="K22" i="3"/>
  <c r="G22" i="3"/>
  <c r="H22" i="3"/>
  <c r="J22" i="3"/>
  <c r="R18" i="5" l="1"/>
  <c r="S17" i="5"/>
  <c r="T17" i="5" s="1"/>
  <c r="R17" i="1"/>
  <c r="T16" i="1"/>
  <c r="S16" i="1"/>
  <c r="F23" i="3"/>
  <c r="J23" i="3"/>
  <c r="B23" i="3"/>
  <c r="E23" i="3"/>
  <c r="D23" i="3"/>
  <c r="C23" i="3"/>
  <c r="A24" i="3"/>
  <c r="K23" i="3"/>
  <c r="I23" i="3"/>
  <c r="H23" i="3"/>
  <c r="G23" i="3"/>
  <c r="S18" i="5" l="1"/>
  <c r="T18" i="5" s="1"/>
  <c r="R19" i="5"/>
  <c r="S17" i="1"/>
  <c r="R18" i="1"/>
  <c r="T17" i="1"/>
  <c r="K24" i="3"/>
  <c r="C24" i="3"/>
  <c r="G24" i="3"/>
  <c r="E24" i="3"/>
  <c r="D24" i="3"/>
  <c r="B24" i="3"/>
  <c r="A25" i="3"/>
  <c r="J24" i="3"/>
  <c r="I24" i="3"/>
  <c r="H24" i="3"/>
  <c r="F24" i="3"/>
  <c r="R20" i="5" l="1"/>
  <c r="S19" i="5"/>
  <c r="T19" i="5" s="1"/>
  <c r="S18" i="1"/>
  <c r="R19" i="1"/>
  <c r="T18" i="1"/>
  <c r="H25" i="3"/>
  <c r="A26" i="3"/>
  <c r="D25" i="3"/>
  <c r="E25" i="3"/>
  <c r="C25" i="3"/>
  <c r="B25" i="3"/>
  <c r="K25" i="3"/>
  <c r="J25" i="3"/>
  <c r="F25" i="3"/>
  <c r="G25" i="3"/>
  <c r="I25" i="3"/>
  <c r="S20" i="5" l="1"/>
  <c r="T20" i="5" s="1"/>
  <c r="R21" i="5"/>
  <c r="R20" i="1"/>
  <c r="S19" i="1"/>
  <c r="T19" i="1"/>
  <c r="E26" i="3"/>
  <c r="I26" i="3"/>
  <c r="D26" i="3"/>
  <c r="C26" i="3"/>
  <c r="A27" i="3"/>
  <c r="B26" i="3"/>
  <c r="K26" i="3"/>
  <c r="J26" i="3"/>
  <c r="H26" i="3"/>
  <c r="G26" i="3"/>
  <c r="F26" i="3"/>
  <c r="R22" i="5" l="1"/>
  <c r="S21" i="5"/>
  <c r="T21" i="5"/>
  <c r="R21" i="1"/>
  <c r="T20" i="1"/>
  <c r="S20" i="1"/>
  <c r="J27" i="3"/>
  <c r="B27" i="3"/>
  <c r="F27" i="3"/>
  <c r="D27" i="3"/>
  <c r="C27" i="3"/>
  <c r="A28" i="3"/>
  <c r="K27" i="3"/>
  <c r="I27" i="3"/>
  <c r="G27" i="3"/>
  <c r="E27" i="3"/>
  <c r="H27" i="3"/>
  <c r="R23" i="5" l="1"/>
  <c r="S22" i="5"/>
  <c r="T22" i="5" s="1"/>
  <c r="S21" i="1"/>
  <c r="R22" i="1"/>
  <c r="T21" i="1"/>
  <c r="G28" i="3"/>
  <c r="K28" i="3"/>
  <c r="C28" i="3"/>
  <c r="D28" i="3"/>
  <c r="B28" i="3"/>
  <c r="A29" i="3"/>
  <c r="J28" i="3"/>
  <c r="I28" i="3"/>
  <c r="H28" i="3"/>
  <c r="E28" i="3"/>
  <c r="F28" i="3"/>
  <c r="S23" i="5" l="1"/>
  <c r="R24" i="5"/>
  <c r="T23" i="5"/>
  <c r="T22" i="1"/>
  <c r="R23" i="1"/>
  <c r="S22" i="1"/>
  <c r="A30" i="3"/>
  <c r="D29" i="3"/>
  <c r="H29" i="3"/>
  <c r="C29" i="3"/>
  <c r="B29" i="3"/>
  <c r="K29" i="3"/>
  <c r="J29" i="3"/>
  <c r="I29" i="3"/>
  <c r="E29" i="3"/>
  <c r="G29" i="3"/>
  <c r="F29" i="3"/>
  <c r="R25" i="5" l="1"/>
  <c r="S24" i="5"/>
  <c r="T24" i="5" s="1"/>
  <c r="T23" i="1"/>
  <c r="S23" i="1"/>
  <c r="R24" i="1"/>
  <c r="I30" i="3"/>
  <c r="E30" i="3"/>
  <c r="C30" i="3"/>
  <c r="A31" i="3"/>
  <c r="B30" i="3"/>
  <c r="K30" i="3"/>
  <c r="J30" i="3"/>
  <c r="H30" i="3"/>
  <c r="G30" i="3"/>
  <c r="D30" i="3"/>
  <c r="F30" i="3"/>
  <c r="R26" i="5" l="1"/>
  <c r="S25" i="5"/>
  <c r="T25" i="5" s="1"/>
  <c r="S24" i="1"/>
  <c r="T24" i="1"/>
  <c r="R25" i="1"/>
  <c r="F31" i="3"/>
  <c r="J31" i="3"/>
  <c r="B31" i="3"/>
  <c r="C31" i="3"/>
  <c r="A32" i="3"/>
  <c r="K31" i="3"/>
  <c r="I31" i="3"/>
  <c r="H31" i="3"/>
  <c r="G31" i="3"/>
  <c r="D31" i="3"/>
  <c r="E31" i="3"/>
  <c r="R27" i="5" l="1"/>
  <c r="S26" i="5"/>
  <c r="T26" i="5" s="1"/>
  <c r="S25" i="1"/>
  <c r="T25" i="1"/>
  <c r="R26" i="1"/>
  <c r="K32" i="3"/>
  <c r="C32" i="3"/>
  <c r="G32" i="3"/>
  <c r="B32" i="3"/>
  <c r="A33" i="3"/>
  <c r="J32" i="3"/>
  <c r="I32" i="3"/>
  <c r="H32" i="3"/>
  <c r="F32" i="3"/>
  <c r="E32" i="3"/>
  <c r="D32" i="3"/>
  <c r="R28" i="5" l="1"/>
  <c r="S27" i="5"/>
  <c r="T27" i="5" s="1"/>
  <c r="S26" i="1"/>
  <c r="T26" i="1"/>
  <c r="R27" i="1"/>
  <c r="H33" i="3"/>
  <c r="A34" i="3"/>
  <c r="D33" i="3"/>
  <c r="B33" i="3"/>
  <c r="K33" i="3"/>
  <c r="J33" i="3"/>
  <c r="I33" i="3"/>
  <c r="G33" i="3"/>
  <c r="F33" i="3"/>
  <c r="E33" i="3"/>
  <c r="C33" i="3"/>
  <c r="S28" i="5" l="1"/>
  <c r="T28" i="5" s="1"/>
  <c r="R29" i="5"/>
  <c r="T27" i="1"/>
  <c r="R28" i="1"/>
  <c r="S27" i="1"/>
  <c r="E34" i="3"/>
  <c r="I34" i="3"/>
  <c r="A35" i="3"/>
  <c r="B34" i="3"/>
  <c r="K34" i="3"/>
  <c r="J34" i="3"/>
  <c r="H34" i="3"/>
  <c r="G34" i="3"/>
  <c r="F34" i="3"/>
  <c r="C34" i="3"/>
  <c r="D34" i="3"/>
  <c r="R30" i="5" l="1"/>
  <c r="S29" i="5"/>
  <c r="T29" i="5" s="1"/>
  <c r="R29" i="1"/>
  <c r="T28" i="1"/>
  <c r="S28" i="1"/>
  <c r="J35" i="3"/>
  <c r="B35" i="3"/>
  <c r="F35" i="3"/>
  <c r="A36" i="3"/>
  <c r="K35" i="3"/>
  <c r="I35" i="3"/>
  <c r="H35" i="3"/>
  <c r="G35" i="3"/>
  <c r="E35" i="3"/>
  <c r="C35" i="3"/>
  <c r="D35" i="3"/>
  <c r="R31" i="5" l="1"/>
  <c r="S30" i="5"/>
  <c r="T30" i="5" s="1"/>
  <c r="T29" i="1"/>
  <c r="R30" i="1"/>
  <c r="S29" i="1"/>
  <c r="G36" i="3"/>
  <c r="K36" i="3"/>
  <c r="C36" i="3"/>
  <c r="A37" i="3"/>
  <c r="J36" i="3"/>
  <c r="I36" i="3"/>
  <c r="H36" i="3"/>
  <c r="F36" i="3"/>
  <c r="E36" i="3"/>
  <c r="D36" i="3"/>
  <c r="B36" i="3"/>
  <c r="S31" i="5" l="1"/>
  <c r="T31" i="5" s="1"/>
  <c r="R32" i="5"/>
  <c r="S30" i="1"/>
  <c r="R31" i="1"/>
  <c r="T30" i="1"/>
  <c r="A38" i="3"/>
  <c r="D37" i="3"/>
  <c r="H37" i="3"/>
  <c r="K37" i="3"/>
  <c r="J37" i="3"/>
  <c r="I37" i="3"/>
  <c r="G37" i="3"/>
  <c r="F37" i="3"/>
  <c r="E37" i="3"/>
  <c r="C37" i="3"/>
  <c r="B37" i="3"/>
  <c r="R33" i="5" l="1"/>
  <c r="S32" i="5"/>
  <c r="T32" i="5" s="1"/>
  <c r="T31" i="1"/>
  <c r="S31" i="1"/>
  <c r="R32" i="1"/>
  <c r="I38" i="3"/>
  <c r="E38" i="3"/>
  <c r="K38" i="3"/>
  <c r="J38" i="3"/>
  <c r="H38" i="3"/>
  <c r="G38" i="3"/>
  <c r="F38" i="3"/>
  <c r="D38" i="3"/>
  <c r="B38" i="3"/>
  <c r="C38" i="3"/>
  <c r="A39" i="3"/>
  <c r="R34" i="5" l="1"/>
  <c r="S33" i="5"/>
  <c r="T33" i="5" s="1"/>
  <c r="R33" i="1"/>
  <c r="S32" i="1"/>
  <c r="T32" i="1"/>
  <c r="F39" i="3"/>
  <c r="J39" i="3"/>
  <c r="B39" i="3"/>
  <c r="K39" i="3"/>
  <c r="I39" i="3"/>
  <c r="H39" i="3"/>
  <c r="G39" i="3"/>
  <c r="E39" i="3"/>
  <c r="D39" i="3"/>
  <c r="A40" i="3"/>
  <c r="C39" i="3"/>
  <c r="S34" i="5" l="1"/>
  <c r="T34" i="5" s="1"/>
  <c r="R35" i="5"/>
  <c r="S33" i="1"/>
  <c r="T33" i="1"/>
  <c r="R34" i="1"/>
  <c r="K40" i="3"/>
  <c r="C40" i="3"/>
  <c r="G40" i="3"/>
  <c r="J40" i="3"/>
  <c r="I40" i="3"/>
  <c r="H40" i="3"/>
  <c r="F40" i="3"/>
  <c r="E40" i="3"/>
  <c r="D40" i="3"/>
  <c r="A41" i="3"/>
  <c r="B40" i="3"/>
  <c r="R36" i="5" l="1"/>
  <c r="S35" i="5"/>
  <c r="T35" i="5" s="1"/>
  <c r="S34" i="1"/>
  <c r="R35" i="1"/>
  <c r="T34" i="1"/>
  <c r="H41" i="3"/>
  <c r="A42" i="3"/>
  <c r="D41" i="3"/>
  <c r="J41" i="3"/>
  <c r="I41" i="3"/>
  <c r="G41" i="3"/>
  <c r="F41" i="3"/>
  <c r="E41" i="3"/>
  <c r="C41" i="3"/>
  <c r="K41" i="3"/>
  <c r="B41" i="3"/>
  <c r="S36" i="5" l="1"/>
  <c r="T36" i="5" s="1"/>
  <c r="R37" i="5"/>
  <c r="T35" i="1"/>
  <c r="S35" i="1"/>
  <c r="R36" i="1"/>
  <c r="E42" i="3"/>
  <c r="I42" i="3"/>
  <c r="J42" i="3"/>
  <c r="H42" i="3"/>
  <c r="G42" i="3"/>
  <c r="F42" i="3"/>
  <c r="D42" i="3"/>
  <c r="C42" i="3"/>
  <c r="B42" i="3"/>
  <c r="A43" i="3"/>
  <c r="K42" i="3"/>
  <c r="R38" i="5" l="1"/>
  <c r="S37" i="5"/>
  <c r="T37" i="5" s="1"/>
  <c r="R37" i="1"/>
  <c r="S36" i="1"/>
  <c r="T36" i="1"/>
  <c r="J43" i="3"/>
  <c r="B43" i="3"/>
  <c r="F43" i="3"/>
  <c r="I43" i="3"/>
  <c r="H43" i="3"/>
  <c r="G43" i="3"/>
  <c r="E43" i="3"/>
  <c r="D43" i="3"/>
  <c r="C43" i="3"/>
  <c r="A44" i="3"/>
  <c r="K43" i="3"/>
  <c r="R39" i="5" l="1"/>
  <c r="S38" i="5"/>
  <c r="T38" i="5" s="1"/>
  <c r="T37" i="1"/>
  <c r="S37" i="1"/>
  <c r="R38" i="1"/>
  <c r="G44" i="3"/>
  <c r="K44" i="3"/>
  <c r="C44" i="3"/>
  <c r="I44" i="3"/>
  <c r="H44" i="3"/>
  <c r="F44" i="3"/>
  <c r="E44" i="3"/>
  <c r="D44" i="3"/>
  <c r="B44" i="3"/>
  <c r="A45" i="3"/>
  <c r="J44" i="3"/>
  <c r="S39" i="5" l="1"/>
  <c r="T39" i="5" s="1"/>
  <c r="R40" i="5"/>
  <c r="R39" i="1"/>
  <c r="T38" i="1"/>
  <c r="S38" i="1"/>
  <c r="A46" i="3"/>
  <c r="D45" i="3"/>
  <c r="H45" i="3"/>
  <c r="I45" i="3"/>
  <c r="G45" i="3"/>
  <c r="F45" i="3"/>
  <c r="E45" i="3"/>
  <c r="C45" i="3"/>
  <c r="B45" i="3"/>
  <c r="J45" i="3"/>
  <c r="K45" i="3"/>
  <c r="R41" i="5" l="1"/>
  <c r="S40" i="5"/>
  <c r="T40" i="5" s="1"/>
  <c r="R40" i="1"/>
  <c r="T39" i="1"/>
  <c r="S39" i="1"/>
  <c r="I46" i="3"/>
  <c r="H46" i="3"/>
  <c r="G46" i="3"/>
  <c r="E46" i="3"/>
  <c r="K46" i="3"/>
  <c r="J46" i="3"/>
  <c r="F46" i="3"/>
  <c r="D46" i="3"/>
  <c r="C46" i="3"/>
  <c r="B46" i="3"/>
  <c r="R42" i="5" l="1"/>
  <c r="S41" i="5"/>
  <c r="T41" i="5" s="1"/>
  <c r="S40" i="1"/>
  <c r="R41" i="1"/>
  <c r="T40" i="1"/>
  <c r="R43" i="5" l="1"/>
  <c r="S42" i="5"/>
  <c r="T42" i="5" s="1"/>
  <c r="T41" i="1"/>
  <c r="S41" i="1"/>
  <c r="R42" i="1"/>
  <c r="R44" i="5" l="1"/>
  <c r="S43" i="5"/>
  <c r="T43" i="5" s="1"/>
  <c r="T42" i="1"/>
  <c r="S42" i="1"/>
  <c r="R43" i="1"/>
  <c r="S44" i="5" l="1"/>
  <c r="T44" i="5" s="1"/>
  <c r="R45" i="5"/>
  <c r="T43" i="1"/>
  <c r="R44" i="1"/>
  <c r="S43" i="1"/>
  <c r="R46" i="5" l="1"/>
  <c r="S45" i="5"/>
  <c r="T45" i="5"/>
  <c r="R45" i="1"/>
  <c r="T44" i="1"/>
  <c r="S44" i="1"/>
  <c r="R47" i="5" l="1"/>
  <c r="S46" i="5"/>
  <c r="T46" i="5" s="1"/>
  <c r="S45" i="1"/>
  <c r="T45" i="1"/>
  <c r="R46" i="1"/>
  <c r="S47" i="5" l="1"/>
  <c r="T47" i="5" s="1"/>
  <c r="R48" i="5"/>
  <c r="S46" i="1"/>
  <c r="R47" i="1"/>
  <c r="T46" i="1"/>
  <c r="R49" i="5" l="1"/>
  <c r="S48" i="5"/>
  <c r="T48" i="5" s="1"/>
  <c r="S47" i="1"/>
  <c r="T47" i="1"/>
  <c r="R48" i="1"/>
  <c r="R50" i="5" l="1"/>
  <c r="S49" i="5"/>
  <c r="T49" i="5" s="1"/>
  <c r="R49" i="1"/>
  <c r="S48" i="1"/>
  <c r="T48" i="1"/>
  <c r="R51" i="5" l="1"/>
  <c r="S50" i="5"/>
  <c r="T50" i="5" s="1"/>
  <c r="T49" i="1"/>
  <c r="R50" i="1"/>
  <c r="S49" i="1"/>
  <c r="R52" i="5" l="1"/>
  <c r="S51" i="5"/>
  <c r="T51" i="5" s="1"/>
  <c r="R51" i="1"/>
  <c r="T50" i="1"/>
  <c r="S50" i="1"/>
  <c r="S52" i="5" l="1"/>
  <c r="T52" i="5" s="1"/>
  <c r="R53" i="5"/>
  <c r="S51" i="1"/>
  <c r="T51" i="1"/>
  <c r="R52" i="1"/>
  <c r="R54" i="5" l="1"/>
  <c r="S53" i="5"/>
  <c r="T53" i="5" s="1"/>
  <c r="S52" i="1"/>
  <c r="T52" i="1"/>
  <c r="R53" i="1"/>
  <c r="R55" i="5" l="1"/>
  <c r="S54" i="5"/>
  <c r="T54" i="5" s="1"/>
  <c r="T53" i="1"/>
  <c r="S53" i="1"/>
  <c r="R54" i="1"/>
  <c r="S55" i="5" l="1"/>
  <c r="T55" i="5" s="1"/>
  <c r="R56" i="5"/>
  <c r="S54" i="1"/>
  <c r="T54" i="1"/>
  <c r="R55" i="1"/>
  <c r="R57" i="5" l="1"/>
  <c r="S56" i="5"/>
  <c r="T56" i="5" s="1"/>
  <c r="T55" i="1"/>
  <c r="S55" i="1"/>
  <c r="R56" i="1"/>
  <c r="R58" i="5" l="1"/>
  <c r="S57" i="5"/>
  <c r="T57" i="5" s="1"/>
  <c r="S56" i="1"/>
  <c r="T56" i="1"/>
  <c r="R57" i="1"/>
  <c r="S58" i="5" l="1"/>
  <c r="T58" i="5" s="1"/>
  <c r="R59" i="5"/>
  <c r="T57" i="1"/>
  <c r="S57" i="1"/>
  <c r="R58" i="1"/>
  <c r="R60" i="5" l="1"/>
  <c r="S59" i="5"/>
  <c r="T59" i="5" s="1"/>
  <c r="T58" i="1"/>
  <c r="S58" i="1"/>
  <c r="R59" i="1"/>
  <c r="S60" i="5" l="1"/>
  <c r="T60" i="5" s="1"/>
  <c r="R61" i="5"/>
  <c r="T59" i="1"/>
  <c r="R60" i="1"/>
  <c r="S59" i="1"/>
  <c r="R62" i="5" l="1"/>
  <c r="S61" i="5"/>
  <c r="T61" i="5" s="1"/>
  <c r="R61" i="1"/>
  <c r="S60" i="1"/>
  <c r="T60" i="1"/>
  <c r="R63" i="5" l="1"/>
  <c r="S62" i="5"/>
  <c r="T62" i="5" s="1"/>
  <c r="T61" i="1"/>
  <c r="R62" i="1"/>
  <c r="S61" i="1"/>
  <c r="S63" i="5" l="1"/>
  <c r="R64" i="5"/>
  <c r="T63" i="5"/>
  <c r="S62" i="1"/>
  <c r="T62" i="1"/>
  <c r="R63" i="1"/>
  <c r="R65" i="5" l="1"/>
  <c r="S64" i="5"/>
  <c r="T64" i="5" s="1"/>
  <c r="R64" i="1"/>
  <c r="S63" i="1"/>
  <c r="T63" i="1"/>
  <c r="R66" i="5" l="1"/>
  <c r="S65" i="5"/>
  <c r="T65" i="5" s="1"/>
  <c r="R65" i="1"/>
  <c r="T64" i="1"/>
  <c r="S64" i="1"/>
  <c r="S66" i="5" l="1"/>
  <c r="T66" i="5" s="1"/>
  <c r="R67" i="5"/>
  <c r="S65" i="1"/>
  <c r="T65" i="1"/>
  <c r="R66" i="1"/>
  <c r="R68" i="5" l="1"/>
  <c r="S67" i="5"/>
  <c r="T67" i="5" s="1"/>
  <c r="S66" i="1"/>
  <c r="R67" i="1"/>
  <c r="T66" i="1"/>
  <c r="S68" i="5" l="1"/>
  <c r="T68" i="5" s="1"/>
  <c r="R69" i="5"/>
  <c r="S67" i="1"/>
  <c r="T67" i="1"/>
  <c r="R68" i="1"/>
  <c r="R70" i="5" l="1"/>
  <c r="S69" i="5"/>
  <c r="T69" i="5" s="1"/>
  <c r="R69" i="1"/>
  <c r="S68" i="1"/>
  <c r="T68" i="1"/>
  <c r="R71" i="5" l="1"/>
  <c r="S70" i="5"/>
  <c r="T70" i="5" s="1"/>
  <c r="S69" i="1"/>
  <c r="R70" i="1"/>
  <c r="T69" i="1"/>
  <c r="S71" i="5" l="1"/>
  <c r="R72" i="5"/>
  <c r="T71" i="5"/>
  <c r="R71" i="1"/>
  <c r="T70" i="1"/>
  <c r="S70" i="1"/>
  <c r="R73" i="5" l="1"/>
  <c r="S72" i="5"/>
  <c r="T72" i="5"/>
  <c r="S71" i="1"/>
  <c r="R72" i="1"/>
  <c r="T71" i="1"/>
  <c r="R74" i="5" l="1"/>
  <c r="S73" i="5"/>
  <c r="T73" i="5" s="1"/>
  <c r="T72" i="1"/>
  <c r="R73" i="1"/>
  <c r="S72" i="1"/>
  <c r="R75" i="5" l="1"/>
  <c r="S74" i="5"/>
  <c r="T74" i="5" s="1"/>
  <c r="R74" i="1"/>
  <c r="S73" i="1"/>
  <c r="T73" i="1"/>
  <c r="R76" i="5" l="1"/>
  <c r="S75" i="5"/>
  <c r="T75" i="5" s="1"/>
  <c r="S74" i="1"/>
  <c r="T74" i="1"/>
  <c r="R75" i="1"/>
  <c r="S76" i="5" l="1"/>
  <c r="T76" i="5" s="1"/>
  <c r="R77" i="5"/>
  <c r="T75" i="1"/>
  <c r="S75" i="1"/>
  <c r="R76" i="1"/>
  <c r="R78" i="5" l="1"/>
  <c r="S77" i="5"/>
  <c r="T77" i="5" s="1"/>
  <c r="R77" i="1"/>
  <c r="S76" i="1"/>
  <c r="T76" i="1"/>
  <c r="R79" i="5" l="1"/>
  <c r="S78" i="5"/>
  <c r="T78" i="5" s="1"/>
  <c r="S77" i="1"/>
  <c r="T77" i="1"/>
  <c r="R78" i="1"/>
  <c r="S79" i="5" l="1"/>
  <c r="T79" i="5" s="1"/>
  <c r="R80" i="5"/>
  <c r="T78" i="1"/>
  <c r="R79" i="1"/>
  <c r="S78" i="1"/>
  <c r="S80" i="5" l="1"/>
  <c r="R81" i="5"/>
  <c r="T80" i="5"/>
  <c r="T79" i="1"/>
  <c r="S79" i="1"/>
  <c r="R80" i="1"/>
  <c r="R82" i="5" l="1"/>
  <c r="S81" i="5"/>
  <c r="T81" i="5" s="1"/>
  <c r="T80" i="1"/>
  <c r="R81" i="1"/>
  <c r="S80" i="1"/>
  <c r="R83" i="5" l="1"/>
  <c r="S82" i="5"/>
  <c r="T82" i="5" s="1"/>
  <c r="R82" i="1"/>
  <c r="T81" i="1"/>
  <c r="S81" i="1"/>
  <c r="R84" i="5" l="1"/>
  <c r="S83" i="5"/>
  <c r="T83" i="5" s="1"/>
  <c r="R83" i="1"/>
  <c r="T82" i="1"/>
  <c r="S82" i="1"/>
  <c r="S84" i="5" l="1"/>
  <c r="T84" i="5" s="1"/>
  <c r="R85" i="5"/>
  <c r="R84" i="1"/>
  <c r="T83" i="1"/>
  <c r="S83" i="1"/>
  <c r="R86" i="5" l="1"/>
  <c r="S85" i="5"/>
  <c r="T85" i="5" s="1"/>
  <c r="T84" i="1"/>
  <c r="S84" i="1"/>
  <c r="R85" i="1"/>
  <c r="R87" i="5" l="1"/>
  <c r="S86" i="5"/>
  <c r="T86" i="5" s="1"/>
  <c r="R86" i="1"/>
  <c r="S85" i="1"/>
  <c r="T85" i="1"/>
  <c r="S87" i="5" l="1"/>
  <c r="T87" i="5" s="1"/>
  <c r="R88" i="5"/>
  <c r="T86" i="1"/>
  <c r="R87" i="1"/>
  <c r="S86" i="1"/>
  <c r="R89" i="5" l="1"/>
  <c r="S88" i="5"/>
  <c r="T88" i="5" s="1"/>
  <c r="T87" i="1"/>
  <c r="S87" i="1"/>
  <c r="R88" i="1"/>
  <c r="R90" i="5" l="1"/>
  <c r="S89" i="5"/>
  <c r="T89" i="5" s="1"/>
  <c r="T88" i="1"/>
  <c r="S88" i="1"/>
  <c r="R89" i="1"/>
  <c r="R91" i="5" l="1"/>
  <c r="S90" i="5"/>
  <c r="T90" i="5" s="1"/>
  <c r="S89" i="1"/>
  <c r="T89" i="1"/>
  <c r="R90" i="1"/>
  <c r="R92" i="5" l="1"/>
  <c r="S91" i="5"/>
  <c r="T91" i="5" s="1"/>
  <c r="S90" i="1"/>
  <c r="R91" i="1"/>
  <c r="T90" i="1"/>
  <c r="S92" i="5" l="1"/>
  <c r="T92" i="5" s="1"/>
  <c r="R93" i="5"/>
  <c r="S91" i="1"/>
  <c r="T91" i="1"/>
  <c r="R92" i="1"/>
  <c r="R94" i="5" l="1"/>
  <c r="S93" i="5"/>
  <c r="T93" i="5" s="1"/>
  <c r="R93" i="1"/>
  <c r="T92" i="1"/>
  <c r="S92" i="1"/>
  <c r="R95" i="5" l="1"/>
  <c r="S94" i="5"/>
  <c r="T94" i="5" s="1"/>
  <c r="T93" i="1"/>
  <c r="R94" i="1"/>
  <c r="S93" i="1"/>
  <c r="S95" i="5" l="1"/>
  <c r="R96" i="5"/>
  <c r="T95" i="5"/>
  <c r="S94" i="1"/>
  <c r="T94" i="1"/>
  <c r="R95" i="1"/>
  <c r="R97" i="5" l="1"/>
  <c r="S96" i="5"/>
  <c r="T96" i="5"/>
  <c r="T95" i="1"/>
  <c r="S95" i="1"/>
  <c r="R96" i="1"/>
  <c r="R98" i="5" l="1"/>
  <c r="S97" i="5"/>
  <c r="T97" i="5" s="1"/>
  <c r="S96" i="1"/>
  <c r="T96" i="1"/>
  <c r="R97" i="1"/>
  <c r="R99" i="5" l="1"/>
  <c r="S98" i="5"/>
  <c r="T98" i="5" s="1"/>
  <c r="T97" i="1"/>
  <c r="S97" i="1"/>
  <c r="R98" i="1"/>
  <c r="R100" i="5" l="1"/>
  <c r="S99" i="5"/>
  <c r="T99" i="5" s="1"/>
  <c r="T98" i="1"/>
  <c r="S98" i="1"/>
  <c r="R99" i="1"/>
  <c r="S100" i="5" l="1"/>
  <c r="T100" i="5" s="1"/>
  <c r="R101" i="5"/>
  <c r="R100" i="1"/>
  <c r="S99" i="1"/>
  <c r="T99" i="1"/>
  <c r="R102" i="5" l="1"/>
  <c r="S101" i="5"/>
  <c r="T101" i="5" s="1"/>
  <c r="T100" i="1"/>
  <c r="S100" i="1"/>
  <c r="R101" i="1"/>
  <c r="R103" i="5" l="1"/>
  <c r="S102" i="5"/>
  <c r="T102" i="5" s="1"/>
  <c r="T101" i="1"/>
  <c r="S101" i="1"/>
  <c r="R102" i="1"/>
  <c r="S103" i="5" l="1"/>
  <c r="T103" i="5" s="1"/>
  <c r="R104" i="5"/>
  <c r="T102" i="1"/>
  <c r="S102" i="1"/>
  <c r="R103" i="1"/>
  <c r="R105" i="5" l="1"/>
  <c r="S104" i="5"/>
  <c r="T104" i="5"/>
  <c r="T103" i="1"/>
  <c r="R104" i="1"/>
  <c r="S103" i="1"/>
  <c r="R106" i="5" l="1"/>
  <c r="S105" i="5"/>
  <c r="T105" i="5" s="1"/>
  <c r="T104" i="1"/>
  <c r="R105" i="1"/>
  <c r="S104" i="1"/>
  <c r="R107" i="5" l="1"/>
  <c r="S106" i="5"/>
  <c r="T106" i="5" s="1"/>
  <c r="T105" i="1"/>
  <c r="R106" i="1"/>
  <c r="S105" i="1"/>
  <c r="R108" i="5" l="1"/>
  <c r="S107" i="5"/>
  <c r="T107" i="5" s="1"/>
  <c r="S106" i="1"/>
  <c r="R107" i="1"/>
  <c r="T106" i="1"/>
  <c r="S108" i="5" l="1"/>
  <c r="T108" i="5" s="1"/>
  <c r="R109" i="5"/>
  <c r="R108" i="1"/>
  <c r="S107" i="1"/>
  <c r="T107" i="1"/>
  <c r="R110" i="5" l="1"/>
  <c r="S109" i="5"/>
  <c r="T109" i="5" s="1"/>
  <c r="R109" i="1"/>
  <c r="S108" i="1"/>
  <c r="T108" i="1"/>
  <c r="R111" i="5" l="1"/>
  <c r="S110" i="5"/>
  <c r="T110" i="5" s="1"/>
  <c r="S109" i="1"/>
  <c r="R110" i="1"/>
  <c r="T109" i="1"/>
  <c r="S111" i="5" l="1"/>
  <c r="T111" i="5" s="1"/>
  <c r="R112" i="5"/>
  <c r="T110" i="1"/>
  <c r="S110" i="1"/>
  <c r="R111" i="1"/>
  <c r="R113" i="5" l="1"/>
  <c r="S112" i="5"/>
  <c r="T112" i="5" s="1"/>
  <c r="T111" i="1"/>
  <c r="S111" i="1"/>
  <c r="R112" i="1"/>
  <c r="R114" i="5" l="1"/>
  <c r="S113" i="5"/>
  <c r="T113" i="5" s="1"/>
  <c r="T112" i="1"/>
  <c r="S112" i="1"/>
  <c r="R113" i="1"/>
  <c r="R115" i="5" l="1"/>
  <c r="S114" i="5"/>
  <c r="T114" i="5" s="1"/>
  <c r="R114" i="1"/>
  <c r="T113" i="1"/>
  <c r="S113" i="1"/>
  <c r="R116" i="5" l="1"/>
  <c r="S115" i="5"/>
  <c r="T115" i="5" s="1"/>
  <c r="S114" i="1"/>
  <c r="T114" i="1"/>
  <c r="R115" i="1"/>
  <c r="S116" i="5" l="1"/>
  <c r="T116" i="5" s="1"/>
  <c r="R117" i="5"/>
  <c r="R116" i="1"/>
  <c r="T115" i="1"/>
  <c r="S115" i="1"/>
  <c r="R118" i="5" l="1"/>
  <c r="S117" i="5"/>
  <c r="T117" i="5" s="1"/>
  <c r="R117" i="1"/>
  <c r="T116" i="1"/>
  <c r="S116" i="1"/>
  <c r="R119" i="5" l="1"/>
  <c r="S118" i="5"/>
  <c r="T118" i="5" s="1"/>
  <c r="R118" i="1"/>
  <c r="T117" i="1"/>
  <c r="S117" i="1"/>
  <c r="S119" i="5" l="1"/>
  <c r="T119" i="5" s="1"/>
  <c r="R120" i="5"/>
  <c r="R119" i="1"/>
  <c r="T118" i="1"/>
  <c r="S118" i="1"/>
  <c r="S120" i="5" l="1"/>
  <c r="T120" i="5" s="1"/>
  <c r="R121" i="5"/>
  <c r="T119" i="1"/>
  <c r="S119" i="1"/>
  <c r="R120" i="1"/>
  <c r="R122" i="5" l="1"/>
  <c r="S121" i="5"/>
  <c r="T121" i="5" s="1"/>
  <c r="R121" i="1"/>
  <c r="S120" i="1"/>
  <c r="T120" i="1"/>
  <c r="R123" i="5" l="1"/>
  <c r="S122" i="5"/>
  <c r="T122" i="5" s="1"/>
  <c r="R122" i="1"/>
  <c r="S121" i="1"/>
  <c r="T121" i="1"/>
  <c r="R124" i="5" l="1"/>
  <c r="S123" i="5"/>
  <c r="T123" i="5" s="1"/>
  <c r="S122" i="1"/>
  <c r="T122" i="1"/>
  <c r="R123" i="1"/>
  <c r="S124" i="5" l="1"/>
  <c r="T124" i="5" s="1"/>
  <c r="R125" i="5"/>
  <c r="S123" i="1"/>
  <c r="T123" i="1"/>
  <c r="R124" i="1"/>
  <c r="R126" i="5" l="1"/>
  <c r="S125" i="5"/>
  <c r="T125" i="5" s="1"/>
  <c r="R125" i="1"/>
  <c r="T124" i="1"/>
  <c r="S124" i="1"/>
  <c r="R127" i="5" l="1"/>
  <c r="S126" i="5"/>
  <c r="T126" i="5" s="1"/>
  <c r="R126" i="1"/>
  <c r="S125" i="1"/>
  <c r="T125" i="1"/>
  <c r="S127" i="5" l="1"/>
  <c r="R128" i="5"/>
  <c r="T127" i="5"/>
  <c r="S126" i="1"/>
  <c r="T126" i="1"/>
  <c r="R127" i="1"/>
  <c r="S128" i="5" l="1"/>
  <c r="T128" i="5" s="1"/>
  <c r="R129" i="5"/>
  <c r="S127" i="1"/>
  <c r="R128" i="1"/>
  <c r="T127" i="1"/>
  <c r="R130" i="5" l="1"/>
  <c r="S129" i="5"/>
  <c r="T129" i="5" s="1"/>
  <c r="T128" i="1"/>
  <c r="R129" i="1"/>
  <c r="S128" i="1"/>
  <c r="S130" i="5" l="1"/>
  <c r="T130" i="5" s="1"/>
  <c r="R131" i="5"/>
  <c r="R130" i="1"/>
  <c r="T129" i="1"/>
  <c r="S129" i="1"/>
  <c r="R132" i="5" l="1"/>
  <c r="S131" i="5"/>
  <c r="T131" i="5" s="1"/>
  <c r="S130" i="1"/>
  <c r="T130" i="1"/>
  <c r="R131" i="1"/>
  <c r="R133" i="5" l="1"/>
  <c r="S132" i="5"/>
  <c r="T132" i="5" s="1"/>
  <c r="T131" i="1"/>
  <c r="R132" i="1"/>
  <c r="S131" i="1"/>
  <c r="S133" i="5" l="1"/>
  <c r="T133" i="5" s="1"/>
  <c r="R134" i="5"/>
  <c r="R133" i="1"/>
  <c r="T132" i="1"/>
  <c r="S132" i="1"/>
  <c r="R135" i="5" l="1"/>
  <c r="S134" i="5"/>
  <c r="T134" i="5" s="1"/>
  <c r="R134" i="1"/>
  <c r="S133" i="1"/>
  <c r="T133" i="1"/>
  <c r="R136" i="5" l="1"/>
  <c r="S135" i="5"/>
  <c r="T135" i="5" s="1"/>
  <c r="S134" i="1"/>
  <c r="R135" i="1"/>
  <c r="T134" i="1"/>
  <c r="S136" i="5" l="1"/>
  <c r="T136" i="5" s="1"/>
  <c r="R137" i="5"/>
  <c r="T135" i="1"/>
  <c r="S135" i="1"/>
  <c r="R136" i="1"/>
  <c r="R138" i="5" l="1"/>
  <c r="S137" i="5"/>
  <c r="T137" i="5" s="1"/>
  <c r="S136" i="1"/>
  <c r="R137" i="1"/>
  <c r="T136" i="1"/>
  <c r="S138" i="5" l="1"/>
  <c r="T138" i="5" s="1"/>
  <c r="R139" i="5"/>
  <c r="R138" i="1"/>
  <c r="T137" i="1"/>
  <c r="S137" i="1"/>
  <c r="R140" i="5" l="1"/>
  <c r="S139" i="5"/>
  <c r="T139" i="5" s="1"/>
  <c r="R139" i="1"/>
  <c r="S138" i="1"/>
  <c r="T138" i="1"/>
  <c r="R141" i="5" l="1"/>
  <c r="S140" i="5"/>
  <c r="T140" i="5" s="1"/>
  <c r="T139" i="1"/>
  <c r="S139" i="1"/>
  <c r="R140" i="1"/>
  <c r="S141" i="5" l="1"/>
  <c r="T141" i="5" s="1"/>
  <c r="R142" i="5"/>
  <c r="T140" i="1"/>
  <c r="R141" i="1"/>
  <c r="S140" i="1"/>
  <c r="R143" i="5" l="1"/>
  <c r="S142" i="5"/>
  <c r="T142" i="5" s="1"/>
  <c r="R142" i="1"/>
  <c r="S141" i="1"/>
  <c r="T141" i="1"/>
  <c r="R144" i="5" l="1"/>
  <c r="S143" i="5"/>
  <c r="T143" i="5" s="1"/>
  <c r="S142" i="1"/>
  <c r="R143" i="1"/>
  <c r="T142" i="1"/>
  <c r="S144" i="5" l="1"/>
  <c r="T144" i="5" s="1"/>
  <c r="R145" i="5"/>
  <c r="T143" i="1"/>
  <c r="S143" i="1"/>
  <c r="R144" i="1"/>
  <c r="R146" i="5" l="1"/>
  <c r="S145" i="5"/>
  <c r="T145" i="5" s="1"/>
  <c r="R145" i="1"/>
  <c r="T144" i="1"/>
  <c r="S144" i="1"/>
  <c r="S146" i="5" l="1"/>
  <c r="T146" i="5" s="1"/>
  <c r="R147" i="5"/>
  <c r="R146" i="1"/>
  <c r="T145" i="1"/>
  <c r="S145" i="1"/>
  <c r="R148" i="5" l="1"/>
  <c r="S147" i="5"/>
  <c r="T147" i="5" s="1"/>
  <c r="S146" i="1"/>
  <c r="R147" i="1"/>
  <c r="T146" i="1"/>
  <c r="R149" i="5" l="1"/>
  <c r="S148" i="5"/>
  <c r="T148" i="5" s="1"/>
  <c r="T147" i="1"/>
  <c r="R148" i="1"/>
  <c r="S147" i="1"/>
  <c r="S149" i="5" l="1"/>
  <c r="T149" i="5" s="1"/>
  <c r="R150" i="5"/>
  <c r="S148" i="1"/>
  <c r="R149" i="1"/>
  <c r="T148" i="1"/>
  <c r="R151" i="5" l="1"/>
  <c r="S150" i="5"/>
  <c r="T150" i="5" s="1"/>
  <c r="T149" i="1"/>
  <c r="S149" i="1"/>
  <c r="R150" i="1"/>
  <c r="R152" i="5" l="1"/>
  <c r="S151" i="5"/>
  <c r="T151" i="5" s="1"/>
  <c r="R151" i="1"/>
  <c r="T150" i="1"/>
  <c r="S150" i="1"/>
  <c r="R153" i="5" l="1"/>
  <c r="S152" i="5"/>
  <c r="T152" i="5" s="1"/>
  <c r="S151" i="1"/>
  <c r="T151" i="1"/>
  <c r="R152" i="1"/>
  <c r="R154" i="5" l="1"/>
  <c r="S153" i="5"/>
  <c r="T153" i="5" s="1"/>
  <c r="T152" i="1"/>
  <c r="R153" i="1"/>
  <c r="S152" i="1"/>
  <c r="S154" i="5" l="1"/>
  <c r="T154" i="5" s="1"/>
  <c r="R155" i="5"/>
  <c r="S153" i="1"/>
  <c r="R154" i="1"/>
  <c r="T153" i="1"/>
  <c r="R156" i="5" l="1"/>
  <c r="S155" i="5"/>
  <c r="T155" i="5" s="1"/>
  <c r="S154" i="1"/>
  <c r="R155" i="1"/>
  <c r="T154" i="1"/>
  <c r="R157" i="5" l="1"/>
  <c r="S156" i="5"/>
  <c r="T156" i="5" s="1"/>
  <c r="T155" i="1"/>
  <c r="R156" i="1"/>
  <c r="S155" i="1"/>
  <c r="S157" i="5" l="1"/>
  <c r="T157" i="5" s="1"/>
  <c r="R158" i="5"/>
  <c r="T156" i="1"/>
  <c r="S156" i="1"/>
  <c r="R157" i="1"/>
  <c r="R159" i="5" l="1"/>
  <c r="S158" i="5"/>
  <c r="T158" i="5" s="1"/>
  <c r="R158" i="1"/>
  <c r="S157" i="1"/>
  <c r="T157" i="1"/>
  <c r="R160" i="5" l="1"/>
  <c r="S159" i="5"/>
  <c r="T159" i="5" s="1"/>
  <c r="R159" i="1"/>
  <c r="T158" i="1"/>
  <c r="S158" i="1"/>
  <c r="R161" i="5" l="1"/>
  <c r="S160" i="5"/>
  <c r="T160" i="5" s="1"/>
  <c r="T159" i="1"/>
  <c r="S159" i="1"/>
  <c r="R160" i="1"/>
  <c r="R162" i="5" l="1"/>
  <c r="S161" i="5"/>
  <c r="T161" i="5" s="1"/>
  <c r="R161" i="1"/>
  <c r="S160" i="1"/>
  <c r="T160" i="1"/>
  <c r="S162" i="5" l="1"/>
  <c r="T162" i="5" s="1"/>
  <c r="R163" i="5"/>
  <c r="R162" i="1"/>
  <c r="S161" i="1"/>
  <c r="T161" i="1"/>
  <c r="R164" i="5" l="1"/>
  <c r="S163" i="5"/>
  <c r="T163" i="5" s="1"/>
  <c r="S162" i="1"/>
  <c r="R163" i="1"/>
  <c r="T162" i="1"/>
  <c r="R165" i="5" l="1"/>
  <c r="S164" i="5"/>
  <c r="T164" i="5" s="1"/>
  <c r="T163" i="1"/>
  <c r="R164" i="1"/>
  <c r="S163" i="1"/>
  <c r="S165" i="5" l="1"/>
  <c r="T165" i="5" s="1"/>
  <c r="R166" i="5"/>
  <c r="S164" i="1"/>
  <c r="R165" i="1"/>
  <c r="T164" i="1"/>
  <c r="R167" i="5" l="1"/>
  <c r="S166" i="5"/>
  <c r="T166" i="5" s="1"/>
  <c r="S165" i="1"/>
  <c r="T165" i="1"/>
  <c r="R166" i="1"/>
  <c r="R168" i="5" l="1"/>
  <c r="S167" i="5"/>
  <c r="T167" i="5" s="1"/>
  <c r="T166" i="1"/>
  <c r="S166" i="1"/>
  <c r="R167" i="1"/>
  <c r="S168" i="5" l="1"/>
  <c r="T168" i="5" s="1"/>
  <c r="R169" i="5"/>
  <c r="T167" i="1"/>
  <c r="R168" i="1"/>
  <c r="S167" i="1"/>
  <c r="R170" i="5" l="1"/>
  <c r="S169" i="5"/>
  <c r="T169" i="5" s="1"/>
  <c r="S168" i="1"/>
  <c r="T168" i="1"/>
  <c r="R169" i="1"/>
  <c r="S170" i="5" l="1"/>
  <c r="T170" i="5" s="1"/>
  <c r="R171" i="5"/>
  <c r="S169" i="1"/>
  <c r="R170" i="1"/>
  <c r="T169" i="1"/>
  <c r="R172" i="5" l="1"/>
  <c r="S171" i="5"/>
  <c r="T171" i="5" s="1"/>
  <c r="T170" i="1"/>
  <c r="R171" i="1"/>
  <c r="S170" i="1"/>
  <c r="R173" i="5" l="1"/>
  <c r="S172" i="5"/>
  <c r="T172" i="5" s="1"/>
  <c r="R172" i="1"/>
  <c r="T171" i="1"/>
  <c r="S171" i="1"/>
  <c r="S173" i="5" l="1"/>
  <c r="T173" i="5" s="1"/>
  <c r="R174" i="5"/>
  <c r="T172" i="1"/>
  <c r="S172" i="1"/>
  <c r="R173" i="1"/>
  <c r="R175" i="5" l="1"/>
  <c r="S174" i="5"/>
  <c r="T174" i="5" s="1"/>
  <c r="S173" i="1"/>
  <c r="R174" i="1"/>
  <c r="T173" i="1"/>
  <c r="R176" i="5" l="1"/>
  <c r="S175" i="5"/>
  <c r="T175" i="5" s="1"/>
  <c r="S174" i="1"/>
  <c r="T174" i="1"/>
  <c r="R175" i="1"/>
  <c r="R177" i="5" l="1"/>
  <c r="S176" i="5"/>
  <c r="T176" i="5" s="1"/>
  <c r="S175" i="1"/>
  <c r="R176" i="1"/>
  <c r="T175" i="1"/>
  <c r="R178" i="5" l="1"/>
  <c r="S177" i="5"/>
  <c r="T177" i="5" s="1"/>
  <c r="R177" i="1"/>
  <c r="S176" i="1"/>
  <c r="T176" i="1"/>
  <c r="S178" i="5" l="1"/>
  <c r="T178" i="5" s="1"/>
  <c r="R179" i="5"/>
  <c r="S177" i="1"/>
  <c r="R178" i="1"/>
  <c r="T177" i="1"/>
  <c r="R180" i="5" l="1"/>
  <c r="S179" i="5"/>
  <c r="T179" i="5" s="1"/>
  <c r="R179" i="1"/>
  <c r="S178" i="1"/>
  <c r="T178" i="1"/>
  <c r="R181" i="5" l="1"/>
  <c r="S180" i="5"/>
  <c r="T180" i="5" s="1"/>
  <c r="R180" i="1"/>
  <c r="T179" i="1"/>
  <c r="S179" i="1"/>
  <c r="S181" i="5" l="1"/>
  <c r="R182" i="5"/>
  <c r="T181" i="5"/>
  <c r="S180" i="1"/>
  <c r="T180" i="1"/>
  <c r="R181" i="1"/>
  <c r="R183" i="5" l="1"/>
  <c r="S182" i="5"/>
  <c r="T182" i="5" s="1"/>
  <c r="S181" i="1"/>
  <c r="R182" i="1"/>
  <c r="T181" i="1"/>
  <c r="R184" i="5" l="1"/>
  <c r="S183" i="5"/>
  <c r="T183" i="5" s="1"/>
  <c r="T182" i="1"/>
  <c r="S182" i="1"/>
  <c r="R183" i="1"/>
  <c r="R185" i="5" l="1"/>
  <c r="S184" i="5"/>
  <c r="T184" i="5" s="1"/>
  <c r="T183" i="1"/>
  <c r="S183" i="1"/>
  <c r="R184" i="1"/>
  <c r="R186" i="5" l="1"/>
  <c r="S185" i="5"/>
  <c r="T185" i="5" s="1"/>
  <c r="T184" i="1"/>
  <c r="S184" i="1"/>
  <c r="R185" i="1"/>
  <c r="S186" i="5" l="1"/>
  <c r="T186" i="5" s="1"/>
  <c r="R187" i="5"/>
  <c r="T185" i="1"/>
  <c r="R186" i="1"/>
  <c r="S185" i="1"/>
  <c r="R188" i="5" l="1"/>
  <c r="S187" i="5"/>
  <c r="T187" i="5" s="1"/>
  <c r="T186" i="1"/>
  <c r="R187" i="1"/>
  <c r="S186" i="1"/>
  <c r="R189" i="5" l="1"/>
  <c r="S188" i="5"/>
  <c r="T188" i="5" s="1"/>
  <c r="T187" i="1"/>
  <c r="R188" i="1"/>
  <c r="S187" i="1"/>
  <c r="S189" i="5" l="1"/>
  <c r="T189" i="5" s="1"/>
  <c r="R190" i="5"/>
  <c r="T188" i="1"/>
  <c r="R189" i="1"/>
  <c r="S188" i="1"/>
  <c r="R191" i="5" l="1"/>
  <c r="S190" i="5"/>
  <c r="T190" i="5" s="1"/>
  <c r="S189" i="1"/>
  <c r="T189" i="1"/>
  <c r="R190" i="1"/>
  <c r="R192" i="5" l="1"/>
  <c r="S191" i="5"/>
  <c r="T191" i="5" s="1"/>
  <c r="S190" i="1"/>
  <c r="R191" i="1"/>
  <c r="T190" i="1"/>
  <c r="R193" i="5" l="1"/>
  <c r="S192" i="5"/>
  <c r="T192" i="5" s="1"/>
  <c r="S191" i="1"/>
  <c r="T191" i="1"/>
  <c r="R192" i="1"/>
  <c r="R194" i="5" l="1"/>
  <c r="S193" i="5"/>
  <c r="T193" i="5" s="1"/>
  <c r="R193" i="1"/>
  <c r="T192" i="1"/>
  <c r="S192" i="1"/>
  <c r="S194" i="5" l="1"/>
  <c r="T194" i="5" s="1"/>
  <c r="R195" i="5"/>
  <c r="T193" i="1"/>
  <c r="R194" i="1"/>
  <c r="S193" i="1"/>
  <c r="R196" i="5" l="1"/>
  <c r="S195" i="5"/>
  <c r="T195" i="5" s="1"/>
  <c r="T194" i="1"/>
  <c r="R195" i="1"/>
  <c r="S194" i="1"/>
  <c r="R197" i="5" l="1"/>
  <c r="S196" i="5"/>
  <c r="T196" i="5" s="1"/>
  <c r="S195" i="1"/>
  <c r="R196" i="1"/>
  <c r="T195" i="1"/>
  <c r="S197" i="5" l="1"/>
  <c r="T197" i="5" s="1"/>
  <c r="R198" i="5"/>
  <c r="S196" i="1"/>
  <c r="R197" i="1"/>
  <c r="T196" i="1"/>
  <c r="R199" i="5" l="1"/>
  <c r="S198" i="5"/>
  <c r="T198" i="5" s="1"/>
  <c r="S197" i="1"/>
  <c r="T197" i="1"/>
  <c r="R198" i="1"/>
  <c r="R200" i="5" l="1"/>
  <c r="S199" i="5"/>
  <c r="T199" i="5" s="1"/>
  <c r="R199" i="1"/>
  <c r="T198" i="1"/>
  <c r="S198" i="1"/>
  <c r="S200" i="5" l="1"/>
  <c r="T200" i="5" s="1"/>
  <c r="R201" i="5"/>
  <c r="T199" i="1"/>
  <c r="R200" i="1"/>
  <c r="S199" i="1"/>
  <c r="R202" i="5" l="1"/>
  <c r="S201" i="5"/>
  <c r="T201" i="5" s="1"/>
  <c r="S200" i="1"/>
  <c r="R201" i="1"/>
  <c r="T200" i="1"/>
  <c r="S202" i="5" l="1"/>
  <c r="T202" i="5" s="1"/>
  <c r="R203" i="5"/>
  <c r="R202" i="1"/>
  <c r="S201" i="1"/>
  <c r="T201" i="1"/>
  <c r="R204" i="5" l="1"/>
  <c r="S203" i="5"/>
  <c r="T203" i="5" s="1"/>
  <c r="S202" i="1"/>
  <c r="T202" i="1"/>
  <c r="R203" i="1"/>
  <c r="R205" i="5" l="1"/>
  <c r="S204" i="5"/>
  <c r="T204" i="5" s="1"/>
  <c r="R204" i="1"/>
  <c r="T203" i="1"/>
  <c r="S203" i="1"/>
  <c r="S205" i="5" l="1"/>
  <c r="T205" i="5" s="1"/>
  <c r="R206" i="5"/>
  <c r="R205" i="1"/>
  <c r="S204" i="1"/>
  <c r="T204" i="1"/>
  <c r="R207" i="5" l="1"/>
  <c r="S206" i="5"/>
  <c r="T206" i="5" s="1"/>
  <c r="S205" i="1"/>
  <c r="T205" i="1"/>
  <c r="R206" i="1"/>
  <c r="R208" i="5" l="1"/>
  <c r="S207" i="5"/>
  <c r="T207" i="5" s="1"/>
  <c r="S206" i="1"/>
  <c r="T206" i="1"/>
  <c r="R207" i="1"/>
  <c r="R209" i="5" l="1"/>
  <c r="S208" i="5"/>
  <c r="T208" i="5" s="1"/>
  <c r="T207" i="1"/>
  <c r="R208" i="1"/>
  <c r="S207" i="1"/>
  <c r="R210" i="5" l="1"/>
  <c r="S209" i="5"/>
  <c r="T209" i="5" s="1"/>
  <c r="R209" i="1"/>
  <c r="T208" i="1"/>
  <c r="S208" i="1"/>
  <c r="S210" i="5" l="1"/>
  <c r="T210" i="5" s="1"/>
  <c r="R211" i="5"/>
  <c r="T209" i="1"/>
  <c r="R210" i="1"/>
  <c r="S209" i="1"/>
  <c r="R212" i="5" l="1"/>
  <c r="S211" i="5"/>
  <c r="T211" i="5" s="1"/>
  <c r="T210" i="1"/>
  <c r="R211" i="1"/>
  <c r="S210" i="1"/>
  <c r="R213" i="5" l="1"/>
  <c r="S212" i="5"/>
  <c r="T212" i="5" s="1"/>
  <c r="S211" i="1"/>
  <c r="R212" i="1"/>
  <c r="T211" i="1"/>
  <c r="S213" i="5" l="1"/>
  <c r="T213" i="5" s="1"/>
  <c r="R214" i="5"/>
  <c r="S212" i="1"/>
  <c r="T212" i="1"/>
  <c r="R213" i="1"/>
  <c r="R215" i="5" l="1"/>
  <c r="S214" i="5"/>
  <c r="T214" i="5" s="1"/>
  <c r="R214" i="1"/>
  <c r="S213" i="1"/>
  <c r="T213" i="1"/>
  <c r="R216" i="5" l="1"/>
  <c r="S215" i="5"/>
  <c r="T215" i="5" s="1"/>
  <c r="T214" i="1"/>
  <c r="S214" i="1"/>
  <c r="R215" i="1"/>
  <c r="R217" i="5" l="1"/>
  <c r="S216" i="5"/>
  <c r="T216" i="5" s="1"/>
  <c r="S215" i="1"/>
  <c r="R216" i="1"/>
  <c r="T215" i="1"/>
  <c r="R218" i="5" l="1"/>
  <c r="S217" i="5"/>
  <c r="T217" i="5" s="1"/>
  <c r="T216" i="1"/>
  <c r="R217" i="1"/>
  <c r="S216" i="1"/>
  <c r="S218" i="5" l="1"/>
  <c r="T218" i="5" s="1"/>
  <c r="R219" i="5"/>
  <c r="S217" i="1"/>
  <c r="T217" i="1"/>
  <c r="R218" i="1"/>
  <c r="R220" i="5" l="1"/>
  <c r="S219" i="5"/>
  <c r="T219" i="5" s="1"/>
  <c r="R219" i="1"/>
  <c r="S218" i="1"/>
  <c r="T218" i="1"/>
  <c r="R221" i="5" l="1"/>
  <c r="S220" i="5"/>
  <c r="T220" i="5" s="1"/>
  <c r="S219" i="1"/>
  <c r="R220" i="1"/>
  <c r="T219" i="1"/>
  <c r="S221" i="5" l="1"/>
  <c r="T221" i="5" s="1"/>
  <c r="R222" i="5"/>
  <c r="T220" i="1"/>
  <c r="R221" i="1"/>
  <c r="S220" i="1"/>
  <c r="R223" i="5" l="1"/>
  <c r="S222" i="5"/>
  <c r="T222" i="5" s="1"/>
  <c r="R222" i="1"/>
  <c r="S221" i="1"/>
  <c r="T221" i="1"/>
  <c r="R224" i="5" l="1"/>
  <c r="S223" i="5"/>
  <c r="T223" i="5" s="1"/>
  <c r="T222" i="1"/>
  <c r="R223" i="1"/>
  <c r="S222" i="1"/>
  <c r="R225" i="5" l="1"/>
  <c r="S224" i="5"/>
  <c r="T224" i="5" s="1"/>
  <c r="S223" i="1"/>
  <c r="R224" i="1"/>
  <c r="T223" i="1"/>
  <c r="R226" i="5" l="1"/>
  <c r="S225" i="5"/>
  <c r="T225" i="5" s="1"/>
  <c r="T224" i="1"/>
  <c r="S224" i="1"/>
  <c r="R225" i="1"/>
  <c r="S226" i="5" l="1"/>
  <c r="T226" i="5" s="1"/>
  <c r="R227" i="5"/>
  <c r="R226" i="1"/>
  <c r="S225" i="1"/>
  <c r="T225" i="1"/>
  <c r="R228" i="5" l="1"/>
  <c r="S227" i="5"/>
  <c r="T227" i="5" s="1"/>
  <c r="T226" i="1"/>
  <c r="R227" i="1"/>
  <c r="S226" i="1"/>
  <c r="R229" i="5" l="1"/>
  <c r="S228" i="5"/>
  <c r="T228" i="5" s="1"/>
  <c r="S227" i="1"/>
  <c r="R228" i="1"/>
  <c r="T227" i="1"/>
  <c r="S229" i="5" l="1"/>
  <c r="T229" i="5" s="1"/>
  <c r="R230" i="5"/>
  <c r="S228" i="1"/>
  <c r="R229" i="1"/>
  <c r="T228" i="1"/>
  <c r="R231" i="5" l="1"/>
  <c r="S230" i="5"/>
  <c r="T230" i="5" s="1"/>
  <c r="S229" i="1"/>
  <c r="T229" i="1"/>
  <c r="R230" i="1"/>
  <c r="R232" i="5" l="1"/>
  <c r="S231" i="5"/>
  <c r="T231" i="5" s="1"/>
  <c r="T230" i="1"/>
  <c r="S230" i="1"/>
  <c r="R231" i="1"/>
  <c r="S232" i="5" l="1"/>
  <c r="T232" i="5" s="1"/>
  <c r="R233" i="5"/>
  <c r="S231" i="1"/>
  <c r="R232" i="1"/>
  <c r="T231" i="1"/>
  <c r="R234" i="5" l="1"/>
  <c r="S233" i="5"/>
  <c r="T233" i="5" s="1"/>
  <c r="S232" i="1"/>
  <c r="R233" i="1"/>
  <c r="T232" i="1"/>
  <c r="S234" i="5" l="1"/>
  <c r="T234" i="5" s="1"/>
  <c r="R235" i="5"/>
  <c r="R234" i="1"/>
  <c r="S233" i="1"/>
  <c r="T233" i="1"/>
  <c r="R236" i="5" l="1"/>
  <c r="S235" i="5"/>
  <c r="T235" i="5" s="1"/>
  <c r="T234" i="1"/>
  <c r="S234" i="1"/>
  <c r="R235" i="1"/>
  <c r="R237" i="5" l="1"/>
  <c r="S236" i="5"/>
  <c r="T236" i="5" s="1"/>
  <c r="S235" i="1"/>
  <c r="R236" i="1"/>
  <c r="T235" i="1"/>
  <c r="S237" i="5" l="1"/>
  <c r="T237" i="5" s="1"/>
  <c r="R238" i="5"/>
  <c r="R237" i="1"/>
  <c r="S236" i="1"/>
  <c r="T236" i="1"/>
  <c r="R239" i="5" l="1"/>
  <c r="S238" i="5"/>
  <c r="T238" i="5" s="1"/>
  <c r="S237" i="1"/>
  <c r="T237" i="1"/>
  <c r="R238" i="1"/>
  <c r="R240" i="5" l="1"/>
  <c r="S239" i="5"/>
  <c r="T239" i="5" s="1"/>
  <c r="T238" i="1"/>
  <c r="S238" i="1"/>
  <c r="R239" i="1"/>
  <c r="R241" i="5" l="1"/>
  <c r="S240" i="5"/>
  <c r="T240" i="5" s="1"/>
  <c r="S239" i="1"/>
  <c r="R240" i="1"/>
  <c r="T239" i="1"/>
  <c r="R242" i="5" l="1"/>
  <c r="S241" i="5"/>
  <c r="T241" i="5" s="1"/>
  <c r="R241" i="1"/>
  <c r="T240" i="1"/>
  <c r="S240" i="1"/>
  <c r="S242" i="5" l="1"/>
  <c r="T242" i="5" s="1"/>
  <c r="R243" i="5"/>
  <c r="R242" i="1"/>
  <c r="T241" i="1"/>
  <c r="S241" i="1"/>
  <c r="R244" i="5" l="1"/>
  <c r="S243" i="5"/>
  <c r="T243" i="5" s="1"/>
  <c r="T242" i="1"/>
  <c r="S242" i="1"/>
  <c r="R243" i="1"/>
  <c r="R245" i="5" l="1"/>
  <c r="S244" i="5"/>
  <c r="T244" i="5" s="1"/>
  <c r="T243" i="1"/>
  <c r="R244" i="1"/>
  <c r="S243" i="1"/>
  <c r="S245" i="5" l="1"/>
  <c r="T245" i="5" s="1"/>
  <c r="R246" i="5"/>
  <c r="T244" i="1"/>
  <c r="S244" i="1"/>
  <c r="R245" i="1"/>
  <c r="R247" i="5" l="1"/>
  <c r="S246" i="5"/>
  <c r="T246" i="5" s="1"/>
  <c r="R246" i="1"/>
  <c r="T245" i="1"/>
  <c r="S245" i="1"/>
  <c r="R248" i="5" l="1"/>
  <c r="S247" i="5"/>
  <c r="T247" i="5" s="1"/>
  <c r="T246" i="1"/>
  <c r="R247" i="1"/>
  <c r="S246" i="1"/>
  <c r="R249" i="5" l="1"/>
  <c r="S248" i="5"/>
  <c r="T248" i="5" s="1"/>
  <c r="R248" i="1"/>
  <c r="S247" i="1"/>
  <c r="T247" i="1"/>
  <c r="R250" i="5" l="1"/>
  <c r="S249" i="5"/>
  <c r="T249" i="5" s="1"/>
  <c r="R249" i="1"/>
  <c r="T248" i="1"/>
  <c r="S248" i="1"/>
  <c r="S250" i="5" l="1"/>
  <c r="T250" i="5" s="1"/>
  <c r="R251" i="5"/>
  <c r="S249" i="1"/>
  <c r="T249" i="1"/>
  <c r="R250" i="1"/>
  <c r="R252" i="5" l="1"/>
  <c r="S251" i="5"/>
  <c r="T251" i="5" s="1"/>
  <c r="T250" i="1"/>
  <c r="R251" i="1"/>
  <c r="S250" i="1"/>
  <c r="R253" i="5" l="1"/>
  <c r="S252" i="5"/>
  <c r="T252" i="5" s="1"/>
  <c r="R252" i="1"/>
  <c r="S251" i="1"/>
  <c r="T251" i="1"/>
  <c r="S253" i="5" l="1"/>
  <c r="T253" i="5" s="1"/>
  <c r="R254" i="5"/>
  <c r="R253" i="1"/>
  <c r="T252" i="1"/>
  <c r="S252" i="1"/>
  <c r="R255" i="5" l="1"/>
  <c r="S254" i="5"/>
  <c r="T254" i="5" s="1"/>
  <c r="S253" i="1"/>
  <c r="T253" i="1"/>
  <c r="R254" i="1"/>
  <c r="R256" i="5" l="1"/>
  <c r="S255" i="5"/>
  <c r="T255" i="5" s="1"/>
  <c r="R255" i="1"/>
  <c r="T254" i="1"/>
  <c r="S254" i="1"/>
  <c r="R257" i="5" l="1"/>
  <c r="S256" i="5"/>
  <c r="T256" i="5" s="1"/>
  <c r="R256" i="1"/>
  <c r="T255" i="1"/>
  <c r="S255" i="1"/>
  <c r="R258" i="5" l="1"/>
  <c r="S257" i="5"/>
  <c r="T257" i="5" s="1"/>
  <c r="R257" i="1"/>
  <c r="S256" i="1"/>
  <c r="T256" i="1"/>
  <c r="S258" i="5" l="1"/>
  <c r="T258" i="5" s="1"/>
  <c r="R259" i="5"/>
  <c r="S257" i="1"/>
  <c r="T257" i="1"/>
  <c r="R258" i="1"/>
  <c r="R260" i="5" l="1"/>
  <c r="S259" i="5"/>
  <c r="T259" i="5" s="1"/>
  <c r="T258" i="1"/>
  <c r="S258" i="1"/>
  <c r="R259" i="1"/>
  <c r="R261" i="5" l="1"/>
  <c r="S260" i="5"/>
  <c r="T260" i="5" s="1"/>
  <c r="R260" i="1"/>
  <c r="S259" i="1"/>
  <c r="T259" i="1"/>
  <c r="S261" i="5" l="1"/>
  <c r="T261" i="5" s="1"/>
  <c r="R262" i="5"/>
  <c r="T260" i="1"/>
  <c r="S260" i="1"/>
  <c r="R261" i="1"/>
  <c r="R263" i="5" l="1"/>
  <c r="S262" i="5"/>
  <c r="T262" i="5" s="1"/>
  <c r="S261" i="1"/>
  <c r="R262" i="1"/>
  <c r="T261" i="1"/>
  <c r="R264" i="5" l="1"/>
  <c r="S263" i="5"/>
  <c r="T263" i="5" s="1"/>
  <c r="R263" i="1"/>
  <c r="S262" i="1"/>
  <c r="T262" i="1" s="1"/>
  <c r="S264" i="5" l="1"/>
  <c r="T264" i="5" s="1"/>
  <c r="R265" i="5"/>
  <c r="R264" i="1"/>
  <c r="S263" i="1"/>
  <c r="T263" i="1"/>
  <c r="R266" i="5" l="1"/>
  <c r="S265" i="5"/>
  <c r="T265" i="5" s="1"/>
  <c r="R265" i="1"/>
  <c r="S264" i="1"/>
  <c r="T264" i="1" s="1"/>
  <c r="S266" i="5" l="1"/>
  <c r="T266" i="5" s="1"/>
  <c r="R267" i="5"/>
  <c r="S265" i="1"/>
  <c r="T265" i="1" s="1"/>
  <c r="R266" i="1"/>
  <c r="R268" i="5" l="1"/>
  <c r="S267" i="5"/>
  <c r="T267" i="5" s="1"/>
  <c r="R267" i="1"/>
  <c r="S266" i="1"/>
  <c r="T266" i="1" s="1"/>
  <c r="R269" i="5" l="1"/>
  <c r="S268" i="5"/>
  <c r="T268" i="5" s="1"/>
  <c r="R268" i="1"/>
  <c r="S267" i="1"/>
  <c r="T267" i="1" s="1"/>
  <c r="S269" i="5" l="1"/>
  <c r="T269" i="5" s="1"/>
  <c r="R270" i="5"/>
  <c r="S268" i="1"/>
  <c r="T268" i="1"/>
  <c r="R269" i="1"/>
  <c r="R271" i="5" l="1"/>
  <c r="S270" i="5"/>
  <c r="T270" i="5" s="1"/>
  <c r="S269" i="1"/>
  <c r="R270" i="1"/>
  <c r="T269" i="1"/>
  <c r="R272" i="5" l="1"/>
  <c r="S271" i="5"/>
  <c r="T271" i="5" s="1"/>
  <c r="S270" i="1"/>
  <c r="T270" i="1" s="1"/>
  <c r="R271" i="1"/>
  <c r="R273" i="5" l="1"/>
  <c r="S272" i="5"/>
  <c r="T272" i="5" s="1"/>
  <c r="S271" i="1"/>
  <c r="T271" i="1" s="1"/>
  <c r="R272" i="1"/>
  <c r="R274" i="5" l="1"/>
  <c r="S273" i="5"/>
  <c r="T273" i="5" s="1"/>
  <c r="R273" i="1"/>
  <c r="S272" i="1"/>
  <c r="T272" i="1" s="1"/>
  <c r="S274" i="5" l="1"/>
  <c r="T274" i="5" s="1"/>
  <c r="R275" i="5"/>
  <c r="S273" i="1"/>
  <c r="R274" i="1"/>
  <c r="T273" i="1"/>
  <c r="R276" i="5" l="1"/>
  <c r="S275" i="5"/>
  <c r="T275" i="5" s="1"/>
  <c r="S274" i="1"/>
  <c r="T274" i="1" s="1"/>
  <c r="R275" i="1"/>
  <c r="R277" i="5" l="1"/>
  <c r="S276" i="5"/>
  <c r="T276" i="5" s="1"/>
  <c r="R276" i="1"/>
  <c r="S275" i="1"/>
  <c r="T275" i="1" s="1"/>
  <c r="S277" i="5" l="1"/>
  <c r="R278" i="5"/>
  <c r="T277" i="5"/>
  <c r="S276" i="1"/>
  <c r="T276" i="1" s="1"/>
  <c r="R277" i="1"/>
  <c r="R279" i="5" l="1"/>
  <c r="S278" i="5"/>
  <c r="T278" i="5" s="1"/>
  <c r="R278" i="1"/>
  <c r="S277" i="1"/>
  <c r="T277" i="1" s="1"/>
  <c r="R280" i="5" l="1"/>
  <c r="S279" i="5"/>
  <c r="T279" i="5" s="1"/>
  <c r="S278" i="1"/>
  <c r="T278" i="1" s="1"/>
  <c r="R279" i="1"/>
  <c r="R281" i="5" l="1"/>
  <c r="S280" i="5"/>
  <c r="T280" i="5" s="1"/>
  <c r="R280" i="1"/>
  <c r="S279" i="1"/>
  <c r="T279" i="1" s="1"/>
  <c r="R282" i="5" l="1"/>
  <c r="S281" i="5"/>
  <c r="T281" i="5" s="1"/>
  <c r="R281" i="1"/>
  <c r="S280" i="1"/>
  <c r="T280" i="1"/>
  <c r="S282" i="5" l="1"/>
  <c r="T282" i="5" s="1"/>
  <c r="R283" i="5"/>
  <c r="S281" i="1"/>
  <c r="T281" i="1"/>
  <c r="R282" i="1"/>
  <c r="R284" i="5" l="1"/>
  <c r="S283" i="5"/>
  <c r="T283" i="5" s="1"/>
  <c r="R283" i="1"/>
  <c r="S282" i="1"/>
  <c r="T282" i="1" s="1"/>
  <c r="R285" i="5" l="1"/>
  <c r="S284" i="5"/>
  <c r="T284" i="5" s="1"/>
  <c r="R284" i="1"/>
  <c r="S283" i="1"/>
  <c r="T283" i="1" s="1"/>
  <c r="S285" i="5" l="1"/>
  <c r="R286" i="5"/>
  <c r="T285" i="5"/>
  <c r="R285" i="1"/>
  <c r="S284" i="1"/>
  <c r="T284" i="1" s="1"/>
  <c r="R287" i="5" l="1"/>
  <c r="S286" i="5"/>
  <c r="T286" i="5" s="1"/>
  <c r="S285" i="1"/>
  <c r="T285" i="1"/>
  <c r="R286" i="1"/>
  <c r="R288" i="5" l="1"/>
  <c r="S287" i="5"/>
  <c r="T287" i="5" s="1"/>
  <c r="R287" i="1"/>
  <c r="S286" i="1"/>
  <c r="T286" i="1"/>
  <c r="R289" i="5" l="1"/>
  <c r="S288" i="5"/>
  <c r="T288" i="5" s="1"/>
  <c r="R288" i="1"/>
  <c r="S287" i="1"/>
  <c r="T287" i="1" s="1"/>
  <c r="R290" i="5" l="1"/>
  <c r="S289" i="5"/>
  <c r="T289" i="5" s="1"/>
  <c r="S288" i="1"/>
  <c r="R289" i="1"/>
  <c r="T288" i="1"/>
  <c r="S290" i="5" l="1"/>
  <c r="T290" i="5" s="1"/>
  <c r="R291" i="5"/>
  <c r="S289" i="1"/>
  <c r="T289" i="1" s="1"/>
  <c r="R290" i="1"/>
  <c r="R292" i="5" l="1"/>
  <c r="S291" i="5"/>
  <c r="T291" i="5" s="1"/>
  <c r="S290" i="1"/>
  <c r="R291" i="1"/>
  <c r="T290" i="1"/>
  <c r="S292" i="5" l="1"/>
  <c r="T292" i="5" s="1"/>
  <c r="R293" i="5"/>
  <c r="S291" i="1"/>
  <c r="T291" i="1" s="1"/>
  <c r="R292" i="1"/>
  <c r="S293" i="5" l="1"/>
  <c r="T293" i="5" s="1"/>
  <c r="R294" i="5"/>
  <c r="S292" i="1"/>
  <c r="R293" i="1"/>
  <c r="T292" i="1"/>
  <c r="R295" i="5" l="1"/>
  <c r="S294" i="5"/>
  <c r="T294" i="5" s="1"/>
  <c r="R294" i="1"/>
  <c r="S293" i="1"/>
  <c r="T293" i="1" s="1"/>
  <c r="R296" i="5" l="1"/>
  <c r="S295" i="5"/>
  <c r="T295" i="5" s="1"/>
  <c r="R295" i="1"/>
  <c r="S294" i="1"/>
  <c r="T294" i="1" s="1"/>
  <c r="S296" i="5" l="1"/>
  <c r="T296" i="5" s="1"/>
  <c r="R297" i="5"/>
  <c r="S295" i="1"/>
  <c r="T295" i="1"/>
  <c r="R296" i="1"/>
  <c r="R298" i="5" l="1"/>
  <c r="S297" i="5"/>
  <c r="T297" i="5" s="1"/>
  <c r="S296" i="1"/>
  <c r="T296" i="1"/>
  <c r="R297" i="1"/>
  <c r="R299" i="5" l="1"/>
  <c r="S298" i="5"/>
  <c r="T298" i="5" s="1"/>
  <c r="R298" i="1"/>
  <c r="S297" i="1"/>
  <c r="T297" i="1" s="1"/>
  <c r="R300" i="5" l="1"/>
  <c r="S299" i="5"/>
  <c r="T299" i="5" s="1"/>
  <c r="R299" i="1"/>
  <c r="S298" i="1"/>
  <c r="T298" i="1"/>
  <c r="S300" i="5" l="1"/>
  <c r="T300" i="5" s="1"/>
  <c r="R301" i="5"/>
  <c r="S299" i="1"/>
  <c r="R300" i="1"/>
  <c r="T299" i="1"/>
  <c r="S301" i="5" l="1"/>
  <c r="T301" i="5" s="1"/>
  <c r="R302" i="5"/>
  <c r="S300" i="1"/>
  <c r="R301" i="1"/>
  <c r="T300" i="1"/>
  <c r="R303" i="5" l="1"/>
  <c r="S302" i="5"/>
  <c r="T302" i="5" s="1"/>
  <c r="S301" i="1"/>
  <c r="R302" i="1"/>
  <c r="T301" i="1"/>
  <c r="R304" i="5" l="1"/>
  <c r="S303" i="5"/>
  <c r="T303" i="5" s="1"/>
  <c r="R303" i="1"/>
  <c r="S302" i="1"/>
  <c r="T302" i="1"/>
  <c r="S304" i="5" l="1"/>
  <c r="R305" i="5"/>
  <c r="T304" i="5"/>
  <c r="R304" i="1"/>
  <c r="S303" i="1"/>
  <c r="T303" i="1" s="1"/>
  <c r="R306" i="5" l="1"/>
  <c r="S305" i="5"/>
  <c r="T305" i="5" s="1"/>
  <c r="R305" i="1"/>
  <c r="S304" i="1"/>
  <c r="T304" i="1" s="1"/>
  <c r="R307" i="5" l="1"/>
  <c r="S306" i="5"/>
  <c r="T306" i="5" s="1"/>
  <c r="S305" i="1"/>
  <c r="T305" i="1"/>
  <c r="R306" i="1"/>
  <c r="R308" i="5" l="1"/>
  <c r="S307" i="5"/>
  <c r="T307" i="5" s="1"/>
  <c r="R307" i="1"/>
  <c r="S306" i="1"/>
  <c r="T306" i="1" s="1"/>
  <c r="S308" i="5" l="1"/>
  <c r="T308" i="5" s="1"/>
  <c r="R309" i="5"/>
  <c r="R308" i="1"/>
  <c r="S307" i="1"/>
  <c r="T307" i="1"/>
  <c r="S309" i="5" l="1"/>
  <c r="T309" i="5" s="1"/>
  <c r="R310" i="5"/>
  <c r="S308" i="1"/>
  <c r="R309" i="1"/>
  <c r="T308" i="1"/>
  <c r="R311" i="5" l="1"/>
  <c r="S310" i="5"/>
  <c r="T310" i="5" s="1"/>
  <c r="S309" i="1"/>
  <c r="R310" i="1"/>
  <c r="T309" i="1"/>
  <c r="R312" i="5" l="1"/>
  <c r="S311" i="5"/>
  <c r="T311" i="5" s="1"/>
  <c r="R311" i="1"/>
  <c r="S310" i="1"/>
  <c r="T310" i="1"/>
  <c r="S312" i="5" l="1"/>
  <c r="T312" i="5"/>
  <c r="R313" i="5"/>
  <c r="R312" i="1"/>
  <c r="S311" i="1"/>
  <c r="T311" i="1"/>
  <c r="R314" i="5" l="1"/>
  <c r="S313" i="5"/>
  <c r="T313" i="5" s="1"/>
  <c r="R313" i="1"/>
  <c r="S312" i="1"/>
  <c r="T312" i="1" s="1"/>
  <c r="R315" i="5" l="1"/>
  <c r="S314" i="5"/>
  <c r="T314" i="5" s="1"/>
  <c r="R314" i="1"/>
  <c r="S313" i="1"/>
  <c r="T313" i="1" s="1"/>
  <c r="R316" i="5" l="1"/>
  <c r="S315" i="5"/>
  <c r="T315" i="5" s="1"/>
  <c r="R315" i="1"/>
  <c r="S314" i="1"/>
  <c r="T314" i="1" s="1"/>
  <c r="S316" i="5" l="1"/>
  <c r="T316" i="5" s="1"/>
  <c r="R317" i="5"/>
  <c r="R316" i="1"/>
  <c r="S315" i="1"/>
  <c r="T315" i="1" s="1"/>
  <c r="S317" i="5" l="1"/>
  <c r="T317" i="5" s="1"/>
  <c r="R318" i="5"/>
  <c r="S316" i="1"/>
  <c r="T316" i="1"/>
  <c r="R317" i="1"/>
  <c r="R319" i="5" l="1"/>
  <c r="S318" i="5"/>
  <c r="T318" i="5" s="1"/>
  <c r="S317" i="1"/>
  <c r="T317" i="1" s="1"/>
  <c r="R318" i="1"/>
  <c r="R320" i="5" l="1"/>
  <c r="S319" i="5"/>
  <c r="T319" i="5" s="1"/>
  <c r="R319" i="1"/>
  <c r="S318" i="1"/>
  <c r="T318" i="1" s="1"/>
  <c r="S320" i="5" l="1"/>
  <c r="T320" i="5" s="1"/>
  <c r="R321" i="5"/>
  <c r="R320" i="1"/>
  <c r="S319" i="1"/>
  <c r="T319" i="1" s="1"/>
  <c r="R322" i="5" l="1"/>
  <c r="S321" i="5"/>
  <c r="T321" i="5" s="1"/>
  <c r="S320" i="1"/>
  <c r="T320" i="1" s="1"/>
  <c r="R321" i="1"/>
  <c r="R323" i="5" l="1"/>
  <c r="S322" i="5"/>
  <c r="T322" i="5" s="1"/>
  <c r="S321" i="1"/>
  <c r="T321" i="1" s="1"/>
  <c r="R322" i="1"/>
  <c r="S323" i="5" l="1"/>
  <c r="T323" i="5" s="1"/>
  <c r="R324" i="5"/>
  <c r="R323" i="1"/>
  <c r="S322" i="1"/>
  <c r="T322" i="1" s="1"/>
  <c r="S324" i="5" l="1"/>
  <c r="T324" i="5" s="1"/>
  <c r="R325" i="5"/>
  <c r="R324" i="1"/>
  <c r="S323" i="1"/>
  <c r="T323" i="1" s="1"/>
  <c r="S325" i="5" l="1"/>
  <c r="T325" i="5" s="1"/>
  <c r="R326" i="5"/>
  <c r="S324" i="1"/>
  <c r="R325" i="1"/>
  <c r="T324" i="1"/>
  <c r="R327" i="5" l="1"/>
  <c r="S326" i="5"/>
  <c r="T326" i="5" s="1"/>
  <c r="S325" i="1"/>
  <c r="R326" i="1"/>
  <c r="T325" i="1"/>
  <c r="R328" i="5" l="1"/>
  <c r="S327" i="5"/>
  <c r="T327" i="5" s="1"/>
  <c r="R327" i="1"/>
  <c r="S326" i="1"/>
  <c r="T326" i="1" s="1"/>
  <c r="S328" i="5" l="1"/>
  <c r="T328" i="5" s="1"/>
  <c r="R329" i="5"/>
  <c r="S327" i="1"/>
  <c r="T327" i="1" s="1"/>
  <c r="R328" i="1"/>
  <c r="R330" i="5" l="1"/>
  <c r="S329" i="5"/>
  <c r="T329" i="5" s="1"/>
  <c r="S328" i="1"/>
  <c r="T328" i="1" s="1"/>
  <c r="R329" i="1"/>
  <c r="R331" i="5" l="1"/>
  <c r="S330" i="5"/>
  <c r="T330" i="5" s="1"/>
  <c r="R330" i="1"/>
  <c r="S329" i="1"/>
  <c r="T329" i="1" s="1"/>
  <c r="R332" i="5" l="1"/>
  <c r="S331" i="5"/>
  <c r="T331" i="5" s="1"/>
  <c r="R331" i="1"/>
  <c r="S330" i="1"/>
  <c r="T330" i="1" s="1"/>
  <c r="S332" i="5" l="1"/>
  <c r="T332" i="5" s="1"/>
  <c r="R333" i="5"/>
  <c r="R332" i="1"/>
  <c r="S331" i="1"/>
  <c r="T331" i="1"/>
  <c r="S333" i="5" l="1"/>
  <c r="T333" i="5" s="1"/>
  <c r="R334" i="5"/>
  <c r="S332" i="1"/>
  <c r="T332" i="1" s="1"/>
  <c r="R333" i="1"/>
  <c r="R335" i="5" l="1"/>
  <c r="S334" i="5"/>
  <c r="T334" i="5" s="1"/>
  <c r="S333" i="1"/>
  <c r="T333" i="1" s="1"/>
  <c r="R334" i="1"/>
  <c r="R336" i="5" l="1"/>
  <c r="S335" i="5"/>
  <c r="T335" i="5" s="1"/>
  <c r="S334" i="1"/>
  <c r="R335" i="1"/>
  <c r="T334" i="1"/>
  <c r="S336" i="5" l="1"/>
  <c r="T336" i="5" s="1"/>
  <c r="R337" i="5"/>
  <c r="R336" i="1"/>
  <c r="S335" i="1"/>
  <c r="T335" i="1" s="1"/>
  <c r="R338" i="5" l="1"/>
  <c r="S337" i="5"/>
  <c r="T337" i="5" s="1"/>
  <c r="R337" i="1"/>
  <c r="S336" i="1"/>
  <c r="T336" i="1" s="1"/>
  <c r="R339" i="5" l="1"/>
  <c r="S338" i="5"/>
  <c r="T338" i="5" s="1"/>
  <c r="S337" i="1"/>
  <c r="T337" i="1" s="1"/>
  <c r="R338" i="1"/>
  <c r="S339" i="5" l="1"/>
  <c r="T339" i="5" s="1"/>
  <c r="R340" i="5"/>
  <c r="R339" i="1"/>
  <c r="S338" i="1"/>
  <c r="T338" i="1" s="1"/>
  <c r="S340" i="5" l="1"/>
  <c r="T340" i="5" s="1"/>
  <c r="R341" i="5"/>
  <c r="S339" i="1"/>
  <c r="T339" i="1" s="1"/>
  <c r="R340" i="1"/>
  <c r="S341" i="5" l="1"/>
  <c r="T341" i="5" s="1"/>
  <c r="R342" i="5"/>
  <c r="S340" i="1"/>
  <c r="T340" i="1"/>
  <c r="R341" i="1"/>
  <c r="R343" i="5" l="1"/>
  <c r="S342" i="5"/>
  <c r="T342" i="5" s="1"/>
  <c r="S341" i="1"/>
  <c r="T341" i="1"/>
  <c r="R342" i="1"/>
  <c r="R344" i="5" l="1"/>
  <c r="S343" i="5"/>
  <c r="T343" i="5" s="1"/>
  <c r="S342" i="1"/>
  <c r="T342" i="1" s="1"/>
  <c r="R343" i="1"/>
  <c r="S344" i="5" l="1"/>
  <c r="T344" i="5" s="1"/>
  <c r="R345" i="5"/>
  <c r="R344" i="1"/>
  <c r="S343" i="1"/>
  <c r="T343" i="1" s="1"/>
  <c r="R346" i="5" l="1"/>
  <c r="S345" i="5"/>
  <c r="T345" i="5" s="1"/>
  <c r="R345" i="1"/>
  <c r="S344" i="1"/>
  <c r="T344" i="1" s="1"/>
  <c r="R347" i="5" l="1"/>
  <c r="S346" i="5"/>
  <c r="T346" i="5" s="1"/>
  <c r="S345" i="1"/>
  <c r="T345" i="1" s="1"/>
  <c r="R346" i="1"/>
  <c r="R348" i="5" l="1"/>
  <c r="S347" i="5"/>
  <c r="T347" i="5" s="1"/>
  <c r="R347" i="1"/>
  <c r="S346" i="1"/>
  <c r="T346" i="1" s="1"/>
  <c r="S348" i="5" l="1"/>
  <c r="T348" i="5" s="1"/>
  <c r="R349" i="5"/>
  <c r="R348" i="1"/>
  <c r="S347" i="1"/>
  <c r="T347" i="1" s="1"/>
  <c r="S349" i="5" l="1"/>
  <c r="T349" i="5" s="1"/>
  <c r="R350" i="5"/>
  <c r="S348" i="1"/>
  <c r="T348" i="1"/>
  <c r="R349" i="1"/>
  <c r="R351" i="5" l="1"/>
  <c r="S350" i="5"/>
  <c r="T350" i="5" s="1"/>
  <c r="S349" i="1"/>
  <c r="T349" i="1"/>
  <c r="R350" i="1"/>
  <c r="R352" i="5" l="1"/>
  <c r="S351" i="5"/>
  <c r="T351" i="5" s="1"/>
  <c r="S350" i="1"/>
  <c r="T350" i="1" s="1"/>
  <c r="R351" i="1"/>
  <c r="S352" i="5" l="1"/>
  <c r="T352" i="5" s="1"/>
  <c r="R353" i="5"/>
  <c r="R352" i="1"/>
  <c r="S351" i="1"/>
  <c r="T351" i="1" s="1"/>
  <c r="R354" i="5" l="1"/>
  <c r="S353" i="5"/>
  <c r="T353" i="5" s="1"/>
  <c r="S352" i="1"/>
  <c r="T352" i="1" s="1"/>
  <c r="R353" i="1"/>
  <c r="R355" i="5" l="1"/>
  <c r="S354" i="5"/>
  <c r="T354" i="5" s="1"/>
  <c r="S353" i="1"/>
  <c r="T353" i="1" s="1"/>
  <c r="R354" i="1"/>
  <c r="R356" i="5" l="1"/>
  <c r="S355" i="5"/>
  <c r="T355" i="5" s="1"/>
  <c r="S354" i="1"/>
  <c r="T354" i="1" s="1"/>
  <c r="R355" i="1"/>
  <c r="S356" i="5" l="1"/>
  <c r="T356" i="5" s="1"/>
  <c r="R357" i="5"/>
  <c r="R356" i="1"/>
  <c r="S355" i="1"/>
  <c r="T355" i="1" s="1"/>
  <c r="S357" i="5" l="1"/>
  <c r="T357" i="5" s="1"/>
  <c r="R358" i="5"/>
  <c r="S356" i="1"/>
  <c r="T356" i="1" s="1"/>
  <c r="R357" i="1"/>
  <c r="R359" i="5" l="1"/>
  <c r="S358" i="5"/>
  <c r="T358" i="5" s="1"/>
  <c r="S357" i="1"/>
  <c r="R358" i="1"/>
  <c r="T357" i="1"/>
  <c r="R360" i="5" l="1"/>
  <c r="S359" i="5"/>
  <c r="T359" i="5" s="1"/>
  <c r="S358" i="1"/>
  <c r="T358" i="1" s="1"/>
  <c r="R359" i="1"/>
  <c r="S360" i="5" l="1"/>
  <c r="T360" i="5" s="1"/>
  <c r="R361" i="5"/>
  <c r="R360" i="1"/>
  <c r="T359" i="1"/>
  <c r="S359" i="1"/>
  <c r="R362" i="5" l="1"/>
  <c r="S361" i="5"/>
  <c r="T361" i="5" s="1"/>
  <c r="R361" i="1"/>
  <c r="S360" i="1"/>
  <c r="T360" i="1" s="1"/>
  <c r="R363" i="5" l="1"/>
  <c r="S362" i="5"/>
  <c r="T362" i="5" s="1"/>
  <c r="R362" i="1"/>
  <c r="S361" i="1"/>
  <c r="T361" i="1" s="1"/>
  <c r="R364" i="5" l="1"/>
  <c r="S363" i="5"/>
  <c r="T363" i="5" s="1"/>
  <c r="R363" i="1"/>
  <c r="S362" i="1"/>
  <c r="T362" i="1" s="1"/>
  <c r="S364" i="5" l="1"/>
  <c r="T364" i="5" s="1"/>
  <c r="R365" i="5"/>
  <c r="R364" i="1"/>
  <c r="S363" i="1"/>
  <c r="T363" i="1" s="1"/>
  <c r="S365" i="5" l="1"/>
  <c r="T365" i="5" s="1"/>
  <c r="R366" i="5"/>
  <c r="S364" i="1"/>
  <c r="T364" i="1" s="1"/>
  <c r="R365" i="1"/>
  <c r="R367" i="5" l="1"/>
  <c r="S366" i="5"/>
  <c r="T366" i="5" s="1"/>
  <c r="S365" i="1"/>
  <c r="T365" i="1" s="1"/>
  <c r="R366" i="1"/>
  <c r="R368" i="5" l="1"/>
  <c r="S367" i="5"/>
  <c r="T367" i="5"/>
  <c r="S366" i="1"/>
  <c r="T366" i="1" s="1"/>
  <c r="R367" i="1"/>
  <c r="S368" i="5" l="1"/>
  <c r="T368" i="5" s="1"/>
  <c r="R369" i="5"/>
  <c r="R368" i="1"/>
  <c r="S367" i="1"/>
  <c r="T367" i="1" s="1"/>
  <c r="R370" i="5" l="1"/>
  <c r="S369" i="5"/>
  <c r="T369" i="5" s="1"/>
  <c r="R369" i="1"/>
  <c r="S368" i="1"/>
  <c r="T368" i="1" s="1"/>
  <c r="R371" i="5" l="1"/>
  <c r="S370" i="5"/>
  <c r="T370" i="5" s="1"/>
  <c r="R370" i="1"/>
  <c r="S369" i="1"/>
  <c r="T369" i="1" s="1"/>
  <c r="R372" i="5" l="1"/>
  <c r="S371" i="5"/>
  <c r="T371" i="5" s="1"/>
  <c r="S370" i="1"/>
  <c r="T370" i="1" s="1"/>
  <c r="R371" i="1"/>
  <c r="S372" i="5" l="1"/>
  <c r="T372" i="5" s="1"/>
  <c r="R373" i="5"/>
  <c r="R372" i="1"/>
  <c r="S371" i="1"/>
  <c r="T371" i="1" s="1"/>
  <c r="S373" i="5" l="1"/>
  <c r="T373" i="5" s="1"/>
  <c r="R374" i="5"/>
  <c r="S372" i="1"/>
  <c r="T372" i="1"/>
  <c r="R373" i="1"/>
  <c r="R375" i="5" l="1"/>
  <c r="S374" i="5"/>
  <c r="T374" i="5" s="1"/>
  <c r="S373" i="1"/>
  <c r="R374" i="1"/>
  <c r="T373" i="1"/>
  <c r="R376" i="5" l="1"/>
  <c r="S375" i="5"/>
  <c r="T375" i="5" s="1"/>
  <c r="R375" i="1"/>
  <c r="S374" i="1"/>
  <c r="T374" i="1" s="1"/>
  <c r="S376" i="5" l="1"/>
  <c r="T376" i="5" s="1"/>
  <c r="R377" i="5"/>
  <c r="S375" i="1"/>
  <c r="T375" i="1" s="1"/>
  <c r="R376" i="1"/>
  <c r="R378" i="5" l="1"/>
  <c r="S377" i="5"/>
  <c r="T377" i="5" s="1"/>
  <c r="R377" i="1"/>
  <c r="S376" i="1"/>
  <c r="T376" i="1" s="1"/>
  <c r="R379" i="5" l="1"/>
  <c r="S378" i="5"/>
  <c r="T378" i="5" s="1"/>
  <c r="S377" i="1"/>
  <c r="T377" i="1" s="1"/>
  <c r="R378" i="1"/>
  <c r="R380" i="5" l="1"/>
  <c r="S379" i="5"/>
  <c r="T379" i="5" s="1"/>
  <c r="R379" i="1"/>
  <c r="S378" i="1"/>
  <c r="T378" i="1" s="1"/>
  <c r="S380" i="5" l="1"/>
  <c r="T380" i="5" s="1"/>
  <c r="R381" i="5"/>
  <c r="R380" i="1"/>
  <c r="S379" i="1"/>
  <c r="T379" i="1" s="1"/>
  <c r="S381" i="5" l="1"/>
  <c r="T381" i="5" s="1"/>
  <c r="R382" i="5"/>
  <c r="S380" i="1"/>
  <c r="T380" i="1" s="1"/>
  <c r="R381" i="1"/>
  <c r="R383" i="5" l="1"/>
  <c r="S382" i="5"/>
  <c r="T382" i="5" s="1"/>
  <c r="S381" i="1"/>
  <c r="T381" i="1" s="1"/>
  <c r="R382" i="1"/>
  <c r="R384" i="5" l="1"/>
  <c r="S383" i="5"/>
  <c r="T383" i="5" s="1"/>
  <c r="S382" i="1"/>
  <c r="T382" i="1" s="1"/>
  <c r="R383" i="1"/>
  <c r="S384" i="5" l="1"/>
  <c r="T384" i="5" s="1"/>
  <c r="R385" i="5"/>
  <c r="R384" i="1"/>
  <c r="S383" i="1"/>
  <c r="T383" i="1" s="1"/>
  <c r="R386" i="5" l="1"/>
  <c r="S385" i="5"/>
  <c r="T385" i="5" s="1"/>
  <c r="S384" i="1"/>
  <c r="T384" i="1" s="1"/>
  <c r="R385" i="1"/>
  <c r="R387" i="5" l="1"/>
  <c r="S386" i="5"/>
  <c r="T386" i="5" s="1"/>
  <c r="S385" i="1"/>
  <c r="T385" i="1" s="1"/>
  <c r="R386" i="1"/>
  <c r="R388" i="5" l="1"/>
  <c r="S387" i="5"/>
  <c r="T387" i="5" s="1"/>
  <c r="R387" i="1"/>
  <c r="S386" i="1"/>
  <c r="T386" i="1" s="1"/>
  <c r="S388" i="5" l="1"/>
  <c r="T388" i="5" s="1"/>
  <c r="R389" i="5"/>
  <c r="R388" i="1"/>
  <c r="S387" i="1"/>
  <c r="T387" i="1" s="1"/>
  <c r="S389" i="5" l="1"/>
  <c r="T389" i="5" s="1"/>
  <c r="R390" i="5"/>
  <c r="S388" i="1"/>
  <c r="T388" i="1"/>
  <c r="R389" i="1"/>
  <c r="R391" i="5" l="1"/>
  <c r="T390" i="5"/>
  <c r="S390" i="5"/>
  <c r="S389" i="1"/>
  <c r="T389" i="1" s="1"/>
  <c r="R390" i="1"/>
  <c r="R392" i="5" l="1"/>
  <c r="S391" i="5"/>
  <c r="T391" i="5"/>
  <c r="R391" i="1"/>
  <c r="S390" i="1"/>
  <c r="T390" i="1"/>
  <c r="S392" i="5" l="1"/>
  <c r="R393" i="5"/>
  <c r="T392" i="5"/>
  <c r="R392" i="1"/>
  <c r="T391" i="1"/>
  <c r="S391" i="1"/>
  <c r="R394" i="5" l="1"/>
  <c r="S393" i="5"/>
  <c r="T393" i="5" s="1"/>
  <c r="T392" i="1"/>
  <c r="S392" i="1"/>
  <c r="R393" i="1"/>
  <c r="R395" i="5" l="1"/>
  <c r="T394" i="5"/>
  <c r="S394" i="5"/>
  <c r="S393" i="1"/>
  <c r="T393" i="1" s="1"/>
  <c r="R394" i="1"/>
  <c r="R396" i="5" l="1"/>
  <c r="T395" i="5"/>
  <c r="S395" i="5"/>
  <c r="T394" i="1"/>
  <c r="R395" i="1"/>
  <c r="S394" i="1"/>
  <c r="S396" i="5" l="1"/>
  <c r="T396" i="5" s="1"/>
  <c r="R397" i="5"/>
  <c r="R396" i="1"/>
  <c r="T395" i="1"/>
  <c r="S395" i="1"/>
  <c r="S397" i="5" l="1"/>
  <c r="T397" i="5" s="1"/>
  <c r="R398" i="5"/>
  <c r="R397" i="1"/>
  <c r="S396" i="1"/>
  <c r="T396" i="1" s="1"/>
  <c r="R399" i="5" l="1"/>
  <c r="S398" i="5"/>
  <c r="T398" i="5" s="1"/>
  <c r="S397" i="1"/>
  <c r="T397" i="1" s="1"/>
  <c r="R398" i="1"/>
  <c r="R400" i="5" l="1"/>
  <c r="S399" i="5"/>
  <c r="T399" i="5"/>
  <c r="R399" i="1"/>
  <c r="T398" i="1"/>
  <c r="S398" i="1"/>
  <c r="S400" i="5" l="1"/>
  <c r="R401" i="5"/>
  <c r="T400" i="5"/>
  <c r="R400" i="1"/>
  <c r="S399" i="1"/>
  <c r="T399" i="1" s="1"/>
  <c r="R402" i="5" l="1"/>
  <c r="T401" i="5"/>
  <c r="S401" i="5"/>
  <c r="T400" i="1"/>
  <c r="R401" i="1"/>
  <c r="S400" i="1"/>
  <c r="R403" i="5" l="1"/>
  <c r="S402" i="5"/>
  <c r="T402" i="5" s="1"/>
  <c r="T401" i="1"/>
  <c r="S401" i="1"/>
  <c r="R402" i="1"/>
  <c r="R404" i="5" l="1"/>
  <c r="T403" i="5"/>
  <c r="S403" i="5"/>
  <c r="T402" i="1"/>
  <c r="R403" i="1"/>
  <c r="S402" i="1"/>
  <c r="S404" i="5" l="1"/>
  <c r="T404" i="5" s="1"/>
  <c r="R405" i="5"/>
  <c r="R404" i="1"/>
  <c r="T403" i="1"/>
  <c r="S403" i="1"/>
  <c r="S405" i="5" l="1"/>
  <c r="T405" i="5" s="1"/>
  <c r="R406" i="5"/>
  <c r="S404" i="1"/>
  <c r="T404" i="1" s="1"/>
  <c r="R405" i="1"/>
  <c r="R407" i="5" l="1"/>
  <c r="S406" i="5"/>
  <c r="T406" i="5" s="1"/>
  <c r="S405" i="1"/>
  <c r="R406" i="1"/>
  <c r="T405" i="1"/>
  <c r="R408" i="5" l="1"/>
  <c r="S407" i="5"/>
  <c r="T407" i="5"/>
  <c r="R407" i="1"/>
  <c r="S406" i="1"/>
  <c r="T406" i="1" s="1"/>
  <c r="S408" i="5" l="1"/>
  <c r="R409" i="5"/>
  <c r="T408" i="5"/>
  <c r="R408" i="1"/>
  <c r="S407" i="1"/>
  <c r="T407" i="1"/>
  <c r="R410" i="5" l="1"/>
  <c r="T409" i="5"/>
  <c r="S409" i="5"/>
  <c r="S408" i="1"/>
  <c r="T408" i="1" s="1"/>
  <c r="R409" i="1"/>
  <c r="R411" i="5" l="1"/>
  <c r="S410" i="5"/>
  <c r="T410" i="5" s="1"/>
  <c r="S409" i="1"/>
  <c r="T409" i="1"/>
  <c r="R410" i="1"/>
  <c r="R412" i="5" l="1"/>
  <c r="S411" i="5"/>
  <c r="T411" i="5" s="1"/>
  <c r="S410" i="1"/>
  <c r="T410" i="1"/>
  <c r="R411" i="1"/>
  <c r="S412" i="5" l="1"/>
  <c r="T412" i="5" s="1"/>
  <c r="R413" i="5"/>
  <c r="R412" i="1"/>
  <c r="S411" i="1"/>
  <c r="T411" i="1" s="1"/>
  <c r="S413" i="5" l="1"/>
  <c r="T413" i="5" s="1"/>
  <c r="R414" i="5"/>
  <c r="S412" i="1"/>
  <c r="T412" i="1"/>
  <c r="R413" i="1"/>
  <c r="R415" i="5" l="1"/>
  <c r="T414" i="5"/>
  <c r="S414" i="5"/>
  <c r="S413" i="1"/>
  <c r="R414" i="1"/>
  <c r="T413" i="1"/>
  <c r="R416" i="5" l="1"/>
  <c r="S415" i="5"/>
  <c r="T415" i="5"/>
  <c r="R415" i="1"/>
  <c r="S414" i="1"/>
  <c r="T414" i="1" s="1"/>
  <c r="S416" i="5" l="1"/>
  <c r="R417" i="5"/>
  <c r="T416" i="5"/>
  <c r="R416" i="1"/>
  <c r="S415" i="1"/>
  <c r="T415" i="1" s="1"/>
  <c r="R418" i="5" l="1"/>
  <c r="T417" i="5"/>
  <c r="S417" i="5"/>
  <c r="R417" i="1"/>
  <c r="S416" i="1"/>
  <c r="T416" i="1" s="1"/>
  <c r="R419" i="5" l="1"/>
  <c r="T418" i="5"/>
  <c r="S418" i="5"/>
  <c r="R418" i="1"/>
  <c r="S417" i="1"/>
  <c r="T417" i="1" s="1"/>
  <c r="R420" i="5" l="1"/>
  <c r="T419" i="5"/>
  <c r="S419" i="5"/>
  <c r="S418" i="1"/>
  <c r="T418" i="1"/>
  <c r="R419" i="1"/>
  <c r="T420" i="5" l="1"/>
  <c r="S420" i="5"/>
  <c r="R421" i="5"/>
  <c r="R420" i="1"/>
  <c r="S419" i="1"/>
  <c r="T419" i="1" s="1"/>
  <c r="T421" i="5" l="1"/>
  <c r="S421" i="5"/>
  <c r="R422" i="5"/>
  <c r="S420" i="1"/>
  <c r="R421" i="1"/>
  <c r="T420" i="1"/>
  <c r="R423" i="5" l="1"/>
  <c r="T422" i="5"/>
  <c r="S422" i="5"/>
  <c r="S421" i="1"/>
  <c r="R422" i="1"/>
  <c r="T421" i="1"/>
  <c r="R424" i="5" l="1"/>
  <c r="S423" i="5"/>
  <c r="T423" i="5"/>
  <c r="R423" i="1"/>
  <c r="S422" i="1"/>
  <c r="T422" i="1"/>
  <c r="S424" i="5" l="1"/>
  <c r="R425" i="5"/>
  <c r="T424" i="5"/>
  <c r="R424" i="1"/>
  <c r="S423" i="1"/>
  <c r="T423" i="1" s="1"/>
  <c r="R426" i="5" l="1"/>
  <c r="T425" i="5"/>
  <c r="S425" i="5"/>
  <c r="S424" i="1"/>
  <c r="R425" i="1"/>
  <c r="T424" i="1"/>
  <c r="R427" i="5" l="1"/>
  <c r="T426" i="5"/>
  <c r="S426" i="5"/>
  <c r="R426" i="1"/>
  <c r="S425" i="1"/>
  <c r="T425" i="1" s="1"/>
  <c r="R428" i="5" l="1"/>
  <c r="T427" i="5"/>
  <c r="S427" i="5"/>
  <c r="T426" i="1"/>
  <c r="R427" i="1"/>
  <c r="S426" i="1"/>
  <c r="T428" i="5" l="1"/>
  <c r="S428" i="5"/>
  <c r="R429" i="5"/>
  <c r="R428" i="1"/>
  <c r="T427" i="1"/>
  <c r="S427" i="1"/>
  <c r="T429" i="5" l="1"/>
  <c r="S429" i="5"/>
  <c r="R430" i="5"/>
  <c r="S428" i="1"/>
  <c r="T428" i="1" s="1"/>
  <c r="R429" i="1"/>
  <c r="R431" i="5" l="1"/>
  <c r="T430" i="5"/>
  <c r="S430" i="5"/>
  <c r="R430" i="1"/>
  <c r="S429" i="1"/>
  <c r="T429" i="1" s="1"/>
  <c r="R432" i="5" l="1"/>
  <c r="S431" i="5"/>
  <c r="T431" i="5"/>
  <c r="R431" i="1"/>
  <c r="S430" i="1"/>
  <c r="T430" i="1" s="1"/>
  <c r="S432" i="5" l="1"/>
  <c r="R433" i="5"/>
  <c r="T432" i="5"/>
  <c r="R432" i="1"/>
  <c r="S431" i="1"/>
  <c r="T431" i="1" s="1"/>
  <c r="R434" i="5" l="1"/>
  <c r="T433" i="5"/>
  <c r="S433" i="5"/>
  <c r="S432" i="1"/>
  <c r="R433" i="1"/>
  <c r="T432" i="1"/>
  <c r="R435" i="5" l="1"/>
  <c r="T434" i="5"/>
  <c r="S434" i="5"/>
  <c r="S433" i="1"/>
  <c r="T433" i="1" s="1"/>
  <c r="R434" i="1"/>
  <c r="R436" i="5" l="1"/>
  <c r="T435" i="5"/>
  <c r="S435" i="5"/>
  <c r="R435" i="1"/>
  <c r="S434" i="1"/>
  <c r="T434" i="1" s="1"/>
  <c r="T436" i="5" l="1"/>
  <c r="S436" i="5"/>
  <c r="R437" i="5"/>
  <c r="R436" i="1"/>
  <c r="S435" i="1"/>
  <c r="T435" i="1" s="1"/>
  <c r="T437" i="5" l="1"/>
  <c r="S437" i="5"/>
  <c r="R438" i="5"/>
  <c r="S436" i="1"/>
  <c r="T436" i="1" s="1"/>
  <c r="R437" i="1"/>
  <c r="R439" i="5" l="1"/>
  <c r="T438" i="5"/>
  <c r="S438" i="5"/>
  <c r="S437" i="1"/>
  <c r="R438" i="1"/>
  <c r="T437" i="1"/>
  <c r="R440" i="5" l="1"/>
  <c r="S439" i="5"/>
  <c r="T439" i="5"/>
  <c r="R439" i="1"/>
  <c r="S438" i="1"/>
  <c r="T438" i="1"/>
  <c r="S440" i="5" l="1"/>
  <c r="R441" i="5"/>
  <c r="T440" i="5"/>
  <c r="R440" i="1"/>
  <c r="S439" i="1"/>
  <c r="T439" i="1" s="1"/>
  <c r="R442" i="5" l="1"/>
  <c r="T441" i="5"/>
  <c r="S441" i="5"/>
  <c r="R441" i="1"/>
  <c r="S440" i="1"/>
  <c r="T440" i="1" s="1"/>
  <c r="R443" i="5" l="1"/>
  <c r="T442" i="5"/>
  <c r="S442" i="5"/>
  <c r="S441" i="1"/>
  <c r="T441" i="1" s="1"/>
  <c r="R442" i="1"/>
  <c r="R444" i="5" l="1"/>
  <c r="T443" i="5"/>
  <c r="S443" i="5"/>
  <c r="S442" i="1"/>
  <c r="T442" i="1" s="1"/>
  <c r="R443" i="1"/>
  <c r="T444" i="5" l="1"/>
  <c r="S444" i="5"/>
  <c r="R445" i="5"/>
  <c r="R444" i="1"/>
  <c r="S443" i="1"/>
  <c r="T443" i="1" s="1"/>
  <c r="T445" i="5" l="1"/>
  <c r="S445" i="5"/>
  <c r="R446" i="5"/>
  <c r="S444" i="1"/>
  <c r="R445" i="1"/>
  <c r="T444" i="1"/>
  <c r="R447" i="5" l="1"/>
  <c r="T446" i="5"/>
  <c r="S446" i="5"/>
  <c r="S445" i="1"/>
  <c r="R446" i="1"/>
  <c r="T445" i="1"/>
  <c r="R448" i="5" l="1"/>
  <c r="S447" i="5"/>
  <c r="T447" i="5"/>
  <c r="R447" i="1"/>
  <c r="T446" i="1"/>
  <c r="S446" i="1"/>
  <c r="S448" i="5" l="1"/>
  <c r="R449" i="5"/>
  <c r="T448" i="5"/>
  <c r="S447" i="1"/>
  <c r="R448" i="1"/>
  <c r="T447" i="1"/>
  <c r="R450" i="5" l="1"/>
  <c r="T449" i="5"/>
  <c r="S449" i="5"/>
  <c r="R449" i="1"/>
  <c r="T448" i="1"/>
  <c r="S448" i="1"/>
  <c r="R451" i="5" l="1"/>
  <c r="T450" i="5"/>
  <c r="S450" i="5"/>
  <c r="S449" i="1"/>
  <c r="T449" i="1" s="1"/>
  <c r="R450" i="1"/>
  <c r="R452" i="5" l="1"/>
  <c r="T451" i="5"/>
  <c r="S451" i="5"/>
  <c r="R451" i="1"/>
  <c r="S450" i="1"/>
  <c r="T450" i="1" s="1"/>
  <c r="T452" i="5" l="1"/>
  <c r="S452" i="5"/>
  <c r="R453" i="5"/>
  <c r="R452" i="1"/>
  <c r="S451" i="1"/>
  <c r="T451" i="1"/>
  <c r="T453" i="5" l="1"/>
  <c r="S453" i="5"/>
  <c r="R454" i="5"/>
  <c r="S452" i="1"/>
  <c r="R453" i="1"/>
  <c r="T452" i="1"/>
  <c r="R455" i="5" l="1"/>
  <c r="T454" i="5"/>
  <c r="S454" i="5"/>
  <c r="R454" i="1"/>
  <c r="T453" i="1"/>
  <c r="S453" i="1"/>
  <c r="R456" i="5" l="1"/>
  <c r="S455" i="5"/>
  <c r="T455" i="5"/>
  <c r="R455" i="1"/>
  <c r="S454" i="1"/>
  <c r="T454" i="1"/>
  <c r="S456" i="5" l="1"/>
  <c r="R457" i="5"/>
  <c r="T456" i="5"/>
  <c r="R456" i="1"/>
  <c r="S455" i="1"/>
  <c r="T455" i="1" s="1"/>
  <c r="R458" i="5" l="1"/>
  <c r="T457" i="5"/>
  <c r="S457" i="5"/>
  <c r="S456" i="1"/>
  <c r="R457" i="1"/>
  <c r="T456" i="1"/>
  <c r="R459" i="5" l="1"/>
  <c r="T458" i="5"/>
  <c r="S458" i="5"/>
  <c r="R458" i="1"/>
  <c r="T457" i="1"/>
  <c r="S457" i="1"/>
  <c r="R460" i="5" l="1"/>
  <c r="T459" i="5"/>
  <c r="S459" i="5"/>
  <c r="R459" i="1"/>
  <c r="S458" i="1"/>
  <c r="T458" i="1" s="1"/>
  <c r="T460" i="5" l="1"/>
  <c r="S460" i="5"/>
  <c r="R461" i="5"/>
  <c r="R460" i="1"/>
  <c r="T459" i="1"/>
  <c r="S459" i="1"/>
  <c r="T461" i="5" l="1"/>
  <c r="S461" i="5"/>
  <c r="R462" i="5"/>
  <c r="R461" i="1"/>
  <c r="T460" i="1"/>
  <c r="S460" i="1"/>
  <c r="R463" i="5" l="1"/>
  <c r="T462" i="5"/>
  <c r="S462" i="5"/>
  <c r="S461" i="1"/>
  <c r="T461" i="1"/>
  <c r="R462" i="1"/>
  <c r="R464" i="5" l="1"/>
  <c r="S463" i="5"/>
  <c r="T463" i="5"/>
  <c r="S462" i="1"/>
  <c r="R463" i="1"/>
  <c r="T462" i="1"/>
  <c r="S464" i="5" l="1"/>
  <c r="R465" i="5"/>
  <c r="T464" i="5"/>
  <c r="S463" i="1"/>
  <c r="T463" i="1" s="1"/>
  <c r="R464" i="1"/>
  <c r="R466" i="5" l="1"/>
  <c r="T465" i="5"/>
  <c r="S465" i="5"/>
  <c r="T464" i="1"/>
  <c r="S464" i="1"/>
  <c r="R465" i="1"/>
  <c r="R467" i="5" l="1"/>
  <c r="T466" i="5"/>
  <c r="S466" i="5"/>
  <c r="R466" i="1"/>
  <c r="S465" i="1"/>
  <c r="T465" i="1" s="1"/>
  <c r="R468" i="5" l="1"/>
  <c r="T467" i="5"/>
  <c r="S467" i="5"/>
  <c r="T466" i="1"/>
  <c r="S466" i="1"/>
  <c r="R467" i="1"/>
  <c r="T468" i="5" l="1"/>
  <c r="S468" i="5"/>
  <c r="R469" i="5"/>
  <c r="T467" i="1"/>
  <c r="R468" i="1"/>
  <c r="S467" i="1"/>
  <c r="T469" i="5" l="1"/>
  <c r="S469" i="5"/>
  <c r="R470" i="5"/>
  <c r="R469" i="1"/>
  <c r="S468" i="1"/>
  <c r="T468" i="1" s="1"/>
  <c r="R471" i="5" l="1"/>
  <c r="T470" i="5"/>
  <c r="S470" i="5"/>
  <c r="S469" i="1"/>
  <c r="T469" i="1" s="1"/>
  <c r="R470" i="1"/>
  <c r="R472" i="5" l="1"/>
  <c r="S471" i="5"/>
  <c r="T471" i="5"/>
  <c r="R471" i="1"/>
  <c r="S470" i="1"/>
  <c r="T470" i="1" s="1"/>
  <c r="S472" i="5" l="1"/>
  <c r="R473" i="5"/>
  <c r="T472" i="5"/>
  <c r="R472" i="1"/>
  <c r="S471" i="1"/>
  <c r="T471" i="1" s="1"/>
  <c r="R474" i="5" l="1"/>
  <c r="T473" i="5"/>
  <c r="S473" i="5"/>
  <c r="S472" i="1"/>
  <c r="R473" i="1"/>
  <c r="T472" i="1"/>
  <c r="R475" i="5" l="1"/>
  <c r="T474" i="5"/>
  <c r="S474" i="5"/>
  <c r="S473" i="1"/>
  <c r="T473" i="1" s="1"/>
  <c r="R474" i="1"/>
  <c r="R476" i="5" l="1"/>
  <c r="T475" i="5"/>
  <c r="S475" i="5"/>
  <c r="S474" i="1"/>
  <c r="T474" i="1"/>
  <c r="R475" i="1"/>
  <c r="T476" i="5" l="1"/>
  <c r="S476" i="5"/>
  <c r="R477" i="5"/>
  <c r="R476" i="1"/>
  <c r="S475" i="1"/>
  <c r="T475" i="1"/>
  <c r="T477" i="5" l="1"/>
  <c r="S477" i="5"/>
  <c r="R478" i="5"/>
  <c r="R477" i="1"/>
  <c r="S476" i="1"/>
  <c r="T476" i="1" s="1"/>
  <c r="R479" i="5" l="1"/>
  <c r="T478" i="5"/>
  <c r="S478" i="5"/>
  <c r="S477" i="1"/>
  <c r="T477" i="1" s="1"/>
  <c r="R478" i="1"/>
  <c r="R480" i="5" l="1"/>
  <c r="S479" i="5"/>
  <c r="T479" i="5"/>
  <c r="R479" i="1"/>
  <c r="S478" i="1"/>
  <c r="T478" i="1" s="1"/>
  <c r="S480" i="5" l="1"/>
  <c r="R481" i="5"/>
  <c r="T480" i="5"/>
  <c r="R480" i="1"/>
  <c r="S479" i="1"/>
  <c r="T479" i="1" s="1"/>
  <c r="R482" i="5" l="1"/>
  <c r="T481" i="5"/>
  <c r="S481" i="5"/>
  <c r="S480" i="1"/>
  <c r="T480" i="1"/>
  <c r="R481" i="1"/>
  <c r="R483" i="5" l="1"/>
  <c r="T482" i="5"/>
  <c r="S482" i="5"/>
  <c r="R482" i="1"/>
  <c r="S481" i="1"/>
  <c r="T481" i="1" s="1"/>
  <c r="R484" i="5" l="1"/>
  <c r="T483" i="5"/>
  <c r="S483" i="5"/>
  <c r="S482" i="1"/>
  <c r="R483" i="1"/>
  <c r="T482" i="1"/>
  <c r="T484" i="5" l="1"/>
  <c r="S484" i="5"/>
  <c r="R485" i="5"/>
  <c r="R484" i="1"/>
  <c r="S483" i="1"/>
  <c r="T483" i="1" s="1"/>
  <c r="T485" i="5" l="1"/>
  <c r="S485" i="5"/>
  <c r="R486" i="5"/>
  <c r="R485" i="1"/>
  <c r="T484" i="1"/>
  <c r="S484" i="1"/>
  <c r="R487" i="5" l="1"/>
  <c r="T486" i="5"/>
  <c r="S486" i="5"/>
  <c r="S485" i="1"/>
  <c r="T485" i="1"/>
  <c r="R486" i="1"/>
  <c r="R488" i="5" l="1"/>
  <c r="S487" i="5"/>
  <c r="T487" i="5"/>
  <c r="S486" i="1"/>
  <c r="T486" i="1" s="1"/>
  <c r="R487" i="1"/>
  <c r="S488" i="5" l="1"/>
  <c r="R489" i="5"/>
  <c r="T488" i="5"/>
  <c r="S487" i="1"/>
  <c r="T487" i="1" s="1"/>
  <c r="R488" i="1"/>
  <c r="R490" i="5" l="1"/>
  <c r="T489" i="5"/>
  <c r="S489" i="5"/>
  <c r="S488" i="1"/>
  <c r="R489" i="1"/>
  <c r="T488" i="1"/>
  <c r="R491" i="5" l="1"/>
  <c r="T490" i="5"/>
  <c r="S490" i="5"/>
  <c r="R490" i="1"/>
  <c r="S489" i="1"/>
  <c r="T489" i="1"/>
  <c r="R492" i="5" l="1"/>
  <c r="T491" i="5"/>
  <c r="S491" i="5"/>
  <c r="T490" i="1"/>
  <c r="S490" i="1"/>
  <c r="R491" i="1"/>
  <c r="T492" i="5" l="1"/>
  <c r="S492" i="5"/>
  <c r="R493" i="5"/>
  <c r="S491" i="1"/>
  <c r="R492" i="1"/>
  <c r="T491" i="1"/>
  <c r="T493" i="5" l="1"/>
  <c r="S493" i="5"/>
  <c r="R494" i="5"/>
  <c r="S492" i="1"/>
  <c r="R493" i="1"/>
  <c r="T492" i="1"/>
  <c r="R495" i="5" l="1"/>
  <c r="T494" i="5"/>
  <c r="S494" i="5"/>
  <c r="R494" i="1"/>
  <c r="S493" i="1"/>
  <c r="T493" i="1"/>
  <c r="R496" i="5" l="1"/>
  <c r="S495" i="5"/>
  <c r="T495" i="5"/>
  <c r="R495" i="1"/>
  <c r="S494" i="1"/>
  <c r="T494" i="1"/>
  <c r="S496" i="5" l="1"/>
  <c r="R497" i="5"/>
  <c r="T496" i="5"/>
  <c r="T495" i="1"/>
  <c r="S495" i="1"/>
  <c r="R496" i="1"/>
  <c r="R498" i="5" l="1"/>
  <c r="T497" i="5"/>
  <c r="S497" i="5"/>
  <c r="S496" i="1"/>
  <c r="T496" i="1"/>
  <c r="R497" i="1"/>
  <c r="R499" i="5" l="1"/>
  <c r="T498" i="5"/>
  <c r="S498" i="5"/>
  <c r="T497" i="1"/>
  <c r="S497" i="1"/>
  <c r="R498" i="1"/>
  <c r="R500" i="5" l="1"/>
  <c r="T499" i="5"/>
  <c r="S499" i="5"/>
  <c r="R499" i="1"/>
  <c r="S498" i="1"/>
  <c r="T498" i="1" s="1"/>
  <c r="T500" i="5" l="1"/>
  <c r="S500" i="5"/>
  <c r="R501" i="5"/>
  <c r="R500" i="1"/>
  <c r="S499" i="1"/>
  <c r="T499" i="1" s="1"/>
  <c r="T501" i="5" l="1"/>
  <c r="S501" i="5"/>
  <c r="R502" i="5"/>
  <c r="R501" i="1"/>
  <c r="S500" i="1"/>
  <c r="T500" i="1" s="1"/>
  <c r="R503" i="5" l="1"/>
  <c r="T502" i="5"/>
  <c r="S502" i="5"/>
  <c r="S501" i="1"/>
  <c r="R502" i="1"/>
  <c r="T501" i="1"/>
  <c r="R504" i="5" l="1"/>
  <c r="S503" i="5"/>
  <c r="T503" i="5"/>
  <c r="S502" i="1"/>
  <c r="R503" i="1"/>
  <c r="T502" i="1"/>
  <c r="S504" i="5" l="1"/>
  <c r="R505" i="5"/>
  <c r="T504" i="5"/>
  <c r="S503" i="1"/>
  <c r="T503" i="1" s="1"/>
  <c r="R504" i="1"/>
  <c r="R506" i="5" l="1"/>
  <c r="T505" i="5"/>
  <c r="S505" i="5"/>
  <c r="R505" i="1"/>
  <c r="S504" i="1"/>
  <c r="T504" i="1" s="1"/>
  <c r="R507" i="5" l="1"/>
  <c r="T506" i="5"/>
  <c r="S506" i="5"/>
  <c r="R506" i="1"/>
  <c r="S505" i="1"/>
  <c r="T505" i="1"/>
  <c r="R508" i="5" l="1"/>
  <c r="T507" i="5"/>
  <c r="S507" i="5"/>
  <c r="R507" i="1"/>
  <c r="S506" i="1"/>
  <c r="T506" i="1" s="1"/>
  <c r="T508" i="5" l="1"/>
  <c r="S508" i="5"/>
  <c r="R509" i="5"/>
  <c r="S507" i="1"/>
  <c r="T507" i="1" s="1"/>
  <c r="R508" i="1"/>
  <c r="T509" i="5" l="1"/>
  <c r="S509" i="5"/>
  <c r="R510" i="5"/>
  <c r="R509" i="1"/>
  <c r="T508" i="1"/>
  <c r="S508" i="1"/>
  <c r="R511" i="5" l="1"/>
  <c r="T510" i="5"/>
  <c r="S510" i="5"/>
  <c r="S509" i="1"/>
  <c r="R510" i="1"/>
  <c r="T509" i="1"/>
  <c r="R512" i="5" l="1"/>
  <c r="S511" i="5"/>
  <c r="T511" i="5"/>
  <c r="R511" i="1"/>
  <c r="S510" i="1"/>
  <c r="T510" i="1" s="1"/>
  <c r="S512" i="5" l="1"/>
  <c r="R513" i="5"/>
  <c r="T512" i="5"/>
  <c r="R512" i="1"/>
  <c r="S511" i="1"/>
  <c r="T511" i="1"/>
  <c r="R514" i="5" l="1"/>
  <c r="T513" i="5"/>
  <c r="S513" i="5"/>
  <c r="S512" i="1"/>
  <c r="R513" i="1"/>
  <c r="T512" i="1"/>
  <c r="R515" i="5" l="1"/>
  <c r="T514" i="5"/>
  <c r="S514" i="5"/>
  <c r="R514" i="1"/>
  <c r="S513" i="1"/>
  <c r="T513" i="1" s="1"/>
  <c r="R516" i="5" l="1"/>
  <c r="T515" i="5"/>
  <c r="S515" i="5"/>
  <c r="S514" i="1"/>
  <c r="T514" i="1" s="1"/>
  <c r="R515" i="1"/>
  <c r="T516" i="5" l="1"/>
  <c r="S516" i="5"/>
  <c r="R517" i="5"/>
  <c r="R516" i="1"/>
  <c r="T515" i="1"/>
  <c r="S515" i="1"/>
  <c r="T517" i="5" l="1"/>
  <c r="S517" i="5"/>
  <c r="R517" i="1"/>
  <c r="S516" i="1"/>
  <c r="T516" i="1" s="1"/>
  <c r="S517" i="1" l="1"/>
  <c r="T517" i="1" s="1"/>
</calcChain>
</file>

<file path=xl/sharedStrings.xml><?xml version="1.0" encoding="utf-8"?>
<sst xmlns="http://schemas.openxmlformats.org/spreadsheetml/2006/main" count="26" uniqueCount="16">
  <si>
    <t>Parametry rozkładu Gaussa:</t>
  </si>
  <si>
    <t>średnia</t>
  </si>
  <si>
    <t>odchylenie standardowe</t>
  </si>
  <si>
    <t>x</t>
  </si>
  <si>
    <t>Gęstość rozkładu Gaussa</t>
  </si>
  <si>
    <t>Pole między zadanymi wartościami x</t>
  </si>
  <si>
    <t>Oblicz pole pod krzywą gęstości rozkładu Gaussa:</t>
  </si>
  <si>
    <t>od</t>
  </si>
  <si>
    <t>do</t>
  </si>
  <si>
    <t>Pole:</t>
  </si>
  <si>
    <t>Symetryczne?</t>
  </si>
  <si>
    <t xml:space="preserve">Pola pod krzywą standardowego rozkładu normalnego. </t>
  </si>
  <si>
    <t xml:space="preserve">W tablicy podano prawdopodobieństwa, że zmienna o rozkładzie normalnym </t>
  </si>
  <si>
    <t>standardowym przyjmie wartość pomiędzy 0 a z.</t>
  </si>
  <si>
    <t>z</t>
  </si>
  <si>
    <t>Lewostronne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</si>
</sst>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00"/>
    <numFmt numFmtId="165" formatCode="0.000000"/>
    <numFmt numFmtId="166" formatCode="0.00000"/>
    <numFmt numFmtId="167" formatCode="0.0"/>
    <numFmt numFmtId="168" formatCode="0.0000"/>
    <numFmt numFmtId="169" formatCode="0.0000000"/>
    <numFmt numFmtId="170" formatCode="0.000000000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38"/>
      <scheme val="minor"/>
    </font>
    <font>
      <b/>
      <sz val="10"/>
      <color theme="1"/>
      <name val="Arial"/>
      <family val="2"/>
      <charset val="238"/>
      <scheme val="minor"/>
    </font>
    <font>
      <sz val="14"/>
      <color theme="1"/>
      <name val="Arial"/>
      <family val="2"/>
      <charset val="238"/>
      <scheme val="minor"/>
    </font>
    <font>
      <b/>
      <sz val="14"/>
      <color theme="1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sz val="12"/>
      <color theme="1"/>
      <name val="Arial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sz val="10"/>
      <color rgb="FF000000"/>
      <name val="Arial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/>
  </cellStyleXfs>
  <cellXfs count="28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3" fillId="2" borderId="0" xfId="0" applyFont="1" applyFill="1" applyAlignment="1"/>
    <xf numFmtId="0" fontId="2" fillId="0" borderId="0" xfId="0" applyFont="1"/>
    <xf numFmtId="165" fontId="4" fillId="3" borderId="0" xfId="0" applyNumberFormat="1" applyFont="1" applyFill="1"/>
    <xf numFmtId="10" fontId="4" fillId="0" borderId="0" xfId="0" applyNumberFormat="1" applyFont="1"/>
    <xf numFmtId="165" fontId="3" fillId="2" borderId="0" xfId="0" applyNumberFormat="1" applyFont="1" applyFill="1" applyAlignment="1"/>
    <xf numFmtId="0" fontId="5" fillId="2" borderId="0" xfId="0" applyFont="1" applyFill="1" applyAlignment="1"/>
    <xf numFmtId="0" fontId="4" fillId="0" borderId="0" xfId="0" applyFont="1" applyAlignment="1"/>
    <xf numFmtId="0" fontId="6" fillId="0" borderId="0" xfId="0" applyFont="1" applyAlignment="1"/>
    <xf numFmtId="2" fontId="2" fillId="0" borderId="0" xfId="0" applyNumberFormat="1" applyFont="1" applyAlignment="1"/>
    <xf numFmtId="2" fontId="2" fillId="0" borderId="0" xfId="0" applyNumberFormat="1" applyFont="1"/>
    <xf numFmtId="167" fontId="2" fillId="4" borderId="0" xfId="0" applyNumberFormat="1" applyFont="1" applyFill="1" applyAlignment="1"/>
    <xf numFmtId="168" fontId="1" fillId="4" borderId="0" xfId="0" applyNumberFormat="1" applyFont="1" applyFill="1"/>
    <xf numFmtId="167" fontId="2" fillId="0" borderId="0" xfId="0" applyNumberFormat="1" applyFont="1"/>
    <xf numFmtId="168" fontId="1" fillId="0" borderId="0" xfId="0" applyNumberFormat="1" applyFont="1"/>
    <xf numFmtId="167" fontId="2" fillId="4" borderId="0" xfId="0" applyNumberFormat="1" applyFont="1" applyFill="1"/>
    <xf numFmtId="166" fontId="1" fillId="4" borderId="0" xfId="0" applyNumberFormat="1" applyFont="1" applyFill="1"/>
    <xf numFmtId="169" fontId="1" fillId="4" borderId="0" xfId="0" applyNumberFormat="1" applyFont="1" applyFill="1"/>
    <xf numFmtId="167" fontId="7" fillId="4" borderId="0" xfId="0" applyNumberFormat="1" applyFont="1" applyFill="1" applyAlignment="1">
      <alignment horizontal="right"/>
    </xf>
    <xf numFmtId="169" fontId="8" fillId="4" borderId="0" xfId="0" applyNumberFormat="1" applyFont="1" applyFill="1" applyAlignment="1">
      <alignment horizontal="right"/>
    </xf>
    <xf numFmtId="170" fontId="9" fillId="4" borderId="0" xfId="0" applyNumberFormat="1" applyFont="1" applyFill="1" applyAlignment="1">
      <alignment horizontal="right"/>
    </xf>
    <xf numFmtId="166" fontId="4" fillId="3" borderId="0" xfId="1" applyNumberFormat="1" applyFont="1" applyFill="1" applyAlignment="1"/>
    <xf numFmtId="166" fontId="4" fillId="3" borderId="0" xfId="1" applyNumberFormat="1" applyFont="1" applyFill="1"/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5325739282589676"/>
          <c:y val="0.11859838274932614"/>
          <c:w val="0.77367006847607722"/>
          <c:h val="0.70074863283598987"/>
        </c:manualLayout>
      </c:layout>
      <c:areaChart>
        <c:grouping val="standard"/>
        <c:varyColors val="1"/>
        <c:ser>
          <c:idx val="0"/>
          <c:order val="0"/>
          <c:tx>
            <c:strRef>
              <c:f>Pole_pod_krzywą!$S$4</c:f>
              <c:strCache>
                <c:ptCount val="1"/>
                <c:pt idx="0">
                  <c:v>Gęstość rozkładu Gaussa</c:v>
                </c:pt>
              </c:strCache>
            </c:strRef>
          </c:tx>
          <c:spPr>
            <a:solidFill>
              <a:srgbClr val="4285F4">
                <a:alpha val="10000"/>
              </a:srgbClr>
            </a:solidFill>
            <a:ln w="25400" cmpd="sng">
              <a:solidFill>
                <a:srgbClr val="4285F4"/>
              </a:solidFill>
              <a:prstDash val="sysDot"/>
            </a:ln>
          </c:spPr>
          <c:cat>
            <c:numRef>
              <c:f>Pole_pod_krzywą!$R$5:$R$517</c:f>
              <c:numCache>
                <c:formatCode>General</c:formatCode>
                <c:ptCount val="513"/>
                <c:pt idx="0">
                  <c:v>-4</c:v>
                </c:pt>
                <c:pt idx="1">
                  <c:v>-3.9843799999999998</c:v>
                </c:pt>
                <c:pt idx="2">
                  <c:v>-3.9687600000000001</c:v>
                </c:pt>
                <c:pt idx="3">
                  <c:v>-3.9531399999999999</c:v>
                </c:pt>
                <c:pt idx="4">
                  <c:v>-3.9375200000000001</c:v>
                </c:pt>
                <c:pt idx="5">
                  <c:v>-3.9218999999999999</c:v>
                </c:pt>
                <c:pt idx="6">
                  <c:v>-3.9062800000000002</c:v>
                </c:pt>
                <c:pt idx="7">
                  <c:v>-3.89066</c:v>
                </c:pt>
                <c:pt idx="8">
                  <c:v>-3.8750399999999998</c:v>
                </c:pt>
                <c:pt idx="9">
                  <c:v>-3.8594200000000001</c:v>
                </c:pt>
                <c:pt idx="10">
                  <c:v>-3.8437999999999999</c:v>
                </c:pt>
                <c:pt idx="11">
                  <c:v>-3.8281800000000001</c:v>
                </c:pt>
                <c:pt idx="12">
                  <c:v>-3.8125599999999999</c:v>
                </c:pt>
                <c:pt idx="13">
                  <c:v>-3.7969400000000002</c:v>
                </c:pt>
                <c:pt idx="14">
                  <c:v>-3.78132</c:v>
                </c:pt>
                <c:pt idx="15">
                  <c:v>-3.7656999999999998</c:v>
                </c:pt>
                <c:pt idx="16">
                  <c:v>-3.7500800000000001</c:v>
                </c:pt>
                <c:pt idx="17">
                  <c:v>-3.7344599999999999</c:v>
                </c:pt>
                <c:pt idx="18">
                  <c:v>-3.7188400000000001</c:v>
                </c:pt>
                <c:pt idx="19">
                  <c:v>-3.70322</c:v>
                </c:pt>
                <c:pt idx="20">
                  <c:v>-3.6876000000000002</c:v>
                </c:pt>
                <c:pt idx="21">
                  <c:v>-3.67198</c:v>
                </c:pt>
                <c:pt idx="22">
                  <c:v>-3.6563599999999998</c:v>
                </c:pt>
                <c:pt idx="23">
                  <c:v>-3.6407400000000001</c:v>
                </c:pt>
                <c:pt idx="24">
                  <c:v>-3.6251199999999999</c:v>
                </c:pt>
                <c:pt idx="25">
                  <c:v>-3.6095000000000002</c:v>
                </c:pt>
                <c:pt idx="26">
                  <c:v>-3.59388</c:v>
                </c:pt>
                <c:pt idx="27">
                  <c:v>-3.5782600000000002</c:v>
                </c:pt>
                <c:pt idx="28">
                  <c:v>-3.56264</c:v>
                </c:pt>
                <c:pt idx="29">
                  <c:v>-3.5470199999999998</c:v>
                </c:pt>
                <c:pt idx="30">
                  <c:v>-3.5314000000000001</c:v>
                </c:pt>
                <c:pt idx="31">
                  <c:v>-3.5157799999999999</c:v>
                </c:pt>
                <c:pt idx="32">
                  <c:v>-3.5001600000000002</c:v>
                </c:pt>
                <c:pt idx="33">
                  <c:v>-3.48454</c:v>
                </c:pt>
                <c:pt idx="34">
                  <c:v>-3.4689199999999998</c:v>
                </c:pt>
                <c:pt idx="35">
                  <c:v>-3.4533</c:v>
                </c:pt>
                <c:pt idx="36">
                  <c:v>-3.4376799999999998</c:v>
                </c:pt>
                <c:pt idx="37">
                  <c:v>-3.4220600000000001</c:v>
                </c:pt>
                <c:pt idx="38">
                  <c:v>-3.4064399999999999</c:v>
                </c:pt>
                <c:pt idx="39">
                  <c:v>-3.3908200000000002</c:v>
                </c:pt>
                <c:pt idx="40">
                  <c:v>-3.3752</c:v>
                </c:pt>
                <c:pt idx="41">
                  <c:v>-3.3595799999999998</c:v>
                </c:pt>
                <c:pt idx="42">
                  <c:v>-3.34396</c:v>
                </c:pt>
                <c:pt idx="43">
                  <c:v>-3.3283399999999999</c:v>
                </c:pt>
                <c:pt idx="44">
                  <c:v>-3.3127200000000001</c:v>
                </c:pt>
                <c:pt idx="45">
                  <c:v>-3.2970999999999999</c:v>
                </c:pt>
                <c:pt idx="46">
                  <c:v>-3.2814800000000002</c:v>
                </c:pt>
                <c:pt idx="47">
                  <c:v>-3.26586</c:v>
                </c:pt>
                <c:pt idx="48">
                  <c:v>-3.2502399999999998</c:v>
                </c:pt>
                <c:pt idx="49">
                  <c:v>-3.2346200000000001</c:v>
                </c:pt>
                <c:pt idx="50">
                  <c:v>-3.2189999999999999</c:v>
                </c:pt>
                <c:pt idx="51">
                  <c:v>-3.2033800000000001</c:v>
                </c:pt>
                <c:pt idx="52">
                  <c:v>-3.1877599999999999</c:v>
                </c:pt>
                <c:pt idx="53">
                  <c:v>-3.1721400000000002</c:v>
                </c:pt>
                <c:pt idx="54">
                  <c:v>-3.15652</c:v>
                </c:pt>
                <c:pt idx="55">
                  <c:v>-3.1408999999999998</c:v>
                </c:pt>
                <c:pt idx="56">
                  <c:v>-3.1252800000000001</c:v>
                </c:pt>
                <c:pt idx="57">
                  <c:v>-3.1096599999999999</c:v>
                </c:pt>
                <c:pt idx="58">
                  <c:v>-3.0940400000000001</c:v>
                </c:pt>
                <c:pt idx="59">
                  <c:v>-3.0784199999999999</c:v>
                </c:pt>
                <c:pt idx="60">
                  <c:v>-3.0628000000000002</c:v>
                </c:pt>
                <c:pt idx="61">
                  <c:v>-3.04718</c:v>
                </c:pt>
                <c:pt idx="62">
                  <c:v>-3.0315599999999998</c:v>
                </c:pt>
                <c:pt idx="63">
                  <c:v>-3.0159400000000001</c:v>
                </c:pt>
                <c:pt idx="64">
                  <c:v>-3.0003199999999999</c:v>
                </c:pt>
                <c:pt idx="65">
                  <c:v>-2.9847000000000001</c:v>
                </c:pt>
                <c:pt idx="66">
                  <c:v>-2.9690799999999999</c:v>
                </c:pt>
                <c:pt idx="67">
                  <c:v>-2.9534600000000002</c:v>
                </c:pt>
                <c:pt idx="68">
                  <c:v>-2.93784</c:v>
                </c:pt>
                <c:pt idx="69">
                  <c:v>-2.9222199999999998</c:v>
                </c:pt>
                <c:pt idx="70">
                  <c:v>-2.9066000000000001</c:v>
                </c:pt>
                <c:pt idx="71">
                  <c:v>-2.8909799999999999</c:v>
                </c:pt>
                <c:pt idx="72">
                  <c:v>-2.8753600000000001</c:v>
                </c:pt>
                <c:pt idx="73">
                  <c:v>-2.8597399999999999</c:v>
                </c:pt>
                <c:pt idx="74">
                  <c:v>-2.8441200000000002</c:v>
                </c:pt>
                <c:pt idx="75">
                  <c:v>-2.8285</c:v>
                </c:pt>
                <c:pt idx="76">
                  <c:v>-2.8128799999999998</c:v>
                </c:pt>
                <c:pt idx="77">
                  <c:v>-2.7972600000000001</c:v>
                </c:pt>
                <c:pt idx="78">
                  <c:v>-2.7816399999999999</c:v>
                </c:pt>
                <c:pt idx="79">
                  <c:v>-2.7660200000000001</c:v>
                </c:pt>
                <c:pt idx="80">
                  <c:v>-2.7504</c:v>
                </c:pt>
                <c:pt idx="81">
                  <c:v>-2.7347800000000002</c:v>
                </c:pt>
                <c:pt idx="82">
                  <c:v>-2.71916</c:v>
                </c:pt>
                <c:pt idx="83">
                  <c:v>-2.7035399999999998</c:v>
                </c:pt>
                <c:pt idx="84">
                  <c:v>-2.6879200000000001</c:v>
                </c:pt>
                <c:pt idx="85">
                  <c:v>-2.6722999999999999</c:v>
                </c:pt>
                <c:pt idx="86">
                  <c:v>-2.6566800000000002</c:v>
                </c:pt>
                <c:pt idx="87">
                  <c:v>-2.64106</c:v>
                </c:pt>
                <c:pt idx="88">
                  <c:v>-2.6254400000000002</c:v>
                </c:pt>
                <c:pt idx="89">
                  <c:v>-2.60982</c:v>
                </c:pt>
                <c:pt idx="90">
                  <c:v>-2.5941999999999998</c:v>
                </c:pt>
                <c:pt idx="91">
                  <c:v>-2.5785800000000001</c:v>
                </c:pt>
                <c:pt idx="92">
                  <c:v>-2.5629599999999999</c:v>
                </c:pt>
                <c:pt idx="93">
                  <c:v>-2.5473400000000002</c:v>
                </c:pt>
                <c:pt idx="94">
                  <c:v>-2.53172</c:v>
                </c:pt>
                <c:pt idx="95">
                  <c:v>-2.5160999999999998</c:v>
                </c:pt>
                <c:pt idx="96">
                  <c:v>-2.50048</c:v>
                </c:pt>
                <c:pt idx="97">
                  <c:v>-2.4848599999999998</c:v>
                </c:pt>
                <c:pt idx="98">
                  <c:v>-2.4692400000000001</c:v>
                </c:pt>
                <c:pt idx="99">
                  <c:v>-2.4536199999999999</c:v>
                </c:pt>
                <c:pt idx="100">
                  <c:v>-2.4380000000000002</c:v>
                </c:pt>
                <c:pt idx="101">
                  <c:v>-2.42238</c:v>
                </c:pt>
                <c:pt idx="102">
                  <c:v>-2.4067599999999998</c:v>
                </c:pt>
                <c:pt idx="103">
                  <c:v>-2.39114</c:v>
                </c:pt>
                <c:pt idx="104">
                  <c:v>-2.3755199999999999</c:v>
                </c:pt>
                <c:pt idx="105">
                  <c:v>-2.3599000000000001</c:v>
                </c:pt>
                <c:pt idx="106">
                  <c:v>-2.3442799999999999</c:v>
                </c:pt>
                <c:pt idx="107">
                  <c:v>-2.3286600000000002</c:v>
                </c:pt>
                <c:pt idx="108">
                  <c:v>-2.31304</c:v>
                </c:pt>
                <c:pt idx="109">
                  <c:v>-2.2974199999999998</c:v>
                </c:pt>
                <c:pt idx="110">
                  <c:v>-2.2818000000000001</c:v>
                </c:pt>
                <c:pt idx="111">
                  <c:v>-2.2661799999999999</c:v>
                </c:pt>
                <c:pt idx="112">
                  <c:v>-2.2505600000000001</c:v>
                </c:pt>
                <c:pt idx="113">
                  <c:v>-2.2349399999999999</c:v>
                </c:pt>
                <c:pt idx="114">
                  <c:v>-2.2193200000000002</c:v>
                </c:pt>
                <c:pt idx="115">
                  <c:v>-2.2037</c:v>
                </c:pt>
                <c:pt idx="116">
                  <c:v>-2.1880799999999998</c:v>
                </c:pt>
                <c:pt idx="117">
                  <c:v>-2.1724600000000001</c:v>
                </c:pt>
                <c:pt idx="118">
                  <c:v>-2.1568399999999999</c:v>
                </c:pt>
                <c:pt idx="119">
                  <c:v>-2.1412200000000001</c:v>
                </c:pt>
                <c:pt idx="120">
                  <c:v>-2.1255999999999999</c:v>
                </c:pt>
                <c:pt idx="121">
                  <c:v>-2.1099800000000002</c:v>
                </c:pt>
                <c:pt idx="122">
                  <c:v>-2.09436</c:v>
                </c:pt>
                <c:pt idx="123">
                  <c:v>-2.0787399999999998</c:v>
                </c:pt>
                <c:pt idx="124">
                  <c:v>-2.0631200000000001</c:v>
                </c:pt>
                <c:pt idx="125">
                  <c:v>-2.0474999999999999</c:v>
                </c:pt>
                <c:pt idx="126">
                  <c:v>-2.0318800000000001</c:v>
                </c:pt>
                <c:pt idx="127">
                  <c:v>-2.0162599999999999</c:v>
                </c:pt>
                <c:pt idx="128">
                  <c:v>-2.0006400000000002</c:v>
                </c:pt>
                <c:pt idx="129">
                  <c:v>-1.98502</c:v>
                </c:pt>
                <c:pt idx="130">
                  <c:v>-1.9694</c:v>
                </c:pt>
                <c:pt idx="131">
                  <c:v>-1.9537800000000001</c:v>
                </c:pt>
                <c:pt idx="132">
                  <c:v>-1.9381600000000001</c:v>
                </c:pt>
                <c:pt idx="133">
                  <c:v>-1.9225399999999999</c:v>
                </c:pt>
                <c:pt idx="134">
                  <c:v>-1.9069199999999999</c:v>
                </c:pt>
                <c:pt idx="135">
                  <c:v>-1.8913</c:v>
                </c:pt>
                <c:pt idx="136">
                  <c:v>-1.87568</c:v>
                </c:pt>
                <c:pt idx="137">
                  <c:v>-1.86006</c:v>
                </c:pt>
                <c:pt idx="138">
                  <c:v>-1.8444400000000001</c:v>
                </c:pt>
                <c:pt idx="139">
                  <c:v>-1.8288199999999999</c:v>
                </c:pt>
                <c:pt idx="140">
                  <c:v>-1.8131999999999999</c:v>
                </c:pt>
                <c:pt idx="141">
                  <c:v>-1.79758</c:v>
                </c:pt>
                <c:pt idx="142">
                  <c:v>-1.78196</c:v>
                </c:pt>
                <c:pt idx="143">
                  <c:v>-1.76634</c:v>
                </c:pt>
                <c:pt idx="144">
                  <c:v>-1.7507200000000001</c:v>
                </c:pt>
                <c:pt idx="145">
                  <c:v>-1.7351000000000001</c:v>
                </c:pt>
                <c:pt idx="146">
                  <c:v>-1.7194799999999999</c:v>
                </c:pt>
                <c:pt idx="147">
                  <c:v>-1.7038599999999999</c:v>
                </c:pt>
                <c:pt idx="148">
                  <c:v>-1.68824</c:v>
                </c:pt>
                <c:pt idx="149">
                  <c:v>-1.67262</c:v>
                </c:pt>
                <c:pt idx="150">
                  <c:v>-1.657</c:v>
                </c:pt>
                <c:pt idx="151">
                  <c:v>-1.6413800000000001</c:v>
                </c:pt>
                <c:pt idx="152">
                  <c:v>-1.6257600000000001</c:v>
                </c:pt>
                <c:pt idx="153">
                  <c:v>-1.6101399999999999</c:v>
                </c:pt>
                <c:pt idx="154">
                  <c:v>-1.5945199999999999</c:v>
                </c:pt>
                <c:pt idx="155">
                  <c:v>-1.5789</c:v>
                </c:pt>
                <c:pt idx="156">
                  <c:v>-1.56328</c:v>
                </c:pt>
                <c:pt idx="157">
                  <c:v>-1.54766</c:v>
                </c:pt>
                <c:pt idx="158">
                  <c:v>-1.5320400000000001</c:v>
                </c:pt>
                <c:pt idx="159">
                  <c:v>-1.5164200000000001</c:v>
                </c:pt>
                <c:pt idx="160">
                  <c:v>-1.5007999999999999</c:v>
                </c:pt>
                <c:pt idx="161">
                  <c:v>-1.4851799999999999</c:v>
                </c:pt>
                <c:pt idx="162">
                  <c:v>-1.46956</c:v>
                </c:pt>
                <c:pt idx="163">
                  <c:v>-1.45394</c:v>
                </c:pt>
                <c:pt idx="164">
                  <c:v>-1.43832</c:v>
                </c:pt>
                <c:pt idx="165">
                  <c:v>-1.4227000000000001</c:v>
                </c:pt>
                <c:pt idx="166">
                  <c:v>-1.4070800000000001</c:v>
                </c:pt>
                <c:pt idx="167">
                  <c:v>-1.3914599999999999</c:v>
                </c:pt>
                <c:pt idx="168">
                  <c:v>-1.37584</c:v>
                </c:pt>
                <c:pt idx="169">
                  <c:v>-1.36022</c:v>
                </c:pt>
                <c:pt idx="170">
                  <c:v>-1.3446</c:v>
                </c:pt>
                <c:pt idx="171">
                  <c:v>-1.3289800000000001</c:v>
                </c:pt>
                <c:pt idx="172">
                  <c:v>-1.3133600000000001</c:v>
                </c:pt>
                <c:pt idx="173">
                  <c:v>-1.2977399999999999</c:v>
                </c:pt>
                <c:pt idx="174">
                  <c:v>-1.2821199999999999</c:v>
                </c:pt>
                <c:pt idx="175">
                  <c:v>-1.2665</c:v>
                </c:pt>
                <c:pt idx="176">
                  <c:v>-1.25088</c:v>
                </c:pt>
                <c:pt idx="177">
                  <c:v>-1.23526</c:v>
                </c:pt>
                <c:pt idx="178">
                  <c:v>-1.2196400000000001</c:v>
                </c:pt>
                <c:pt idx="179">
                  <c:v>-1.2040200000000001</c:v>
                </c:pt>
                <c:pt idx="180">
                  <c:v>-1.1883999999999999</c:v>
                </c:pt>
                <c:pt idx="181">
                  <c:v>-1.1727799999999999</c:v>
                </c:pt>
                <c:pt idx="182">
                  <c:v>-1.15716</c:v>
                </c:pt>
                <c:pt idx="183">
                  <c:v>-1.14154</c:v>
                </c:pt>
                <c:pt idx="184">
                  <c:v>-1.12592</c:v>
                </c:pt>
                <c:pt idx="185">
                  <c:v>-1.1103000000000001</c:v>
                </c:pt>
                <c:pt idx="186">
                  <c:v>-1.0946800000000001</c:v>
                </c:pt>
                <c:pt idx="187">
                  <c:v>-1.0790599999999999</c:v>
                </c:pt>
                <c:pt idx="188">
                  <c:v>-1.0634399999999999</c:v>
                </c:pt>
                <c:pt idx="189">
                  <c:v>-1.04782</c:v>
                </c:pt>
                <c:pt idx="190">
                  <c:v>-1.0322</c:v>
                </c:pt>
                <c:pt idx="191">
                  <c:v>-1.01658</c:v>
                </c:pt>
                <c:pt idx="192">
                  <c:v>-1.0009600000000001</c:v>
                </c:pt>
                <c:pt idx="193">
                  <c:v>-0.98533999999999999</c:v>
                </c:pt>
                <c:pt idx="194">
                  <c:v>-0.96972000000000003</c:v>
                </c:pt>
                <c:pt idx="195">
                  <c:v>-0.95409999999999995</c:v>
                </c:pt>
                <c:pt idx="196">
                  <c:v>-0.93847999999999998</c:v>
                </c:pt>
                <c:pt idx="197">
                  <c:v>-0.92286000000000001</c:v>
                </c:pt>
                <c:pt idx="198">
                  <c:v>-0.90724000000000005</c:v>
                </c:pt>
                <c:pt idx="199">
                  <c:v>-0.89161999999999997</c:v>
                </c:pt>
                <c:pt idx="200">
                  <c:v>-0.876</c:v>
                </c:pt>
                <c:pt idx="201">
                  <c:v>-0.86038000000000003</c:v>
                </c:pt>
                <c:pt idx="202">
                  <c:v>-0.84475999999999996</c:v>
                </c:pt>
                <c:pt idx="203">
                  <c:v>-0.82913999999999999</c:v>
                </c:pt>
                <c:pt idx="204">
                  <c:v>-0.81352000000000002</c:v>
                </c:pt>
                <c:pt idx="205">
                  <c:v>-0.79790000000000005</c:v>
                </c:pt>
                <c:pt idx="206">
                  <c:v>-0.78227999999999998</c:v>
                </c:pt>
                <c:pt idx="207">
                  <c:v>-0.76666000000000001</c:v>
                </c:pt>
                <c:pt idx="208">
                  <c:v>-0.75104000000000004</c:v>
                </c:pt>
                <c:pt idx="209">
                  <c:v>-0.73541999999999996</c:v>
                </c:pt>
                <c:pt idx="210">
                  <c:v>-0.7198</c:v>
                </c:pt>
                <c:pt idx="211">
                  <c:v>-0.70418000000000003</c:v>
                </c:pt>
                <c:pt idx="212">
                  <c:v>-0.68855999999999995</c:v>
                </c:pt>
                <c:pt idx="213">
                  <c:v>-0.67293999999999998</c:v>
                </c:pt>
                <c:pt idx="214">
                  <c:v>-0.65732000000000002</c:v>
                </c:pt>
                <c:pt idx="215">
                  <c:v>-0.64170000000000005</c:v>
                </c:pt>
                <c:pt idx="216">
                  <c:v>-0.62607999999999997</c:v>
                </c:pt>
                <c:pt idx="217">
                  <c:v>-0.61046</c:v>
                </c:pt>
                <c:pt idx="218">
                  <c:v>-0.59484000000000004</c:v>
                </c:pt>
                <c:pt idx="219">
                  <c:v>-0.57921999999999996</c:v>
                </c:pt>
                <c:pt idx="220">
                  <c:v>-0.56359999999999999</c:v>
                </c:pt>
                <c:pt idx="221">
                  <c:v>-0.54798000000000002</c:v>
                </c:pt>
                <c:pt idx="222">
                  <c:v>-0.53236000000000006</c:v>
                </c:pt>
                <c:pt idx="223">
                  <c:v>-0.51673999999999998</c:v>
                </c:pt>
                <c:pt idx="224">
                  <c:v>-0.50112000000000001</c:v>
                </c:pt>
                <c:pt idx="225">
                  <c:v>-0.48549999999999999</c:v>
                </c:pt>
                <c:pt idx="226">
                  <c:v>-0.46988000000000002</c:v>
                </c:pt>
                <c:pt idx="227">
                  <c:v>-0.45426</c:v>
                </c:pt>
                <c:pt idx="228">
                  <c:v>-0.43863999999999997</c:v>
                </c:pt>
                <c:pt idx="229">
                  <c:v>-0.42302000000000001</c:v>
                </c:pt>
                <c:pt idx="230">
                  <c:v>-0.40739999999999998</c:v>
                </c:pt>
                <c:pt idx="231">
                  <c:v>-0.39178000000000002</c:v>
                </c:pt>
                <c:pt idx="232">
                  <c:v>-0.37615999999999999</c:v>
                </c:pt>
                <c:pt idx="233">
                  <c:v>-0.36054000000000003</c:v>
                </c:pt>
                <c:pt idx="234">
                  <c:v>-0.34492</c:v>
                </c:pt>
                <c:pt idx="235">
                  <c:v>-0.32929999999999998</c:v>
                </c:pt>
                <c:pt idx="236">
                  <c:v>-0.31368000000000001</c:v>
                </c:pt>
                <c:pt idx="237">
                  <c:v>-0.29805999999999999</c:v>
                </c:pt>
                <c:pt idx="238">
                  <c:v>-0.28244000000000002</c:v>
                </c:pt>
                <c:pt idx="239">
                  <c:v>-0.26682</c:v>
                </c:pt>
                <c:pt idx="240">
                  <c:v>-0.25119999999999998</c:v>
                </c:pt>
                <c:pt idx="241">
                  <c:v>-0.23558000000000001</c:v>
                </c:pt>
                <c:pt idx="242">
                  <c:v>-0.21995999999999999</c:v>
                </c:pt>
                <c:pt idx="243">
                  <c:v>-0.20433999999999999</c:v>
                </c:pt>
                <c:pt idx="244">
                  <c:v>-0.18872</c:v>
                </c:pt>
                <c:pt idx="245">
                  <c:v>-0.1731</c:v>
                </c:pt>
                <c:pt idx="246">
                  <c:v>-0.15748000000000001</c:v>
                </c:pt>
                <c:pt idx="247">
                  <c:v>-0.14186000000000001</c:v>
                </c:pt>
                <c:pt idx="248">
                  <c:v>-0.12623999999999999</c:v>
                </c:pt>
                <c:pt idx="249">
                  <c:v>-0.11062</c:v>
                </c:pt>
                <c:pt idx="250">
                  <c:v>-9.5000000000000001E-2</c:v>
                </c:pt>
                <c:pt idx="251">
                  <c:v>-7.9380000000000006E-2</c:v>
                </c:pt>
                <c:pt idx="252">
                  <c:v>-6.3759999999999997E-2</c:v>
                </c:pt>
                <c:pt idx="253">
                  <c:v>-4.8140000000000002E-2</c:v>
                </c:pt>
                <c:pt idx="254">
                  <c:v>-3.252E-2</c:v>
                </c:pt>
                <c:pt idx="255">
                  <c:v>-1.6899999999999998E-2</c:v>
                </c:pt>
                <c:pt idx="256">
                  <c:v>-1.2800000000000001E-3</c:v>
                </c:pt>
                <c:pt idx="257">
                  <c:v>1.435E-2</c:v>
                </c:pt>
                <c:pt idx="258">
                  <c:v>2.998E-2</c:v>
                </c:pt>
                <c:pt idx="259">
                  <c:v>4.5609999999999998E-2</c:v>
                </c:pt>
                <c:pt idx="260">
                  <c:v>6.1240000000000003E-2</c:v>
                </c:pt>
                <c:pt idx="261">
                  <c:v>7.6869999999999994E-2</c:v>
                </c:pt>
                <c:pt idx="262">
                  <c:v>9.2499999999999999E-2</c:v>
                </c:pt>
                <c:pt idx="263">
                  <c:v>0.10813</c:v>
                </c:pt>
                <c:pt idx="264">
                  <c:v>0.12376</c:v>
                </c:pt>
                <c:pt idx="265">
                  <c:v>0.13938999999999999</c:v>
                </c:pt>
                <c:pt idx="266">
                  <c:v>0.15501999999999999</c:v>
                </c:pt>
                <c:pt idx="267">
                  <c:v>0.17065</c:v>
                </c:pt>
                <c:pt idx="268">
                  <c:v>0.18628</c:v>
                </c:pt>
                <c:pt idx="269">
                  <c:v>0.20191000000000001</c:v>
                </c:pt>
                <c:pt idx="270">
                  <c:v>0.21754000000000001</c:v>
                </c:pt>
                <c:pt idx="271">
                  <c:v>0.23316999999999999</c:v>
                </c:pt>
                <c:pt idx="272">
                  <c:v>0.24879999999999999</c:v>
                </c:pt>
                <c:pt idx="273">
                  <c:v>0.26443</c:v>
                </c:pt>
                <c:pt idx="274">
                  <c:v>0.28005999999999998</c:v>
                </c:pt>
                <c:pt idx="275">
                  <c:v>0.29569000000000001</c:v>
                </c:pt>
                <c:pt idx="276">
                  <c:v>0.31131999999999999</c:v>
                </c:pt>
                <c:pt idx="277">
                  <c:v>0.32695000000000002</c:v>
                </c:pt>
                <c:pt idx="278">
                  <c:v>0.34258</c:v>
                </c:pt>
                <c:pt idx="279">
                  <c:v>0.35820999999999997</c:v>
                </c:pt>
                <c:pt idx="280">
                  <c:v>0.37384000000000001</c:v>
                </c:pt>
                <c:pt idx="281">
                  <c:v>0.38946999999999998</c:v>
                </c:pt>
                <c:pt idx="282">
                  <c:v>0.40510000000000002</c:v>
                </c:pt>
                <c:pt idx="283">
                  <c:v>0.42072999999999999</c:v>
                </c:pt>
                <c:pt idx="284">
                  <c:v>0.43636000000000003</c:v>
                </c:pt>
                <c:pt idx="285">
                  <c:v>0.45199</c:v>
                </c:pt>
                <c:pt idx="286">
                  <c:v>0.46761999999999998</c:v>
                </c:pt>
                <c:pt idx="287">
                  <c:v>0.48325000000000001</c:v>
                </c:pt>
                <c:pt idx="288">
                  <c:v>0.49887999999999999</c:v>
                </c:pt>
                <c:pt idx="289">
                  <c:v>0.51451000000000002</c:v>
                </c:pt>
                <c:pt idx="290">
                  <c:v>0.53013999999999994</c:v>
                </c:pt>
                <c:pt idx="291">
                  <c:v>0.54576999999999998</c:v>
                </c:pt>
                <c:pt idx="292">
                  <c:v>0.56140000000000001</c:v>
                </c:pt>
                <c:pt idx="293">
                  <c:v>0.57703000000000004</c:v>
                </c:pt>
                <c:pt idx="294">
                  <c:v>0.59265999999999996</c:v>
                </c:pt>
                <c:pt idx="295">
                  <c:v>0.60829</c:v>
                </c:pt>
                <c:pt idx="296">
                  <c:v>0.62392000000000003</c:v>
                </c:pt>
                <c:pt idx="297">
                  <c:v>0.63954999999999995</c:v>
                </c:pt>
                <c:pt idx="298">
                  <c:v>0.65517999999999998</c:v>
                </c:pt>
                <c:pt idx="299">
                  <c:v>0.67081000000000002</c:v>
                </c:pt>
                <c:pt idx="300">
                  <c:v>0.68644000000000005</c:v>
                </c:pt>
                <c:pt idx="301">
                  <c:v>0.70206999999999997</c:v>
                </c:pt>
                <c:pt idx="302">
                  <c:v>0.7177</c:v>
                </c:pt>
                <c:pt idx="303">
                  <c:v>0.73333000000000004</c:v>
                </c:pt>
                <c:pt idx="304">
                  <c:v>0.74895999999999996</c:v>
                </c:pt>
                <c:pt idx="305">
                  <c:v>0.76458999999999999</c:v>
                </c:pt>
                <c:pt idx="306">
                  <c:v>0.78022000000000002</c:v>
                </c:pt>
                <c:pt idx="307">
                  <c:v>0.79584999999999995</c:v>
                </c:pt>
                <c:pt idx="308">
                  <c:v>0.81147999999999998</c:v>
                </c:pt>
                <c:pt idx="309">
                  <c:v>0.82711000000000001</c:v>
                </c:pt>
                <c:pt idx="310">
                  <c:v>0.84274000000000004</c:v>
                </c:pt>
                <c:pt idx="311">
                  <c:v>0.85836999999999997</c:v>
                </c:pt>
                <c:pt idx="312">
                  <c:v>0.874</c:v>
                </c:pt>
                <c:pt idx="313">
                  <c:v>0.88963000000000003</c:v>
                </c:pt>
                <c:pt idx="314">
                  <c:v>0.90525999999999995</c:v>
                </c:pt>
                <c:pt idx="315">
                  <c:v>0.92088999999999999</c:v>
                </c:pt>
                <c:pt idx="316">
                  <c:v>0.93652000000000002</c:v>
                </c:pt>
                <c:pt idx="317">
                  <c:v>0.95215000000000005</c:v>
                </c:pt>
                <c:pt idx="318">
                  <c:v>0.96777999999999997</c:v>
                </c:pt>
                <c:pt idx="319">
                  <c:v>0.98341000000000001</c:v>
                </c:pt>
                <c:pt idx="320">
                  <c:v>0.99904000000000004</c:v>
                </c:pt>
                <c:pt idx="321">
                  <c:v>1.01467</c:v>
                </c:pt>
                <c:pt idx="322">
                  <c:v>1.0303</c:v>
                </c:pt>
                <c:pt idx="323">
                  <c:v>1.04593</c:v>
                </c:pt>
                <c:pt idx="324">
                  <c:v>1.0615600000000001</c:v>
                </c:pt>
                <c:pt idx="325">
                  <c:v>1.0771900000000001</c:v>
                </c:pt>
                <c:pt idx="326">
                  <c:v>1.0928199999999999</c:v>
                </c:pt>
                <c:pt idx="327">
                  <c:v>1.1084499999999999</c:v>
                </c:pt>
                <c:pt idx="328">
                  <c:v>1.12408</c:v>
                </c:pt>
                <c:pt idx="329">
                  <c:v>1.13971</c:v>
                </c:pt>
                <c:pt idx="330">
                  <c:v>1.15534</c:v>
                </c:pt>
                <c:pt idx="331">
                  <c:v>1.1709700000000001</c:v>
                </c:pt>
                <c:pt idx="332">
                  <c:v>1.1866000000000001</c:v>
                </c:pt>
                <c:pt idx="333">
                  <c:v>1.2022299999999999</c:v>
                </c:pt>
                <c:pt idx="334">
                  <c:v>1.2178599999999999</c:v>
                </c:pt>
                <c:pt idx="335">
                  <c:v>1.23349</c:v>
                </c:pt>
                <c:pt idx="336">
                  <c:v>1.24912</c:v>
                </c:pt>
                <c:pt idx="337">
                  <c:v>1.26475</c:v>
                </c:pt>
                <c:pt idx="338">
                  <c:v>1.2803800000000001</c:v>
                </c:pt>
                <c:pt idx="339">
                  <c:v>1.2960100000000001</c:v>
                </c:pt>
                <c:pt idx="340">
                  <c:v>1.3116399999999999</c:v>
                </c:pt>
                <c:pt idx="341">
                  <c:v>1.3272699999999999</c:v>
                </c:pt>
                <c:pt idx="342">
                  <c:v>1.3429</c:v>
                </c:pt>
                <c:pt idx="343">
                  <c:v>1.35853</c:v>
                </c:pt>
                <c:pt idx="344">
                  <c:v>1.37416</c:v>
                </c:pt>
                <c:pt idx="345">
                  <c:v>1.3897900000000001</c:v>
                </c:pt>
                <c:pt idx="346">
                  <c:v>1.4054199999999999</c:v>
                </c:pt>
                <c:pt idx="347">
                  <c:v>1.4210499999999999</c:v>
                </c:pt>
                <c:pt idx="348">
                  <c:v>1.43668</c:v>
                </c:pt>
                <c:pt idx="349">
                  <c:v>1.45231</c:v>
                </c:pt>
                <c:pt idx="350">
                  <c:v>1.46794</c:v>
                </c:pt>
                <c:pt idx="351">
                  <c:v>1.4835700000000001</c:v>
                </c:pt>
                <c:pt idx="352">
                  <c:v>1.4992000000000001</c:v>
                </c:pt>
                <c:pt idx="353">
                  <c:v>1.5148299999999999</c:v>
                </c:pt>
                <c:pt idx="354">
                  <c:v>1.5304599999999999</c:v>
                </c:pt>
                <c:pt idx="355">
                  <c:v>1.54609</c:v>
                </c:pt>
                <c:pt idx="356">
                  <c:v>1.56172</c:v>
                </c:pt>
                <c:pt idx="357">
                  <c:v>1.57735</c:v>
                </c:pt>
                <c:pt idx="358">
                  <c:v>1.5929800000000001</c:v>
                </c:pt>
                <c:pt idx="359">
                  <c:v>1.6086100000000001</c:v>
                </c:pt>
                <c:pt idx="360">
                  <c:v>1.6242399999999999</c:v>
                </c:pt>
                <c:pt idx="361">
                  <c:v>1.6398699999999999</c:v>
                </c:pt>
                <c:pt idx="362">
                  <c:v>1.6555</c:v>
                </c:pt>
                <c:pt idx="363">
                  <c:v>1.67113</c:v>
                </c:pt>
                <c:pt idx="364">
                  <c:v>1.68676</c:v>
                </c:pt>
                <c:pt idx="365">
                  <c:v>1.7023900000000001</c:v>
                </c:pt>
                <c:pt idx="366">
                  <c:v>1.7180200000000001</c:v>
                </c:pt>
                <c:pt idx="367">
                  <c:v>1.7336499999999999</c:v>
                </c:pt>
                <c:pt idx="368">
                  <c:v>1.7492799999999999</c:v>
                </c:pt>
                <c:pt idx="369">
                  <c:v>1.76491</c:v>
                </c:pt>
                <c:pt idx="370">
                  <c:v>1.78054</c:v>
                </c:pt>
                <c:pt idx="371">
                  <c:v>1.79617</c:v>
                </c:pt>
                <c:pt idx="372">
                  <c:v>1.8118000000000001</c:v>
                </c:pt>
                <c:pt idx="373">
                  <c:v>1.8274300000000001</c:v>
                </c:pt>
                <c:pt idx="374">
                  <c:v>1.8430599999999999</c:v>
                </c:pt>
                <c:pt idx="375">
                  <c:v>1.85869</c:v>
                </c:pt>
                <c:pt idx="376">
                  <c:v>1.87432</c:v>
                </c:pt>
                <c:pt idx="377">
                  <c:v>1.88995</c:v>
                </c:pt>
                <c:pt idx="378">
                  <c:v>1.9055800000000001</c:v>
                </c:pt>
                <c:pt idx="379">
                  <c:v>1.9212100000000001</c:v>
                </c:pt>
                <c:pt idx="380">
                  <c:v>1.9368399999999999</c:v>
                </c:pt>
                <c:pt idx="381">
                  <c:v>1.9524699999999999</c:v>
                </c:pt>
                <c:pt idx="382">
                  <c:v>1.9681</c:v>
                </c:pt>
                <c:pt idx="383">
                  <c:v>1.98373</c:v>
                </c:pt>
                <c:pt idx="384">
                  <c:v>1.99936</c:v>
                </c:pt>
                <c:pt idx="385">
                  <c:v>2.0149900000000001</c:v>
                </c:pt>
                <c:pt idx="386">
                  <c:v>2.0306199999999999</c:v>
                </c:pt>
                <c:pt idx="387">
                  <c:v>2.0462500000000001</c:v>
                </c:pt>
                <c:pt idx="388">
                  <c:v>2.0618799999999999</c:v>
                </c:pt>
                <c:pt idx="389">
                  <c:v>2.0775100000000002</c:v>
                </c:pt>
                <c:pt idx="390">
                  <c:v>2.09314</c:v>
                </c:pt>
                <c:pt idx="391">
                  <c:v>2.1087699999999998</c:v>
                </c:pt>
                <c:pt idx="392">
                  <c:v>2.1244000000000001</c:v>
                </c:pt>
                <c:pt idx="393">
                  <c:v>2.1400299999999999</c:v>
                </c:pt>
                <c:pt idx="394">
                  <c:v>2.1556600000000001</c:v>
                </c:pt>
                <c:pt idx="395">
                  <c:v>2.1712899999999999</c:v>
                </c:pt>
                <c:pt idx="396">
                  <c:v>2.1869200000000002</c:v>
                </c:pt>
                <c:pt idx="397">
                  <c:v>2.20255</c:v>
                </c:pt>
                <c:pt idx="398">
                  <c:v>2.2181799999999998</c:v>
                </c:pt>
                <c:pt idx="399">
                  <c:v>2.2338100000000001</c:v>
                </c:pt>
                <c:pt idx="400">
                  <c:v>2.2494399999999999</c:v>
                </c:pt>
                <c:pt idx="401">
                  <c:v>2.2650700000000001</c:v>
                </c:pt>
                <c:pt idx="402">
                  <c:v>2.2806999999999999</c:v>
                </c:pt>
                <c:pt idx="403">
                  <c:v>2.2963300000000002</c:v>
                </c:pt>
                <c:pt idx="404">
                  <c:v>2.31196</c:v>
                </c:pt>
                <c:pt idx="405">
                  <c:v>2.3275899999999998</c:v>
                </c:pt>
                <c:pt idx="406">
                  <c:v>2.3432200000000001</c:v>
                </c:pt>
                <c:pt idx="407">
                  <c:v>2.3588499999999999</c:v>
                </c:pt>
                <c:pt idx="408">
                  <c:v>2.3744800000000001</c:v>
                </c:pt>
                <c:pt idx="409">
                  <c:v>2.39011</c:v>
                </c:pt>
                <c:pt idx="410">
                  <c:v>2.4057400000000002</c:v>
                </c:pt>
                <c:pt idx="411">
                  <c:v>2.42137</c:v>
                </c:pt>
                <c:pt idx="412">
                  <c:v>2.4369999999999998</c:v>
                </c:pt>
                <c:pt idx="413">
                  <c:v>2.4526300000000001</c:v>
                </c:pt>
                <c:pt idx="414">
                  <c:v>2.4682599999999999</c:v>
                </c:pt>
                <c:pt idx="415">
                  <c:v>2.4838900000000002</c:v>
                </c:pt>
                <c:pt idx="416">
                  <c:v>2.49952</c:v>
                </c:pt>
                <c:pt idx="417">
                  <c:v>2.5151500000000002</c:v>
                </c:pt>
                <c:pt idx="418">
                  <c:v>2.53078</c:v>
                </c:pt>
                <c:pt idx="419">
                  <c:v>2.5464099999999998</c:v>
                </c:pt>
                <c:pt idx="420">
                  <c:v>2.5620400000000001</c:v>
                </c:pt>
                <c:pt idx="421">
                  <c:v>2.5776699999999999</c:v>
                </c:pt>
                <c:pt idx="422">
                  <c:v>2.5933000000000002</c:v>
                </c:pt>
                <c:pt idx="423">
                  <c:v>2.60893</c:v>
                </c:pt>
                <c:pt idx="424">
                  <c:v>2.6245599999999998</c:v>
                </c:pt>
                <c:pt idx="425">
                  <c:v>2.64019</c:v>
                </c:pt>
                <c:pt idx="426">
                  <c:v>2.6558199999999998</c:v>
                </c:pt>
                <c:pt idx="427">
                  <c:v>2.6714500000000001</c:v>
                </c:pt>
                <c:pt idx="428">
                  <c:v>2.6870799999999999</c:v>
                </c:pt>
                <c:pt idx="429">
                  <c:v>2.7027100000000002</c:v>
                </c:pt>
                <c:pt idx="430">
                  <c:v>2.71834</c:v>
                </c:pt>
                <c:pt idx="431">
                  <c:v>2.7339699999999998</c:v>
                </c:pt>
                <c:pt idx="432">
                  <c:v>2.7496</c:v>
                </c:pt>
                <c:pt idx="433">
                  <c:v>2.7652299999999999</c:v>
                </c:pt>
                <c:pt idx="434">
                  <c:v>2.7808600000000001</c:v>
                </c:pt>
                <c:pt idx="435">
                  <c:v>2.7964899999999999</c:v>
                </c:pt>
                <c:pt idx="436">
                  <c:v>2.8121200000000002</c:v>
                </c:pt>
                <c:pt idx="437">
                  <c:v>2.82775</c:v>
                </c:pt>
                <c:pt idx="438">
                  <c:v>2.8433799999999998</c:v>
                </c:pt>
                <c:pt idx="439">
                  <c:v>2.8590100000000001</c:v>
                </c:pt>
                <c:pt idx="440">
                  <c:v>2.8746399999999999</c:v>
                </c:pt>
                <c:pt idx="441">
                  <c:v>2.8902700000000001</c:v>
                </c:pt>
                <c:pt idx="442">
                  <c:v>2.9058999999999999</c:v>
                </c:pt>
                <c:pt idx="443">
                  <c:v>2.9215300000000002</c:v>
                </c:pt>
                <c:pt idx="444">
                  <c:v>2.93716</c:v>
                </c:pt>
                <c:pt idx="445">
                  <c:v>2.9527899999999998</c:v>
                </c:pt>
                <c:pt idx="446">
                  <c:v>2.9684200000000001</c:v>
                </c:pt>
                <c:pt idx="447">
                  <c:v>2.9840499999999999</c:v>
                </c:pt>
                <c:pt idx="448">
                  <c:v>2.9996800000000001</c:v>
                </c:pt>
                <c:pt idx="449">
                  <c:v>3.0153099999999999</c:v>
                </c:pt>
                <c:pt idx="450">
                  <c:v>3.0309400000000002</c:v>
                </c:pt>
                <c:pt idx="451">
                  <c:v>3.04657</c:v>
                </c:pt>
                <c:pt idx="452">
                  <c:v>3.0621999999999998</c:v>
                </c:pt>
                <c:pt idx="453">
                  <c:v>3.0778300000000001</c:v>
                </c:pt>
                <c:pt idx="454">
                  <c:v>3.0934599999999999</c:v>
                </c:pt>
                <c:pt idx="455">
                  <c:v>3.1090900000000001</c:v>
                </c:pt>
                <c:pt idx="456">
                  <c:v>3.1247199999999999</c:v>
                </c:pt>
                <c:pt idx="457">
                  <c:v>3.1403500000000002</c:v>
                </c:pt>
                <c:pt idx="458">
                  <c:v>3.15598</c:v>
                </c:pt>
                <c:pt idx="459">
                  <c:v>3.1716099999999998</c:v>
                </c:pt>
                <c:pt idx="460">
                  <c:v>3.1872400000000001</c:v>
                </c:pt>
                <c:pt idx="461">
                  <c:v>3.2028699999999999</c:v>
                </c:pt>
                <c:pt idx="462">
                  <c:v>3.2185000000000001</c:v>
                </c:pt>
                <c:pt idx="463">
                  <c:v>3.2341299999999999</c:v>
                </c:pt>
                <c:pt idx="464">
                  <c:v>3.2497600000000002</c:v>
                </c:pt>
                <c:pt idx="465">
                  <c:v>3.26539</c:v>
                </c:pt>
                <c:pt idx="466">
                  <c:v>3.2810199999999998</c:v>
                </c:pt>
                <c:pt idx="467">
                  <c:v>3.2966500000000001</c:v>
                </c:pt>
                <c:pt idx="468">
                  <c:v>3.3122799999999999</c:v>
                </c:pt>
                <c:pt idx="469">
                  <c:v>3.3279100000000001</c:v>
                </c:pt>
                <c:pt idx="470">
                  <c:v>3.34354</c:v>
                </c:pt>
                <c:pt idx="471">
                  <c:v>3.3591700000000002</c:v>
                </c:pt>
                <c:pt idx="472">
                  <c:v>3.3748</c:v>
                </c:pt>
                <c:pt idx="473">
                  <c:v>3.3904299999999998</c:v>
                </c:pt>
                <c:pt idx="474">
                  <c:v>3.4060600000000001</c:v>
                </c:pt>
                <c:pt idx="475">
                  <c:v>3.4216899999999999</c:v>
                </c:pt>
                <c:pt idx="476">
                  <c:v>3.4373200000000002</c:v>
                </c:pt>
                <c:pt idx="477">
                  <c:v>3.45295</c:v>
                </c:pt>
                <c:pt idx="478">
                  <c:v>3.4685800000000002</c:v>
                </c:pt>
                <c:pt idx="479">
                  <c:v>3.48421</c:v>
                </c:pt>
                <c:pt idx="480">
                  <c:v>3.4998399999999998</c:v>
                </c:pt>
                <c:pt idx="481">
                  <c:v>3.5154700000000001</c:v>
                </c:pt>
                <c:pt idx="482">
                  <c:v>3.5310999999999999</c:v>
                </c:pt>
                <c:pt idx="483">
                  <c:v>3.5467300000000002</c:v>
                </c:pt>
                <c:pt idx="484">
                  <c:v>3.56236</c:v>
                </c:pt>
                <c:pt idx="485">
                  <c:v>3.5779899999999998</c:v>
                </c:pt>
                <c:pt idx="486">
                  <c:v>3.59362</c:v>
                </c:pt>
                <c:pt idx="487">
                  <c:v>3.6092499999999998</c:v>
                </c:pt>
                <c:pt idx="488">
                  <c:v>3.6248800000000001</c:v>
                </c:pt>
                <c:pt idx="489">
                  <c:v>3.6405099999999999</c:v>
                </c:pt>
                <c:pt idx="490">
                  <c:v>3.6561400000000002</c:v>
                </c:pt>
                <c:pt idx="491">
                  <c:v>3.67177</c:v>
                </c:pt>
                <c:pt idx="492">
                  <c:v>3.6873999999999998</c:v>
                </c:pt>
                <c:pt idx="493">
                  <c:v>3.70303</c:v>
                </c:pt>
                <c:pt idx="494">
                  <c:v>3.7186599999999999</c:v>
                </c:pt>
                <c:pt idx="495">
                  <c:v>3.7342900000000001</c:v>
                </c:pt>
                <c:pt idx="496">
                  <c:v>3.7499199999999999</c:v>
                </c:pt>
                <c:pt idx="497">
                  <c:v>3.7655500000000002</c:v>
                </c:pt>
                <c:pt idx="498">
                  <c:v>3.78118</c:v>
                </c:pt>
                <c:pt idx="499">
                  <c:v>3.7968099999999998</c:v>
                </c:pt>
                <c:pt idx="500">
                  <c:v>3.8124400000000001</c:v>
                </c:pt>
                <c:pt idx="501">
                  <c:v>3.8280699999999999</c:v>
                </c:pt>
                <c:pt idx="502">
                  <c:v>3.8437000000000001</c:v>
                </c:pt>
                <c:pt idx="503">
                  <c:v>3.8593299999999999</c:v>
                </c:pt>
                <c:pt idx="504">
                  <c:v>3.8749600000000002</c:v>
                </c:pt>
                <c:pt idx="505">
                  <c:v>3.89059</c:v>
                </c:pt>
                <c:pt idx="506">
                  <c:v>3.9062199999999998</c:v>
                </c:pt>
                <c:pt idx="507">
                  <c:v>3.9218500000000001</c:v>
                </c:pt>
                <c:pt idx="508">
                  <c:v>3.9374799999999999</c:v>
                </c:pt>
                <c:pt idx="509">
                  <c:v>3.9531100000000001</c:v>
                </c:pt>
                <c:pt idx="510">
                  <c:v>3.9687399999999999</c:v>
                </c:pt>
                <c:pt idx="511">
                  <c:v>3.9843700000000002</c:v>
                </c:pt>
                <c:pt idx="512">
                  <c:v>4</c:v>
                </c:pt>
              </c:numCache>
            </c:numRef>
          </c:cat>
          <c:val>
            <c:numRef>
              <c:f>Pole_pod_krzywą!$S$5:$S$517</c:f>
              <c:numCache>
                <c:formatCode>#\ ##0.0000</c:formatCode>
                <c:ptCount val="513"/>
                <c:pt idx="0">
                  <c:v>1.3383022576488537E-4</c:v>
                </c:pt>
                <c:pt idx="1">
                  <c:v>1.424413067719238E-4</c:v>
                </c:pt>
                <c:pt idx="2">
                  <c:v>1.5156946822001842E-4</c:v>
                </c:pt>
                <c:pt idx="3">
                  <c:v>1.6124325010077862E-4</c:v>
                </c:pt>
                <c:pt idx="4">
                  <c:v>1.7149260558595733E-4</c:v>
                </c:pt>
                <c:pt idx="5">
                  <c:v>1.8234896106473047E-4</c:v>
                </c:pt>
                <c:pt idx="6">
                  <c:v>1.9384527815116906E-4</c:v>
                </c:pt>
                <c:pt idx="7">
                  <c:v>2.0601611769352536E-4</c:v>
                </c:pt>
                <c:pt idx="8">
                  <c:v>2.1889770581542094E-4</c:v>
                </c:pt>
                <c:pt idx="9">
                  <c:v>2.3252800201736321E-4</c:v>
                </c:pt>
                <c:pt idx="10">
                  <c:v>2.4694676936516641E-4</c:v>
                </c:pt>
                <c:pt idx="11">
                  <c:v>2.6219564678984407E-4</c:v>
                </c:pt>
                <c:pt idx="12">
                  <c:v>2.7831822352137096E-4</c:v>
                </c:pt>
                <c:pt idx="13">
                  <c:v>2.9536011567632333E-4</c:v>
                </c:pt>
                <c:pt idx="14">
                  <c:v>3.1336904501688478E-4</c:v>
                </c:pt>
                <c:pt idx="15">
                  <c:v>3.3239491989593001E-4</c:v>
                </c:pt>
                <c:pt idx="16">
                  <c:v>3.5248991839998642E-4</c:v>
                </c:pt>
                <c:pt idx="17">
                  <c:v>3.7370857369870334E-4</c:v>
                </c:pt>
                <c:pt idx="18">
                  <c:v>3.961078616061138E-4</c:v>
                </c:pt>
                <c:pt idx="19">
                  <c:v>4.197472903554151E-4</c:v>
                </c:pt>
                <c:pt idx="20">
                  <c:v>4.446889925851722E-4</c:v>
                </c:pt>
                <c:pt idx="21">
                  <c:v>4.709978195308868E-4</c:v>
                </c:pt>
                <c:pt idx="22">
                  <c:v>4.9874143741157259E-4</c:v>
                </c:pt>
                <c:pt idx="23">
                  <c:v>5.2799042599656495E-4</c:v>
                </c:pt>
                <c:pt idx="24">
                  <c:v>5.5881837933304142E-4</c:v>
                </c:pt>
                <c:pt idx="25">
                  <c:v>5.913020086097861E-4</c:v>
                </c:pt>
                <c:pt idx="26">
                  <c:v>6.2552124712757912E-4</c:v>
                </c:pt>
                <c:pt idx="27">
                  <c:v>6.6155935734108667E-4</c:v>
                </c:pt>
                <c:pt idx="28">
                  <c:v>6.9950303993152432E-4</c:v>
                </c:pt>
                <c:pt idx="29">
                  <c:v>7.3944254486336058E-4</c:v>
                </c:pt>
                <c:pt idx="30">
                  <c:v>7.8147178437220862E-4</c:v>
                </c:pt>
                <c:pt idx="31">
                  <c:v>8.256884478245887E-4</c:v>
                </c:pt>
                <c:pt idx="32">
                  <c:v>8.7219411838355683E-4</c:v>
                </c:pt>
                <c:pt idx="33">
                  <c:v>9.2109439140731586E-4</c:v>
                </c:pt>
                <c:pt idx="34">
                  <c:v>9.7249899450067812E-4</c:v>
                </c:pt>
                <c:pt idx="35">
                  <c:v>1.0265219091318853E-3</c:v>
                </c:pt>
                <c:pt idx="36">
                  <c:v>1.0832814937196086E-3</c:v>
                </c:pt>
                <c:pt idx="37">
                  <c:v>1.1429006080870201E-3</c:v>
                </c:pt>
                <c:pt idx="38">
                  <c:v>1.2055067391717491E-3</c:v>
                </c:pt>
                <c:pt idx="39">
                  <c:v>1.2712321278721024E-3</c:v>
                </c:pt>
                <c:pt idx="40">
                  <c:v>1.3402138969014054E-3</c:v>
                </c:pt>
                <c:pt idx="41">
                  <c:v>1.4125941795134515E-3</c:v>
                </c:pt>
                <c:pt idx="42">
                  <c:v>1.4885202489530903E-3</c:v>
                </c:pt>
                <c:pt idx="43">
                  <c:v>1.5681446484767448E-3</c:v>
                </c:pt>
                <c:pt idx="44">
                  <c:v>1.6516253217782352E-3</c:v>
                </c:pt>
                <c:pt idx="45">
                  <c:v>1.7391257436457665E-3</c:v>
                </c:pt>
                <c:pt idx="46">
                  <c:v>1.8308150506660971E-3</c:v>
                </c:pt>
                <c:pt idx="47">
                  <c:v>1.9268681717821306E-3</c:v>
                </c:pt>
                <c:pt idx="48">
                  <c:v>2.0274659585000237E-3</c:v>
                </c:pt>
                <c:pt idx="49">
                  <c:v>2.1327953145318088E-3</c:v>
                </c:pt>
                <c:pt idx="50">
                  <c:v>2.2430493246492884E-3</c:v>
                </c:pt>
                <c:pt idx="51">
                  <c:v>2.3584273825144769E-3</c:v>
                </c:pt>
                <c:pt idx="52">
                  <c:v>2.4791353172416556E-3</c:v>
                </c:pt>
                <c:pt idx="53">
                  <c:v>2.6053855184353632E-3</c:v>
                </c:pt>
                <c:pt idx="54">
                  <c:v>2.7373970594384185E-3</c:v>
                </c:pt>
                <c:pt idx="55">
                  <c:v>2.8753958185132886E-3</c:v>
                </c:pt>
                <c:pt idx="56">
                  <c:v>3.0196145976698436E-3</c:v>
                </c:pt>
                <c:pt idx="57">
                  <c:v>3.1702932388419326E-3</c:v>
                </c:pt>
                <c:pt idx="58">
                  <c:v>3.3276787371048586E-3</c:v>
                </c:pt>
                <c:pt idx="59">
                  <c:v>3.4920253506155966E-3</c:v>
                </c:pt>
                <c:pt idx="60">
                  <c:v>3.6635947069472673E-3</c:v>
                </c:pt>
                <c:pt idx="61">
                  <c:v>3.8426559054795398E-3</c:v>
                </c:pt>
                <c:pt idx="62">
                  <c:v>4.0294856154965723E-3</c:v>
                </c:pt>
                <c:pt idx="63">
                  <c:v>4.2243681696346319E-3</c:v>
                </c:pt>
                <c:pt idx="64">
                  <c:v>4.4275956523120467E-3</c:v>
                </c:pt>
                <c:pt idx="65">
                  <c:v>4.6394679827649376E-3</c:v>
                </c:pt>
                <c:pt idx="66">
                  <c:v>4.8602929923035835E-3</c:v>
                </c:pt>
                <c:pt idx="67">
                  <c:v>5.0903864953955151E-3</c:v>
                </c:pt>
                <c:pt idx="68">
                  <c:v>5.330072354173555E-3</c:v>
                </c:pt>
                <c:pt idx="69">
                  <c:v>5.579682535959204E-3</c:v>
                </c:pt>
                <c:pt idx="70">
                  <c:v>5.8395571633845962E-3</c:v>
                </c:pt>
                <c:pt idx="71">
                  <c:v>6.1100445566895593E-3</c:v>
                </c:pt>
                <c:pt idx="72">
                  <c:v>6.3915012677638935E-3</c:v>
                </c:pt>
                <c:pt idx="73">
                  <c:v>6.6842921054996582E-3</c:v>
                </c:pt>
                <c:pt idx="74">
                  <c:v>6.9887901520128519E-3</c:v>
                </c:pt>
                <c:pt idx="75">
                  <c:v>7.3053767692898876E-3</c:v>
                </c:pt>
                <c:pt idx="76">
                  <c:v>7.6344415958100598E-3</c:v>
                </c:pt>
                <c:pt idx="77">
                  <c:v>7.9763825326927152E-3</c:v>
                </c:pt>
                <c:pt idx="78">
                  <c:v>8.3316057189152942E-3</c:v>
                </c:pt>
                <c:pt idx="79">
                  <c:v>8.7005254951470264E-3</c:v>
                </c:pt>
                <c:pt idx="80">
                  <c:v>9.0835643557427379E-3</c:v>
                </c:pt>
                <c:pt idx="81">
                  <c:v>9.4811528884411155E-3</c:v>
                </c:pt>
                <c:pt idx="82">
                  <c:v>9.8937297013135216E-3</c:v>
                </c:pt>
                <c:pt idx="83">
                  <c:v>1.0321741336511129E-2</c:v>
                </c:pt>
                <c:pt idx="84">
                  <c:v>1.0765642170361755E-2</c:v>
                </c:pt>
                <c:pt idx="85">
                  <c:v>1.1225894299371838E-2</c:v>
                </c:pt>
                <c:pt idx="86">
                  <c:v>1.1702967411694097E-2</c:v>
                </c:pt>
                <c:pt idx="87">
                  <c:v>1.2197338643628331E-2</c:v>
                </c:pt>
                <c:pt idx="88">
                  <c:v>1.2709492420729711E-2</c:v>
                </c:pt>
                <c:pt idx="89">
                  <c:v>1.3239920283108277E-2</c:v>
                </c:pt>
                <c:pt idx="90">
                  <c:v>1.3789120694512593E-2</c:v>
                </c:pt>
                <c:pt idx="91">
                  <c:v>1.4357598834802334E-2</c:v>
                </c:pt>
                <c:pt idx="92">
                  <c:v>1.4945866375426487E-2</c:v>
                </c:pt>
                <c:pt idx="93">
                  <c:v>1.5554441237537518E-2</c:v>
                </c:pt>
                <c:pt idx="94">
                  <c:v>1.6183847332387414E-2</c:v>
                </c:pt>
                <c:pt idx="95">
                  <c:v>1.6834614283666879E-2</c:v>
                </c:pt>
                <c:pt idx="96">
                  <c:v>1.7507277131467533E-2</c:v>
                </c:pt>
                <c:pt idx="97">
                  <c:v>1.8202376017565358E-2</c:v>
                </c:pt>
                <c:pt idx="98">
                  <c:v>1.8920455851744081E-2</c:v>
                </c:pt>
                <c:pt idx="99">
                  <c:v>1.9662065958899411E-2</c:v>
                </c:pt>
                <c:pt idx="100">
                  <c:v>2.0427759706687216E-2</c:v>
                </c:pt>
                <c:pt idx="101">
                  <c:v>2.1218094113504601E-2</c:v>
                </c:pt>
                <c:pt idx="102">
                  <c:v>2.2033629436617113E-2</c:v>
                </c:pt>
                <c:pt idx="103">
                  <c:v>2.2874928740274227E-2</c:v>
                </c:pt>
                <c:pt idx="104">
                  <c:v>2.3742557443682914E-2</c:v>
                </c:pt>
                <c:pt idx="105">
                  <c:v>2.4637082848738934E-2</c:v>
                </c:pt>
                <c:pt idx="106">
                  <c:v>2.5559073647448381E-2</c:v>
                </c:pt>
                <c:pt idx="107">
                  <c:v>2.6509099409002472E-2</c:v>
                </c:pt>
                <c:pt idx="108">
                  <c:v>2.748773004650502E-2</c:v>
                </c:pt>
                <c:pt idx="109">
                  <c:v>2.8495535263385101E-2</c:v>
                </c:pt>
                <c:pt idx="110">
                  <c:v>2.9533083979566048E-2</c:v>
                </c:pt>
                <c:pt idx="111">
                  <c:v>3.0600943737498009E-2</c:v>
                </c:pt>
                <c:pt idx="112">
                  <c:v>3.1699680088201322E-2</c:v>
                </c:pt>
                <c:pt idx="113">
                  <c:v>3.2829855957507897E-2</c:v>
                </c:pt>
                <c:pt idx="114">
                  <c:v>3.3992030992728427E-2</c:v>
                </c:pt>
                <c:pt idx="115">
                  <c:v>3.5186760890016544E-2</c:v>
                </c:pt>
                <c:pt idx="116">
                  <c:v>3.6414596702743038E-2</c:v>
                </c:pt>
                <c:pt idx="117">
                  <c:v>3.7676084131238421E-2</c:v>
                </c:pt>
                <c:pt idx="118">
                  <c:v>3.8971762794306704E-2</c:v>
                </c:pt>
                <c:pt idx="119">
                  <c:v>4.0302165482958542E-2</c:v>
                </c:pt>
                <c:pt idx="120">
                  <c:v>4.1667817396859576E-2</c:v>
                </c:pt>
                <c:pt idx="121">
                  <c:v>4.3069235364035417E-2</c:v>
                </c:pt>
                <c:pt idx="122">
                  <c:v>4.4506927044424015E-2</c:v>
                </c:pt>
                <c:pt idx="123">
                  <c:v>4.5981390117912274E-2</c:v>
                </c:pt>
                <c:pt idx="124">
                  <c:v>4.7493111457544465E-2</c:v>
                </c:pt>
                <c:pt idx="125">
                  <c:v>4.9042566288637165E-2</c:v>
                </c:pt>
                <c:pt idx="126">
                  <c:v>5.0630217334584032E-2</c:v>
                </c:pt>
                <c:pt idx="127">
                  <c:v>5.2256513950185206E-2</c:v>
                </c:pt>
                <c:pt idx="128">
                  <c:v>5.392189124338128E-2</c:v>
                </c:pt>
                <c:pt idx="129">
                  <c:v>5.5626769186324629E-2</c:v>
                </c:pt>
                <c:pt idx="130">
                  <c:v>5.7371551716765272E-2</c:v>
                </c:pt>
                <c:pt idx="131">
                  <c:v>5.9156625830780546E-2</c:v>
                </c:pt>
                <c:pt idx="132">
                  <c:v>6.0982360667922432E-2</c:v>
                </c:pt>
                <c:pt idx="133">
                  <c:v>6.2849106589904891E-2</c:v>
                </c:pt>
                <c:pt idx="134">
                  <c:v>6.475719425399927E-2</c:v>
                </c:pt>
                <c:pt idx="135">
                  <c:v>6.6706933682352074E-2</c:v>
                </c:pt>
                <c:pt idx="136">
                  <c:v>6.8698613328482136E-2</c:v>
                </c:pt>
                <c:pt idx="137">
                  <c:v>7.0732499142258931E-2</c:v>
                </c:pt>
                <c:pt idx="138">
                  <c:v>7.2808833634705472E-2</c:v>
                </c:pt>
                <c:pt idx="139">
                  <c:v>7.4927834944008884E-2</c:v>
                </c:pt>
                <c:pt idx="140">
                  <c:v>7.7089695904161981E-2</c:v>
                </c:pt>
                <c:pt idx="141">
                  <c:v>7.929458311769591E-2</c:v>
                </c:pt>
                <c:pt idx="142">
                  <c:v>8.1542636033999638E-2</c:v>
                </c:pt>
                <c:pt idx="143">
                  <c:v>8.3833966034755444E-2</c:v>
                </c:pt>
                <c:pt idx="144">
                  <c:v>8.6168655528051932E-2</c:v>
                </c:pt>
                <c:pt idx="145">
                  <c:v>8.8546757052764782E-2</c:v>
                </c:pt>
                <c:pt idx="146">
                  <c:v>9.0968292394822667E-2</c:v>
                </c:pt>
                <c:pt idx="147">
                  <c:v>9.3433251717000745E-2</c:v>
                </c:pt>
                <c:pt idx="148">
                  <c:v>9.594159270390637E-2</c:v>
                </c:pt>
                <c:pt idx="149">
                  <c:v>9.8493239723840068E-2</c:v>
                </c:pt>
                <c:pt idx="150">
                  <c:v>0.10108808300923271</c:v>
                </c:pt>
                <c:pt idx="151">
                  <c:v>0.10372597785737309</c:v>
                </c:pt>
                <c:pt idx="152">
                  <c:v>0.10640674385315017</c:v>
                </c:pt>
                <c:pt idx="153">
                  <c:v>0.10913016411554304</c:v>
                </c:pt>
                <c:pt idx="154">
                  <c:v>0.11189598456959432</c:v>
                </c:pt>
                <c:pt idx="155">
                  <c:v>0.1147039132456064</c:v>
                </c:pt>
                <c:pt idx="156">
                  <c:v>0.11755361960729385</c:v>
                </c:pt>
                <c:pt idx="157">
                  <c:v>0.12044473391062294</c:v>
                </c:pt>
                <c:pt idx="158">
                  <c:v>0.12337684659505778</c:v>
                </c:pt>
                <c:pt idx="159">
                  <c:v>0.12634950770892009</c:v>
                </c:pt>
                <c:pt idx="160">
                  <c:v>0.12936222637055261</c:v>
                </c:pt>
                <c:pt idx="161">
                  <c:v>0.13241447026695624</c:v>
                </c:pt>
                <c:pt idx="162">
                  <c:v>0.13550566519154575</c:v>
                </c:pt>
                <c:pt idx="163">
                  <c:v>0.13863519462264168</c:v>
                </c:pt>
                <c:pt idx="164">
                  <c:v>0.14180239934428315</c:v>
                </c:pt>
                <c:pt idx="165">
                  <c:v>0.14500657711091136</c:v>
                </c:pt>
                <c:pt idx="166">
                  <c:v>0.14824698235743267</c:v>
                </c:pt>
                <c:pt idx="167">
                  <c:v>0.15152282595612751</c:v>
                </c:pt>
                <c:pt idx="168">
                  <c:v>0.15483327502182292</c:v>
                </c:pt>
                <c:pt idx="169">
                  <c:v>0.15817745276669581</c:v>
                </c:pt>
                <c:pt idx="170">
                  <c:v>0.16155443840601794</c:v>
                </c:pt>
                <c:pt idx="171">
                  <c:v>0.16496326711609505</c:v>
                </c:pt>
                <c:pt idx="172">
                  <c:v>0.16840293004558976</c:v>
                </c:pt>
                <c:pt idx="173">
                  <c:v>0.17187237438135067</c:v>
                </c:pt>
                <c:pt idx="174">
                  <c:v>0.1753705034698004</c:v>
                </c:pt>
                <c:pt idx="175">
                  <c:v>0.17889617699486174</c:v>
                </c:pt>
                <c:pt idx="176">
                  <c:v>0.18244821121332308</c:v>
                </c:pt>
                <c:pt idx="177">
                  <c:v>0.18602537924846388</c:v>
                </c:pt>
                <c:pt idx="178">
                  <c:v>0.18962641144267803</c:v>
                </c:pt>
                <c:pt idx="179">
                  <c:v>0.19324999576974458</c:v>
                </c:pt>
                <c:pt idx="180">
                  <c:v>0.19689477830730612</c:v>
                </c:pt>
                <c:pt idx="181">
                  <c:v>0.20055936377002181</c:v>
                </c:pt>
                <c:pt idx="182">
                  <c:v>0.20424231610376711</c:v>
                </c:pt>
                <c:pt idx="183">
                  <c:v>0.20794215914115316</c:v>
                </c:pt>
                <c:pt idx="184">
                  <c:v>0.21165737731853873</c:v>
                </c:pt>
                <c:pt idx="185">
                  <c:v>0.21538641645460543</c:v>
                </c:pt>
                <c:pt idx="186">
                  <c:v>0.21912768459046025</c:v>
                </c:pt>
                <c:pt idx="187">
                  <c:v>0.22287955289112601</c:v>
                </c:pt>
                <c:pt idx="188">
                  <c:v>0.22664035660816784</c:v>
                </c:pt>
                <c:pt idx="189">
                  <c:v>0.23040839610309904</c:v>
                </c:pt>
                <c:pt idx="190">
                  <c:v>0.23418193793109404</c:v>
                </c:pt>
                <c:pt idx="191">
                  <c:v>0.23795921598442801</c:v>
                </c:pt>
                <c:pt idx="192">
                  <c:v>0.24173843269494788</c:v>
                </c:pt>
                <c:pt idx="193">
                  <c:v>0.24551776029476796</c:v>
                </c:pt>
                <c:pt idx="194">
                  <c:v>0.24929534213426829</c:v>
                </c:pt>
                <c:pt idx="195">
                  <c:v>0.25306929405636253</c:v>
                </c:pt>
                <c:pt idx="196">
                  <c:v>0.25683770582588744</c:v>
                </c:pt>
                <c:pt idx="197">
                  <c:v>0.26059864261285426</c:v>
                </c:pt>
                <c:pt idx="198">
                  <c:v>0.26435014652818956</c:v>
                </c:pt>
                <c:pt idx="199">
                  <c:v>0.26809023821048372</c:v>
                </c:pt>
                <c:pt idx="200">
                  <c:v>0.27181691846215389</c:v>
                </c:pt>
                <c:pt idx="201">
                  <c:v>0.27552816993332108</c:v>
                </c:pt>
                <c:pt idx="202">
                  <c:v>0.27922195885159534</c:v>
                </c:pt>
                <c:pt idx="203">
                  <c:v>0.28289623679585657</c:v>
                </c:pt>
                <c:pt idx="204">
                  <c:v>0.28654894251201946</c:v>
                </c:pt>
                <c:pt idx="205">
                  <c:v>0.29017800376866887</c:v>
                </c:pt>
                <c:pt idx="206">
                  <c:v>0.29378133925035776</c:v>
                </c:pt>
                <c:pt idx="207">
                  <c:v>0.29735686048626425</c:v>
                </c:pt>
                <c:pt idx="208">
                  <c:v>0.30090247381181578</c:v>
                </c:pt>
                <c:pt idx="209">
                  <c:v>0.30441608236080042</c:v>
                </c:pt>
                <c:pt idx="210">
                  <c:v>0.30789558808540385</c:v>
                </c:pt>
                <c:pt idx="211">
                  <c:v>0.31133889380153063</c:v>
                </c:pt>
                <c:pt idx="212">
                  <c:v>0.31474390525669355</c:v>
                </c:pt>
                <c:pt idx="213">
                  <c:v>0.31810853321768684</c:v>
                </c:pt>
                <c:pt idx="214">
                  <c:v>0.32143069557519033</c:v>
                </c:pt>
                <c:pt idx="215">
                  <c:v>0.32470831946239403</c:v>
                </c:pt>
                <c:pt idx="216">
                  <c:v>0.3279393433846754</c:v>
                </c:pt>
                <c:pt idx="217">
                  <c:v>0.33112171935731116</c:v>
                </c:pt>
                <c:pt idx="218">
                  <c:v>0.33425341504816214</c:v>
                </c:pt>
                <c:pt idx="219">
                  <c:v>0.3373324159222279</c:v>
                </c:pt>
                <c:pt idx="220">
                  <c:v>0.34035672738493672</c:v>
                </c:pt>
                <c:pt idx="221">
                  <c:v>0.34332437692100648</c:v>
                </c:pt>
                <c:pt idx="222">
                  <c:v>0.34623341622569165</c:v>
                </c:pt>
                <c:pt idx="223">
                  <c:v>0.34908192332521448</c:v>
                </c:pt>
                <c:pt idx="224">
                  <c:v>0.3518680046831697</c:v>
                </c:pt>
                <c:pt idx="225">
                  <c:v>0.35458979728968804</c:v>
                </c:pt>
                <c:pt idx="226">
                  <c:v>0.35724547073014656</c:v>
                </c:pt>
                <c:pt idx="227">
                  <c:v>0.35983322923022293</c:v>
                </c:pt>
                <c:pt idx="228">
                  <c:v>0.36235131367410606</c:v>
                </c:pt>
                <c:pt idx="229">
                  <c:v>0.36479800359269748</c:v>
                </c:pt>
                <c:pt idx="230">
                  <c:v>0.36717161911866597</c:v>
                </c:pt>
                <c:pt idx="231">
                  <c:v>0.36947052290525173</c:v>
                </c:pt>
                <c:pt idx="232">
                  <c:v>0.37169312200575816</c:v>
                </c:pt>
                <c:pt idx="233">
                  <c:v>0.37383786971071581</c:v>
                </c:pt>
                <c:pt idx="234">
                  <c:v>0.37590326733975593</c:v>
                </c:pt>
                <c:pt idx="235">
                  <c:v>0.37788786598529184</c:v>
                </c:pt>
                <c:pt idx="236">
                  <c:v>0.37979026820516942</c:v>
                </c:pt>
                <c:pt idx="237">
                  <c:v>0.38160912966152227</c:v>
                </c:pt>
                <c:pt idx="238">
                  <c:v>0.38334316070314145</c:v>
                </c:pt>
                <c:pt idx="239">
                  <c:v>0.38499112788875484</c:v>
                </c:pt>
                <c:pt idx="240">
                  <c:v>0.38655185544869763</c:v>
                </c:pt>
                <c:pt idx="241">
                  <c:v>0.38802422668255043</c:v>
                </c:pt>
                <c:pt idx="242">
                  <c:v>0.38940718529042018</c:v>
                </c:pt>
                <c:pt idx="243">
                  <c:v>0.39069973663564167</c:v>
                </c:pt>
                <c:pt idx="244">
                  <c:v>0.39190094893678812</c:v>
                </c:pt>
                <c:pt idx="245">
                  <c:v>0.39300995438699021</c:v>
                </c:pt>
                <c:pt idx="246">
                  <c:v>0.39402595019868231</c:v>
                </c:pt>
                <c:pt idx="247">
                  <c:v>0.39494819957201471</c:v>
                </c:pt>
                <c:pt idx="248">
                  <c:v>0.39577603258529681</c:v>
                </c:pt>
                <c:pt idx="249">
                  <c:v>0.39650884700596478</c:v>
                </c:pt>
                <c:pt idx="250">
                  <c:v>0.39714610902069969</c:v>
                </c:pt>
                <c:pt idx="251">
                  <c:v>0.39768735388345672</c:v>
                </c:pt>
                <c:pt idx="252">
                  <c:v>0.39813218648030407</c:v>
                </c:pt>
                <c:pt idx="253">
                  <c:v>0.39848028181011136</c:v>
                </c:pt>
                <c:pt idx="254">
                  <c:v>0.39873138538026742</c:v>
                </c:pt>
                <c:pt idx="255">
                  <c:v>0.39888531351675477</c:v>
                </c:pt>
                <c:pt idx="256">
                  <c:v>0.39894195358805046</c:v>
                </c:pt>
                <c:pt idx="257">
                  <c:v>0.39890120692008951</c:v>
                </c:pt>
                <c:pt idx="258">
                  <c:v>0.39876303594009693</c:v>
                </c:pt>
                <c:pt idx="259">
                  <c:v>0.39852754188335149</c:v>
                </c:pt>
                <c:pt idx="260">
                  <c:v>0.39819489723801726</c:v>
                </c:pt>
                <c:pt idx="261">
                  <c:v>0.39776534553459503</c:v>
                </c:pt>
                <c:pt idx="262">
                  <c:v>0.39723920104879729</c:v>
                </c:pt>
                <c:pt idx="263">
                  <c:v>0.39661684841835382</c:v>
                </c:pt>
                <c:pt idx="264">
                  <c:v>0.39589874217440185</c:v>
                </c:pt>
                <c:pt idx="265">
                  <c:v>0.39508540618826066</c:v>
                </c:pt>
                <c:pt idx="266">
                  <c:v>0.3941774330345324</c:v>
                </c:pt>
                <c:pt idx="267">
                  <c:v>0.39317548327161372</c:v>
                </c:pt>
                <c:pt idx="268">
                  <c:v>0.39208028464084094</c:v>
                </c:pt>
                <c:pt idx="269">
                  <c:v>0.3908926311856275</c:v>
                </c:pt>
                <c:pt idx="270">
                  <c:v>0.38961338229208681</c:v>
                </c:pt>
                <c:pt idx="271">
                  <c:v>0.38824346165276313</c:v>
                </c:pt>
                <c:pt idx="272">
                  <c:v>0.38678385615521876</c:v>
                </c:pt>
                <c:pt idx="273">
                  <c:v>0.38523561469735046</c:v>
                </c:pt>
                <c:pt idx="274">
                  <c:v>0.3835998469314249</c:v>
                </c:pt>
                <c:pt idx="275">
                  <c:v>0.38187772193893849</c:v>
                </c:pt>
                <c:pt idx="276">
                  <c:v>0.38007046683851664</c:v>
                </c:pt>
                <c:pt idx="277">
                  <c:v>0.37817936532917162</c:v>
                </c:pt>
                <c:pt idx="278">
                  <c:v>0.37620575617133967</c:v>
                </c:pt>
                <c:pt idx="279">
                  <c:v>0.37415103160821256</c:v>
                </c:pt>
                <c:pt idx="280">
                  <c:v>0.37201663572996763</c:v>
                </c:pt>
                <c:pt idx="281">
                  <c:v>0.36980406278358546</c:v>
                </c:pt>
                <c:pt idx="282">
                  <c:v>0.36751485543102258</c:v>
                </c:pt>
                <c:pt idx="283">
                  <c:v>0.36515060295857815</c:v>
                </c:pt>
                <c:pt idx="284">
                  <c:v>0.36271293944036193</c:v>
                </c:pt>
                <c:pt idx="285">
                  <c:v>0.36020354185882975</c:v>
                </c:pt>
                <c:pt idx="286">
                  <c:v>0.35762412818540901</c:v>
                </c:pt>
                <c:pt idx="287">
                  <c:v>0.35497645542428224</c:v>
                </c:pt>
                <c:pt idx="288">
                  <c:v>0.35226231762244203</c:v>
                </c:pt>
                <c:pt idx="289">
                  <c:v>0.34948354384916275</c:v>
                </c:pt>
                <c:pt idx="290">
                  <c:v>0.34664199614806718</c:v>
                </c:pt>
                <c:pt idx="291">
                  <c:v>0.34373956746498507</c:v>
                </c:pt>
                <c:pt idx="292">
                  <c:v>0.34077817955482115</c:v>
                </c:pt>
                <c:pt idx="293">
                  <c:v>0.33775978087065589</c:v>
                </c:pt>
                <c:pt idx="294">
                  <c:v>0.33468634443831036</c:v>
                </c:pt>
                <c:pt idx="295">
                  <c:v>0.3315598657195995</c:v>
                </c:pt>
                <c:pt idx="296">
                  <c:v>0.32838236046749236</c:v>
                </c:pt>
                <c:pt idx="297">
                  <c:v>0.32515586257638207</c:v>
                </c:pt>
                <c:pt idx="298">
                  <c:v>0.32188242193064515</c:v>
                </c:pt>
                <c:pt idx="299">
                  <c:v>0.31856410225464549</c:v>
                </c:pt>
                <c:pt idx="300">
                  <c:v>0.31520297896730398</c:v>
                </c:pt>
                <c:pt idx="301">
                  <c:v>0.31180113704431439</c:v>
                </c:pt>
                <c:pt idx="302">
                  <c:v>0.30836066889104469</c:v>
                </c:pt>
                <c:pt idx="303">
                  <c:v>0.30488367222911128</c:v>
                </c:pt>
                <c:pt idx="304">
                  <c:v>0.30137224799955847</c:v>
                </c:pt>
                <c:pt idx="305">
                  <c:v>0.29782849828551589</c:v>
                </c:pt>
                <c:pt idx="306">
                  <c:v>0.29425452425714138</c:v>
                </c:pt>
                <c:pt idx="307">
                  <c:v>0.29065242414158654</c:v>
                </c:pt>
                <c:pt idx="308">
                  <c:v>0.28702429122064804</c:v>
                </c:pt>
                <c:pt idx="309">
                  <c:v>0.2833722118586891</c:v>
                </c:pt>
                <c:pt idx="310">
                  <c:v>0.27969826356333333</c:v>
                </c:pt>
                <c:pt idx="311">
                  <c:v>0.27600451308134472</c:v>
                </c:pt>
                <c:pt idx="312">
                  <c:v>0.27229301453202009</c:v>
                </c:pt>
                <c:pt idx="313">
                  <c:v>0.26856580758032395</c:v>
                </c:pt>
                <c:pt idx="314">
                  <c:v>0.26482491565190153</c:v>
                </c:pt>
                <c:pt idx="315">
                  <c:v>0.26107234419200387</c:v>
                </c:pt>
                <c:pt idx="316">
                  <c:v>0.25731007897025859</c:v>
                </c:pt>
                <c:pt idx="317">
                  <c:v>0.25354008443311477</c:v>
                </c:pt>
                <c:pt idx="318">
                  <c:v>0.24976430210568251</c:v>
                </c:pt>
                <c:pt idx="319">
                  <c:v>0.24598464904458206</c:v>
                </c:pt>
                <c:pt idx="320">
                  <c:v>0.24220301634330457</c:v>
                </c:pt>
                <c:pt idx="321">
                  <c:v>0.23842126769147687</c:v>
                </c:pt>
                <c:pt idx="322">
                  <c:v>0.23464123798931003</c:v>
                </c:pt>
                <c:pt idx="323">
                  <c:v>0.23086473201839786</c:v>
                </c:pt>
                <c:pt idx="324">
                  <c:v>0.22709352316991804</c:v>
                </c:pt>
                <c:pt idx="325">
                  <c:v>0.22332935223117589</c:v>
                </c:pt>
                <c:pt idx="326">
                  <c:v>0.21957392623131375</c:v>
                </c:pt>
                <c:pt idx="327">
                  <c:v>0.21582891734689924</c:v>
                </c:pt>
                <c:pt idx="328">
                  <c:v>0.21209596186798924</c:v>
                </c:pt>
                <c:pt idx="329">
                  <c:v>0.20837665922515541</c:v>
                </c:pt>
                <c:pt idx="330">
                  <c:v>0.20467257107784528</c:v>
                </c:pt>
                <c:pt idx="331">
                  <c:v>0.20098522046434258</c:v>
                </c:pt>
                <c:pt idx="332">
                  <c:v>0.19731609101348119</c:v>
                </c:pt>
                <c:pt idx="333">
                  <c:v>0.19366662621816028</c:v>
                </c:pt>
                <c:pt idx="334">
                  <c:v>0.19003822877060192</c:v>
                </c:pt>
                <c:pt idx="335">
                  <c:v>0.18643225995918999</c:v>
                </c:pt>
                <c:pt idx="336">
                  <c:v>0.18285003912662645</c:v>
                </c:pt>
                <c:pt idx="337">
                  <c:v>0.17929284318904332</c:v>
                </c:pt>
                <c:pt idx="338">
                  <c:v>0.17576190621561191</c:v>
                </c:pt>
                <c:pt idx="339">
                  <c:v>0.172258419068097</c:v>
                </c:pt>
                <c:pt idx="340">
                  <c:v>0.16878352909971264</c:v>
                </c:pt>
                <c:pt idx="341">
                  <c:v>0.16533833991254931</c:v>
                </c:pt>
                <c:pt idx="342">
                  <c:v>0.16192391117275701</c:v>
                </c:pt>
                <c:pt idx="343">
                  <c:v>0.15854125848258663</c:v>
                </c:pt>
                <c:pt idx="344">
                  <c:v>0.15519135330831577</c:v>
                </c:pt>
                <c:pt idx="345">
                  <c:v>0.1518751229630087</c:v>
                </c:pt>
                <c:pt idx="346">
                  <c:v>0.14859345064299107</c:v>
                </c:pt>
                <c:pt idx="347">
                  <c:v>0.14534717551685036</c:v>
                </c:pt>
                <c:pt idx="348">
                  <c:v>0.14213709286571224</c:v>
                </c:pt>
                <c:pt idx="349">
                  <c:v>0.13896395427348041</c:v>
                </c:pt>
                <c:pt idx="350">
                  <c:v>0.13582846786567365</c:v>
                </c:pt>
                <c:pt idx="351">
                  <c:v>0.13273129859544039</c:v>
                </c:pt>
                <c:pt idx="352">
                  <c:v>0.12967306857528332</c:v>
                </c:pt>
                <c:pt idx="353">
                  <c:v>0.12665435745298256</c:v>
                </c:pt>
                <c:pt idx="354">
                  <c:v>0.12367570283016416</c:v>
                </c:pt>
                <c:pt idx="355">
                  <c:v>0.1207376007219268</c:v>
                </c:pt>
                <c:pt idx="356">
                  <c:v>0.11784050605590346</c:v>
                </c:pt>
                <c:pt idx="357">
                  <c:v>0.11498483320910974</c:v>
                </c:pt>
                <c:pt idx="358">
                  <c:v>0.11217095658090249</c:v>
                </c:pt>
                <c:pt idx="359">
                  <c:v>0.10939921120035413</c:v>
                </c:pt>
                <c:pt idx="360">
                  <c:v>0.1066698933663289</c:v>
                </c:pt>
                <c:pt idx="361">
                  <c:v>0.10398326131853396</c:v>
                </c:pt>
                <c:pt idx="362">
                  <c:v>0.10133953593781039</c:v>
                </c:pt>
                <c:pt idx="363">
                  <c:v>9.8738901473919699E-2</c:v>
                </c:pt>
                <c:pt idx="364">
                  <c:v>9.6181506299081163E-2</c:v>
                </c:pt>
                <c:pt idx="365">
                  <c:v>9.3667463685515512E-2</c:v>
                </c:pt>
                <c:pt idx="366">
                  <c:v>9.1196852605253648E-2</c:v>
                </c:pt>
                <c:pt idx="367">
                  <c:v>8.8769718550477356E-2</c:v>
                </c:pt>
                <c:pt idx="368">
                  <c:v>8.638607437266882E-2</c:v>
                </c:pt>
                <c:pt idx="369">
                  <c:v>8.4045901138859888E-2</c:v>
                </c:pt>
                <c:pt idx="370">
                  <c:v>8.1749149003287669E-2</c:v>
                </c:pt>
                <c:pt idx="371">
                  <c:v>7.9495738092782806E-2</c:v>
                </c:pt>
                <c:pt idx="372">
                  <c:v>7.7285559404238938E-2</c:v>
                </c:pt>
                <c:pt idx="373">
                  <c:v>7.5118475712535701E-2</c:v>
                </c:pt>
                <c:pt idx="374">
                  <c:v>7.299432248731566E-2</c:v>
                </c:pt>
                <c:pt idx="375">
                  <c:v>7.0912908817043679E-2</c:v>
                </c:pt>
                <c:pt idx="376">
                  <c:v>6.887401833881035E-2</c:v>
                </c:pt>
                <c:pt idx="377">
                  <c:v>6.6877410172372975E-2</c:v>
                </c:pt>
                <c:pt idx="378">
                  <c:v>6.4922819856965006E-2</c:v>
                </c:pt>
                <c:pt idx="379">
                  <c:v>6.3009960289440767E-2</c:v>
                </c:pt>
                <c:pt idx="380">
                  <c:v>6.1138522662362298E-2</c:v>
                </c:pt>
                <c:pt idx="381">
                  <c:v>5.9308177400675614E-2</c:v>
                </c:pt>
                <c:pt idx="382">
                  <c:v>5.7518575095665402E-2</c:v>
                </c:pt>
                <c:pt idx="383">
                  <c:v>5.5769347434920999E-2</c:v>
                </c:pt>
                <c:pt idx="384">
                  <c:v>5.4060108127090674E-2</c:v>
                </c:pt>
                <c:pt idx="385">
                  <c:v>5.2390453820246881E-2</c:v>
                </c:pt>
                <c:pt idx="386">
                  <c:v>5.0759965012731723E-2</c:v>
                </c:pt>
                <c:pt idx="387">
                  <c:v>4.9168206955398377E-2</c:v>
                </c:pt>
                <c:pt idx="388">
                  <c:v>4.7614730544213668E-2</c:v>
                </c:pt>
                <c:pt idx="389">
                  <c:v>4.609907320223243E-2</c:v>
                </c:pt>
                <c:pt idx="390">
                  <c:v>4.4620759750006844E-2</c:v>
                </c:pt>
                <c:pt idx="391">
                  <c:v>4.3179303263539096E-2</c:v>
                </c:pt>
                <c:pt idx="392">
                  <c:v>4.1774205918937934E-2</c:v>
                </c:pt>
                <c:pt idx="393">
                  <c:v>4.0404959822987155E-2</c:v>
                </c:pt>
                <c:pt idx="394">
                  <c:v>3.907104782888339E-2</c:v>
                </c:pt>
                <c:pt idx="395">
                  <c:v>3.7771944336450924E-2</c:v>
                </c:pt>
                <c:pt idx="396">
                  <c:v>3.650711607618766E-2</c:v>
                </c:pt>
                <c:pt idx="397">
                  <c:v>3.5276022876547387E-2</c:v>
                </c:pt>
                <c:pt idx="398">
                  <c:v>3.4078118413909106E-2</c:v>
                </c:pt>
                <c:pt idx="399">
                  <c:v>3.2912850944733056E-2</c:v>
                </c:pt>
                <c:pt idx="400">
                  <c:v>3.177966401944949E-2</c:v>
                </c:pt>
                <c:pt idx="401">
                  <c:v>3.0677997177671584E-2</c:v>
                </c:pt>
                <c:pt idx="402">
                  <c:v>2.9607286624370576E-2</c:v>
                </c:pt>
                <c:pt idx="403">
                  <c:v>2.8566965886693954E-2</c:v>
                </c:pt>
                <c:pt idx="404">
                  <c:v>2.7556466451152829E-2</c:v>
                </c:pt>
                <c:pt idx="405">
                  <c:v>2.6575218380945231E-2</c:v>
                </c:pt>
                <c:pt idx="406">
                  <c:v>2.5622650913225551E-2</c:v>
                </c:pt>
                <c:pt idx="407">
                  <c:v>2.4698193036169006E-2</c:v>
                </c:pt>
                <c:pt idx="408">
                  <c:v>2.3801274045720303E-2</c:v>
                </c:pt>
                <c:pt idx="409">
                  <c:v>2.2931324081953718E-2</c:v>
                </c:pt>
                <c:pt idx="410">
                  <c:v>2.2087774645007809E-2</c:v>
                </c:pt>
                <c:pt idx="411">
                  <c:v>2.1270059090594901E-2</c:v>
                </c:pt>
                <c:pt idx="412">
                  <c:v>2.0477613105118354E-2</c:v>
                </c:pt>
                <c:pt idx="413">
                  <c:v>1.9709875160464838E-2</c:v>
                </c:pt>
                <c:pt idx="414">
                  <c:v>1.8966286948569798E-2</c:v>
                </c:pt>
                <c:pt idx="415">
                  <c:v>1.8246293795884411E-2</c:v>
                </c:pt>
                <c:pt idx="416">
                  <c:v>1.7549345057902177E-2</c:v>
                </c:pt>
                <c:pt idx="417">
                  <c:v>1.6874894493929513E-2</c:v>
                </c:pt>
                <c:pt idx="418">
                  <c:v>1.6222400622312137E-2</c:v>
                </c:pt>
                <c:pt idx="419">
                  <c:v>1.5591327056352614E-2</c:v>
                </c:pt>
                <c:pt idx="420">
                  <c:v>1.4981142821178677E-2</c:v>
                </c:pt>
                <c:pt idx="421">
                  <c:v>1.4391322651843444E-2</c:v>
                </c:pt>
                <c:pt idx="422">
                  <c:v>1.3821347272958993E-2</c:v>
                </c:pt>
                <c:pt idx="423">
                  <c:v>1.3270703660184653E-2</c:v>
                </c:pt>
                <c:pt idx="424">
                  <c:v>1.2738885283908315E-2</c:v>
                </c:pt>
                <c:pt idx="425">
                  <c:v>1.2225392335476263E-2</c:v>
                </c:pt>
                <c:pt idx="426">
                  <c:v>1.1729731936341761E-2</c:v>
                </c:pt>
                <c:pt idx="427">
                  <c:v>1.1251418330516306E-2</c:v>
                </c:pt>
                <c:pt idx="428">
                  <c:v>1.0789973060720704E-2</c:v>
                </c:pt>
                <c:pt idx="429">
                  <c:v>1.0344925128643351E-2</c:v>
                </c:pt>
                <c:pt idx="430">
                  <c:v>9.9158111397241646E-3</c:v>
                </c:pt>
                <c:pt idx="431">
                  <c:v>9.5021754328905757E-3</c:v>
                </c:pt>
                <c:pt idx="432">
                  <c:v>9.1035701956802793E-3</c:v>
                </c:pt>
                <c:pt idx="433">
                  <c:v>8.7195555651915536E-3</c:v>
                </c:pt>
                <c:pt idx="434">
                  <c:v>8.3496997153073276E-3</c:v>
                </c:pt>
                <c:pt idx="435">
                  <c:v>7.9935789306439537E-3</c:v>
                </c:pt>
                <c:pt idx="436">
                  <c:v>7.6507776676780744E-3</c:v>
                </c:pt>
                <c:pt idx="437">
                  <c:v>7.3208886035082349E-3</c:v>
                </c:pt>
                <c:pt idx="438">
                  <c:v>7.0035126727081513E-3</c:v>
                </c:pt>
                <c:pt idx="439">
                  <c:v>6.6982590927298089E-3</c:v>
                </c:pt>
                <c:pt idx="440">
                  <c:v>6.4047453783134525E-3</c:v>
                </c:pt>
                <c:pt idx="441">
                  <c:v>6.1225973453602409E-3</c:v>
                </c:pt>
                <c:pt idx="442">
                  <c:v>5.851449104721523E-3</c:v>
                </c:pt>
                <c:pt idx="443">
                  <c:v>5.5909430463550918E-3</c:v>
                </c:pt>
                <c:pt idx="444">
                  <c:v>5.3407298142957018E-3</c:v>
                </c:pt>
                <c:pt idx="445">
                  <c:v>5.1004682728823152E-3</c:v>
                </c:pt>
                <c:pt idx="446">
                  <c:v>4.8698254646796944E-3</c:v>
                </c:pt>
                <c:pt idx="447">
                  <c:v>4.6484765605263306E-3</c:v>
                </c:pt>
                <c:pt idx="448">
                  <c:v>4.4361048021343014E-3</c:v>
                </c:pt>
                <c:pt idx="449">
                  <c:v>4.2324014376601609E-3</c:v>
                </c:pt>
                <c:pt idx="450">
                  <c:v>4.0370656506583938E-3</c:v>
                </c:pt>
                <c:pt idx="451">
                  <c:v>3.8498044828216291E-3</c:v>
                </c:pt>
                <c:pt idx="452">
                  <c:v>3.6703327509033084E-3</c:v>
                </c:pt>
                <c:pt idx="453">
                  <c:v>3.498372958210292E-3</c:v>
                </c:pt>
                <c:pt idx="454">
                  <c:v>3.3336552010439198E-3</c:v>
                </c:pt>
                <c:pt idx="455">
                  <c:v>3.1759170704587373E-3</c:v>
                </c:pt>
                <c:pt idx="456">
                  <c:v>3.0249035496990079E-3</c:v>
                </c:pt>
                <c:pt idx="457">
                  <c:v>2.8803669076630312E-3</c:v>
                </c:pt>
                <c:pt idx="458">
                  <c:v>2.742066588735723E-3</c:v>
                </c:pt>
                <c:pt idx="459">
                  <c:v>2.6097690993196012E-3</c:v>
                </c:pt>
                <c:pt idx="460">
                  <c:v>2.4832478913842612E-3</c:v>
                </c:pt>
                <c:pt idx="461">
                  <c:v>2.3622832433439715E-3</c:v>
                </c:pt>
                <c:pt idx="462">
                  <c:v>2.2466621385625477E-3</c:v>
                </c:pt>
                <c:pt idx="463">
                  <c:v>2.1361781417743196E-3</c:v>
                </c:pt>
                <c:pt idx="464">
                  <c:v>2.0306312736992102E-3</c:v>
                </c:pt>
                <c:pt idx="465">
                  <c:v>1.9298278841196287E-3</c:v>
                </c:pt>
                <c:pt idx="466">
                  <c:v>1.8335805236760813E-3</c:v>
                </c:pt>
                <c:pt idx="467">
                  <c:v>1.741707814628083E-3</c:v>
                </c:pt>
                <c:pt idx="468">
                  <c:v>1.6540343208163229E-3</c:v>
                </c:pt>
                <c:pt idx="469">
                  <c:v>1.5703904170516767E-3</c:v>
                </c:pt>
                <c:pt idx="470">
                  <c:v>1.490612158146383E-3</c:v>
                </c:pt>
                <c:pt idx="471">
                  <c:v>1.4145411477923888E-3</c:v>
                </c:pt>
                <c:pt idx="472">
                  <c:v>1.3420244074818935E-3</c:v>
                </c:pt>
                <c:pt idx="473">
                  <c:v>1.2729142456550514E-3</c:v>
                </c:pt>
                <c:pt idx="474">
                  <c:v>1.2070681272501143E-3</c:v>
                </c:pt>
                <c:pt idx="475">
                  <c:v>1.1443485438215638E-3</c:v>
                </c:pt>
                <c:pt idx="476">
                  <c:v>1.0846228843823739E-3</c:v>
                </c:pt>
                <c:pt idx="477">
                  <c:v>1.0277633071173148E-3</c:v>
                </c:pt>
                <c:pt idx="478">
                  <c:v>9.7364661210505132E-4</c:v>
                </c:pt>
                <c:pt idx="479">
                  <c:v>9.221541151780546E-4</c:v>
                </c:pt>
                <c:pt idx="480">
                  <c:v>8.7317152304058399E-4</c:v>
                </c:pt>
                <c:pt idx="481">
                  <c:v>8.2658880975669134E-4</c:v>
                </c:pt>
                <c:pt idx="482">
                  <c:v>7.8230009471194541E-4</c:v>
                </c:pt>
                <c:pt idx="483">
                  <c:v>7.4020352214463508E-4</c:v>
                </c:pt>
                <c:pt idx="484">
                  <c:v>7.002011423345451E-4</c:v>
                </c:pt>
                <c:pt idx="485">
                  <c:v>6.6219879452987052E-4</c:v>
                </c:pt>
                <c:pt idx="486">
                  <c:v>6.261059916856693E-4</c:v>
                </c:pt>
                <c:pt idx="487">
                  <c:v>5.9183580708025557E-4</c:v>
                </c:pt>
                <c:pt idx="488">
                  <c:v>5.5930476286922021E-4</c:v>
                </c:pt>
                <c:pt idx="489">
                  <c:v>5.2843272063031422E-4</c:v>
                </c:pt>
                <c:pt idx="490">
                  <c:v>4.991427739461879E-4</c:v>
                </c:pt>
                <c:pt idx="491">
                  <c:v>4.7136114306604209E-4</c:v>
                </c:pt>
                <c:pt idx="492">
                  <c:v>4.4501707168150115E-4</c:v>
                </c:pt>
                <c:pt idx="493">
                  <c:v>4.2004272584658328E-4</c:v>
                </c:pt>
                <c:pt idx="494">
                  <c:v>3.9637309506639713E-4</c:v>
                </c:pt>
                <c:pt idx="495">
                  <c:v>3.73945895574221E-4</c:v>
                </c:pt>
                <c:pt idx="496">
                  <c:v>3.5270147581190341E-4</c:v>
                </c:pt>
                <c:pt idx="497">
                  <c:v>3.3258272412399383E-4</c:v>
                </c:pt>
                <c:pt idx="498">
                  <c:v>3.1353497867177982E-4</c:v>
                </c:pt>
                <c:pt idx="499">
                  <c:v>2.9550593956934133E-4</c:v>
                </c:pt>
                <c:pt idx="500">
                  <c:v>2.7844558323994608E-4</c:v>
                </c:pt>
                <c:pt idx="501">
                  <c:v>2.6230607898750704E-4</c:v>
                </c:pt>
                <c:pt idx="502">
                  <c:v>2.4704170777444765E-4</c:v>
                </c:pt>
                <c:pt idx="503">
                  <c:v>2.3260878319417033E-4</c:v>
                </c:pt>
                <c:pt idx="504">
                  <c:v>2.1896557462334519E-4</c:v>
                </c:pt>
                <c:pt idx="505">
                  <c:v>2.0607223253649496E-4</c:v>
                </c:pt>
                <c:pt idx="506">
                  <c:v>1.938907159627716E-4</c:v>
                </c:pt>
                <c:pt idx="507">
                  <c:v>1.8238472206245367E-4</c:v>
                </c:pt>
                <c:pt idx="508">
                  <c:v>1.7151961779849305E-4</c:v>
                </c:pt>
                <c:pt idx="509">
                  <c:v>1.6126237367641594E-4</c:v>
                </c:pt>
                <c:pt idx="510">
                  <c:v>1.5158149952404447E-4</c:v>
                </c:pt>
                <c:pt idx="511">
                  <c:v>1.4244698228080635E-4</c:v>
                </c:pt>
                <c:pt idx="512">
                  <c:v>1.3383022576488537E-4</c:v>
                </c:pt>
              </c:numCache>
            </c:numRef>
          </c:val>
        </c:ser>
        <c:ser>
          <c:idx val="1"/>
          <c:order val="1"/>
          <c:tx>
            <c:strRef>
              <c:f>Pole_pod_krzywą!$T$4</c:f>
              <c:strCache>
                <c:ptCount val="1"/>
                <c:pt idx="0">
                  <c:v>Pole między zadanymi wartościami x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w="25400">
              <a:solidFill>
                <a:srgbClr val="EA4335"/>
              </a:solidFill>
            </a:ln>
          </c:spPr>
          <c:cat>
            <c:numRef>
              <c:f>Pole_pod_krzywą!$R$5:$R$517</c:f>
              <c:numCache>
                <c:formatCode>General</c:formatCode>
                <c:ptCount val="513"/>
                <c:pt idx="0">
                  <c:v>-4</c:v>
                </c:pt>
                <c:pt idx="1">
                  <c:v>-3.9843799999999998</c:v>
                </c:pt>
                <c:pt idx="2">
                  <c:v>-3.9687600000000001</c:v>
                </c:pt>
                <c:pt idx="3">
                  <c:v>-3.9531399999999999</c:v>
                </c:pt>
                <c:pt idx="4">
                  <c:v>-3.9375200000000001</c:v>
                </c:pt>
                <c:pt idx="5">
                  <c:v>-3.9218999999999999</c:v>
                </c:pt>
                <c:pt idx="6">
                  <c:v>-3.9062800000000002</c:v>
                </c:pt>
                <c:pt idx="7">
                  <c:v>-3.89066</c:v>
                </c:pt>
                <c:pt idx="8">
                  <c:v>-3.8750399999999998</c:v>
                </c:pt>
                <c:pt idx="9">
                  <c:v>-3.8594200000000001</c:v>
                </c:pt>
                <c:pt idx="10">
                  <c:v>-3.8437999999999999</c:v>
                </c:pt>
                <c:pt idx="11">
                  <c:v>-3.8281800000000001</c:v>
                </c:pt>
                <c:pt idx="12">
                  <c:v>-3.8125599999999999</c:v>
                </c:pt>
                <c:pt idx="13">
                  <c:v>-3.7969400000000002</c:v>
                </c:pt>
                <c:pt idx="14">
                  <c:v>-3.78132</c:v>
                </c:pt>
                <c:pt idx="15">
                  <c:v>-3.7656999999999998</c:v>
                </c:pt>
                <c:pt idx="16">
                  <c:v>-3.7500800000000001</c:v>
                </c:pt>
                <c:pt idx="17">
                  <c:v>-3.7344599999999999</c:v>
                </c:pt>
                <c:pt idx="18">
                  <c:v>-3.7188400000000001</c:v>
                </c:pt>
                <c:pt idx="19">
                  <c:v>-3.70322</c:v>
                </c:pt>
                <c:pt idx="20">
                  <c:v>-3.6876000000000002</c:v>
                </c:pt>
                <c:pt idx="21">
                  <c:v>-3.67198</c:v>
                </c:pt>
                <c:pt idx="22">
                  <c:v>-3.6563599999999998</c:v>
                </c:pt>
                <c:pt idx="23">
                  <c:v>-3.6407400000000001</c:v>
                </c:pt>
                <c:pt idx="24">
                  <c:v>-3.6251199999999999</c:v>
                </c:pt>
                <c:pt idx="25">
                  <c:v>-3.6095000000000002</c:v>
                </c:pt>
                <c:pt idx="26">
                  <c:v>-3.59388</c:v>
                </c:pt>
                <c:pt idx="27">
                  <c:v>-3.5782600000000002</c:v>
                </c:pt>
                <c:pt idx="28">
                  <c:v>-3.56264</c:v>
                </c:pt>
                <c:pt idx="29">
                  <c:v>-3.5470199999999998</c:v>
                </c:pt>
                <c:pt idx="30">
                  <c:v>-3.5314000000000001</c:v>
                </c:pt>
                <c:pt idx="31">
                  <c:v>-3.5157799999999999</c:v>
                </c:pt>
                <c:pt idx="32">
                  <c:v>-3.5001600000000002</c:v>
                </c:pt>
                <c:pt idx="33">
                  <c:v>-3.48454</c:v>
                </c:pt>
                <c:pt idx="34">
                  <c:v>-3.4689199999999998</c:v>
                </c:pt>
                <c:pt idx="35">
                  <c:v>-3.4533</c:v>
                </c:pt>
                <c:pt idx="36">
                  <c:v>-3.4376799999999998</c:v>
                </c:pt>
                <c:pt idx="37">
                  <c:v>-3.4220600000000001</c:v>
                </c:pt>
                <c:pt idx="38">
                  <c:v>-3.4064399999999999</c:v>
                </c:pt>
                <c:pt idx="39">
                  <c:v>-3.3908200000000002</c:v>
                </c:pt>
                <c:pt idx="40">
                  <c:v>-3.3752</c:v>
                </c:pt>
                <c:pt idx="41">
                  <c:v>-3.3595799999999998</c:v>
                </c:pt>
                <c:pt idx="42">
                  <c:v>-3.34396</c:v>
                </c:pt>
                <c:pt idx="43">
                  <c:v>-3.3283399999999999</c:v>
                </c:pt>
                <c:pt idx="44">
                  <c:v>-3.3127200000000001</c:v>
                </c:pt>
                <c:pt idx="45">
                  <c:v>-3.2970999999999999</c:v>
                </c:pt>
                <c:pt idx="46">
                  <c:v>-3.2814800000000002</c:v>
                </c:pt>
                <c:pt idx="47">
                  <c:v>-3.26586</c:v>
                </c:pt>
                <c:pt idx="48">
                  <c:v>-3.2502399999999998</c:v>
                </c:pt>
                <c:pt idx="49">
                  <c:v>-3.2346200000000001</c:v>
                </c:pt>
                <c:pt idx="50">
                  <c:v>-3.2189999999999999</c:v>
                </c:pt>
                <c:pt idx="51">
                  <c:v>-3.2033800000000001</c:v>
                </c:pt>
                <c:pt idx="52">
                  <c:v>-3.1877599999999999</c:v>
                </c:pt>
                <c:pt idx="53">
                  <c:v>-3.1721400000000002</c:v>
                </c:pt>
                <c:pt idx="54">
                  <c:v>-3.15652</c:v>
                </c:pt>
                <c:pt idx="55">
                  <c:v>-3.1408999999999998</c:v>
                </c:pt>
                <c:pt idx="56">
                  <c:v>-3.1252800000000001</c:v>
                </c:pt>
                <c:pt idx="57">
                  <c:v>-3.1096599999999999</c:v>
                </c:pt>
                <c:pt idx="58">
                  <c:v>-3.0940400000000001</c:v>
                </c:pt>
                <c:pt idx="59">
                  <c:v>-3.0784199999999999</c:v>
                </c:pt>
                <c:pt idx="60">
                  <c:v>-3.0628000000000002</c:v>
                </c:pt>
                <c:pt idx="61">
                  <c:v>-3.04718</c:v>
                </c:pt>
                <c:pt idx="62">
                  <c:v>-3.0315599999999998</c:v>
                </c:pt>
                <c:pt idx="63">
                  <c:v>-3.0159400000000001</c:v>
                </c:pt>
                <c:pt idx="64">
                  <c:v>-3.0003199999999999</c:v>
                </c:pt>
                <c:pt idx="65">
                  <c:v>-2.9847000000000001</c:v>
                </c:pt>
                <c:pt idx="66">
                  <c:v>-2.9690799999999999</c:v>
                </c:pt>
                <c:pt idx="67">
                  <c:v>-2.9534600000000002</c:v>
                </c:pt>
                <c:pt idx="68">
                  <c:v>-2.93784</c:v>
                </c:pt>
                <c:pt idx="69">
                  <c:v>-2.9222199999999998</c:v>
                </c:pt>
                <c:pt idx="70">
                  <c:v>-2.9066000000000001</c:v>
                </c:pt>
                <c:pt idx="71">
                  <c:v>-2.8909799999999999</c:v>
                </c:pt>
                <c:pt idx="72">
                  <c:v>-2.8753600000000001</c:v>
                </c:pt>
                <c:pt idx="73">
                  <c:v>-2.8597399999999999</c:v>
                </c:pt>
                <c:pt idx="74">
                  <c:v>-2.8441200000000002</c:v>
                </c:pt>
                <c:pt idx="75">
                  <c:v>-2.8285</c:v>
                </c:pt>
                <c:pt idx="76">
                  <c:v>-2.8128799999999998</c:v>
                </c:pt>
                <c:pt idx="77">
                  <c:v>-2.7972600000000001</c:v>
                </c:pt>
                <c:pt idx="78">
                  <c:v>-2.7816399999999999</c:v>
                </c:pt>
                <c:pt idx="79">
                  <c:v>-2.7660200000000001</c:v>
                </c:pt>
                <c:pt idx="80">
                  <c:v>-2.7504</c:v>
                </c:pt>
                <c:pt idx="81">
                  <c:v>-2.7347800000000002</c:v>
                </c:pt>
                <c:pt idx="82">
                  <c:v>-2.71916</c:v>
                </c:pt>
                <c:pt idx="83">
                  <c:v>-2.7035399999999998</c:v>
                </c:pt>
                <c:pt idx="84">
                  <c:v>-2.6879200000000001</c:v>
                </c:pt>
                <c:pt idx="85">
                  <c:v>-2.6722999999999999</c:v>
                </c:pt>
                <c:pt idx="86">
                  <c:v>-2.6566800000000002</c:v>
                </c:pt>
                <c:pt idx="87">
                  <c:v>-2.64106</c:v>
                </c:pt>
                <c:pt idx="88">
                  <c:v>-2.6254400000000002</c:v>
                </c:pt>
                <c:pt idx="89">
                  <c:v>-2.60982</c:v>
                </c:pt>
                <c:pt idx="90">
                  <c:v>-2.5941999999999998</c:v>
                </c:pt>
                <c:pt idx="91">
                  <c:v>-2.5785800000000001</c:v>
                </c:pt>
                <c:pt idx="92">
                  <c:v>-2.5629599999999999</c:v>
                </c:pt>
                <c:pt idx="93">
                  <c:v>-2.5473400000000002</c:v>
                </c:pt>
                <c:pt idx="94">
                  <c:v>-2.53172</c:v>
                </c:pt>
                <c:pt idx="95">
                  <c:v>-2.5160999999999998</c:v>
                </c:pt>
                <c:pt idx="96">
                  <c:v>-2.50048</c:v>
                </c:pt>
                <c:pt idx="97">
                  <c:v>-2.4848599999999998</c:v>
                </c:pt>
                <c:pt idx="98">
                  <c:v>-2.4692400000000001</c:v>
                </c:pt>
                <c:pt idx="99">
                  <c:v>-2.4536199999999999</c:v>
                </c:pt>
                <c:pt idx="100">
                  <c:v>-2.4380000000000002</c:v>
                </c:pt>
                <c:pt idx="101">
                  <c:v>-2.42238</c:v>
                </c:pt>
                <c:pt idx="102">
                  <c:v>-2.4067599999999998</c:v>
                </c:pt>
                <c:pt idx="103">
                  <c:v>-2.39114</c:v>
                </c:pt>
                <c:pt idx="104">
                  <c:v>-2.3755199999999999</c:v>
                </c:pt>
                <c:pt idx="105">
                  <c:v>-2.3599000000000001</c:v>
                </c:pt>
                <c:pt idx="106">
                  <c:v>-2.3442799999999999</c:v>
                </c:pt>
                <c:pt idx="107">
                  <c:v>-2.3286600000000002</c:v>
                </c:pt>
                <c:pt idx="108">
                  <c:v>-2.31304</c:v>
                </c:pt>
                <c:pt idx="109">
                  <c:v>-2.2974199999999998</c:v>
                </c:pt>
                <c:pt idx="110">
                  <c:v>-2.2818000000000001</c:v>
                </c:pt>
                <c:pt idx="111">
                  <c:v>-2.2661799999999999</c:v>
                </c:pt>
                <c:pt idx="112">
                  <c:v>-2.2505600000000001</c:v>
                </c:pt>
                <c:pt idx="113">
                  <c:v>-2.2349399999999999</c:v>
                </c:pt>
                <c:pt idx="114">
                  <c:v>-2.2193200000000002</c:v>
                </c:pt>
                <c:pt idx="115">
                  <c:v>-2.2037</c:v>
                </c:pt>
                <c:pt idx="116">
                  <c:v>-2.1880799999999998</c:v>
                </c:pt>
                <c:pt idx="117">
                  <c:v>-2.1724600000000001</c:v>
                </c:pt>
                <c:pt idx="118">
                  <c:v>-2.1568399999999999</c:v>
                </c:pt>
                <c:pt idx="119">
                  <c:v>-2.1412200000000001</c:v>
                </c:pt>
                <c:pt idx="120">
                  <c:v>-2.1255999999999999</c:v>
                </c:pt>
                <c:pt idx="121">
                  <c:v>-2.1099800000000002</c:v>
                </c:pt>
                <c:pt idx="122">
                  <c:v>-2.09436</c:v>
                </c:pt>
                <c:pt idx="123">
                  <c:v>-2.0787399999999998</c:v>
                </c:pt>
                <c:pt idx="124">
                  <c:v>-2.0631200000000001</c:v>
                </c:pt>
                <c:pt idx="125">
                  <c:v>-2.0474999999999999</c:v>
                </c:pt>
                <c:pt idx="126">
                  <c:v>-2.0318800000000001</c:v>
                </c:pt>
                <c:pt idx="127">
                  <c:v>-2.0162599999999999</c:v>
                </c:pt>
                <c:pt idx="128">
                  <c:v>-2.0006400000000002</c:v>
                </c:pt>
                <c:pt idx="129">
                  <c:v>-1.98502</c:v>
                </c:pt>
                <c:pt idx="130">
                  <c:v>-1.9694</c:v>
                </c:pt>
                <c:pt idx="131">
                  <c:v>-1.9537800000000001</c:v>
                </c:pt>
                <c:pt idx="132">
                  <c:v>-1.9381600000000001</c:v>
                </c:pt>
                <c:pt idx="133">
                  <c:v>-1.9225399999999999</c:v>
                </c:pt>
                <c:pt idx="134">
                  <c:v>-1.9069199999999999</c:v>
                </c:pt>
                <c:pt idx="135">
                  <c:v>-1.8913</c:v>
                </c:pt>
                <c:pt idx="136">
                  <c:v>-1.87568</c:v>
                </c:pt>
                <c:pt idx="137">
                  <c:v>-1.86006</c:v>
                </c:pt>
                <c:pt idx="138">
                  <c:v>-1.8444400000000001</c:v>
                </c:pt>
                <c:pt idx="139">
                  <c:v>-1.8288199999999999</c:v>
                </c:pt>
                <c:pt idx="140">
                  <c:v>-1.8131999999999999</c:v>
                </c:pt>
                <c:pt idx="141">
                  <c:v>-1.79758</c:v>
                </c:pt>
                <c:pt idx="142">
                  <c:v>-1.78196</c:v>
                </c:pt>
                <c:pt idx="143">
                  <c:v>-1.76634</c:v>
                </c:pt>
                <c:pt idx="144">
                  <c:v>-1.7507200000000001</c:v>
                </c:pt>
                <c:pt idx="145">
                  <c:v>-1.7351000000000001</c:v>
                </c:pt>
                <c:pt idx="146">
                  <c:v>-1.7194799999999999</c:v>
                </c:pt>
                <c:pt idx="147">
                  <c:v>-1.7038599999999999</c:v>
                </c:pt>
                <c:pt idx="148">
                  <c:v>-1.68824</c:v>
                </c:pt>
                <c:pt idx="149">
                  <c:v>-1.67262</c:v>
                </c:pt>
                <c:pt idx="150">
                  <c:v>-1.657</c:v>
                </c:pt>
                <c:pt idx="151">
                  <c:v>-1.6413800000000001</c:v>
                </c:pt>
                <c:pt idx="152">
                  <c:v>-1.6257600000000001</c:v>
                </c:pt>
                <c:pt idx="153">
                  <c:v>-1.6101399999999999</c:v>
                </c:pt>
                <c:pt idx="154">
                  <c:v>-1.5945199999999999</c:v>
                </c:pt>
                <c:pt idx="155">
                  <c:v>-1.5789</c:v>
                </c:pt>
                <c:pt idx="156">
                  <c:v>-1.56328</c:v>
                </c:pt>
                <c:pt idx="157">
                  <c:v>-1.54766</c:v>
                </c:pt>
                <c:pt idx="158">
                  <c:v>-1.5320400000000001</c:v>
                </c:pt>
                <c:pt idx="159">
                  <c:v>-1.5164200000000001</c:v>
                </c:pt>
                <c:pt idx="160">
                  <c:v>-1.5007999999999999</c:v>
                </c:pt>
                <c:pt idx="161">
                  <c:v>-1.4851799999999999</c:v>
                </c:pt>
                <c:pt idx="162">
                  <c:v>-1.46956</c:v>
                </c:pt>
                <c:pt idx="163">
                  <c:v>-1.45394</c:v>
                </c:pt>
                <c:pt idx="164">
                  <c:v>-1.43832</c:v>
                </c:pt>
                <c:pt idx="165">
                  <c:v>-1.4227000000000001</c:v>
                </c:pt>
                <c:pt idx="166">
                  <c:v>-1.4070800000000001</c:v>
                </c:pt>
                <c:pt idx="167">
                  <c:v>-1.3914599999999999</c:v>
                </c:pt>
                <c:pt idx="168">
                  <c:v>-1.37584</c:v>
                </c:pt>
                <c:pt idx="169">
                  <c:v>-1.36022</c:v>
                </c:pt>
                <c:pt idx="170">
                  <c:v>-1.3446</c:v>
                </c:pt>
                <c:pt idx="171">
                  <c:v>-1.3289800000000001</c:v>
                </c:pt>
                <c:pt idx="172">
                  <c:v>-1.3133600000000001</c:v>
                </c:pt>
                <c:pt idx="173">
                  <c:v>-1.2977399999999999</c:v>
                </c:pt>
                <c:pt idx="174">
                  <c:v>-1.2821199999999999</c:v>
                </c:pt>
                <c:pt idx="175">
                  <c:v>-1.2665</c:v>
                </c:pt>
                <c:pt idx="176">
                  <c:v>-1.25088</c:v>
                </c:pt>
                <c:pt idx="177">
                  <c:v>-1.23526</c:v>
                </c:pt>
                <c:pt idx="178">
                  <c:v>-1.2196400000000001</c:v>
                </c:pt>
                <c:pt idx="179">
                  <c:v>-1.2040200000000001</c:v>
                </c:pt>
                <c:pt idx="180">
                  <c:v>-1.1883999999999999</c:v>
                </c:pt>
                <c:pt idx="181">
                  <c:v>-1.1727799999999999</c:v>
                </c:pt>
                <c:pt idx="182">
                  <c:v>-1.15716</c:v>
                </c:pt>
                <c:pt idx="183">
                  <c:v>-1.14154</c:v>
                </c:pt>
                <c:pt idx="184">
                  <c:v>-1.12592</c:v>
                </c:pt>
                <c:pt idx="185">
                  <c:v>-1.1103000000000001</c:v>
                </c:pt>
                <c:pt idx="186">
                  <c:v>-1.0946800000000001</c:v>
                </c:pt>
                <c:pt idx="187">
                  <c:v>-1.0790599999999999</c:v>
                </c:pt>
                <c:pt idx="188">
                  <c:v>-1.0634399999999999</c:v>
                </c:pt>
                <c:pt idx="189">
                  <c:v>-1.04782</c:v>
                </c:pt>
                <c:pt idx="190">
                  <c:v>-1.0322</c:v>
                </c:pt>
                <c:pt idx="191">
                  <c:v>-1.01658</c:v>
                </c:pt>
                <c:pt idx="192">
                  <c:v>-1.0009600000000001</c:v>
                </c:pt>
                <c:pt idx="193">
                  <c:v>-0.98533999999999999</c:v>
                </c:pt>
                <c:pt idx="194">
                  <c:v>-0.96972000000000003</c:v>
                </c:pt>
                <c:pt idx="195">
                  <c:v>-0.95409999999999995</c:v>
                </c:pt>
                <c:pt idx="196">
                  <c:v>-0.93847999999999998</c:v>
                </c:pt>
                <c:pt idx="197">
                  <c:v>-0.92286000000000001</c:v>
                </c:pt>
                <c:pt idx="198">
                  <c:v>-0.90724000000000005</c:v>
                </c:pt>
                <c:pt idx="199">
                  <c:v>-0.89161999999999997</c:v>
                </c:pt>
                <c:pt idx="200">
                  <c:v>-0.876</c:v>
                </c:pt>
                <c:pt idx="201">
                  <c:v>-0.86038000000000003</c:v>
                </c:pt>
                <c:pt idx="202">
                  <c:v>-0.84475999999999996</c:v>
                </c:pt>
                <c:pt idx="203">
                  <c:v>-0.82913999999999999</c:v>
                </c:pt>
                <c:pt idx="204">
                  <c:v>-0.81352000000000002</c:v>
                </c:pt>
                <c:pt idx="205">
                  <c:v>-0.79790000000000005</c:v>
                </c:pt>
                <c:pt idx="206">
                  <c:v>-0.78227999999999998</c:v>
                </c:pt>
                <c:pt idx="207">
                  <c:v>-0.76666000000000001</c:v>
                </c:pt>
                <c:pt idx="208">
                  <c:v>-0.75104000000000004</c:v>
                </c:pt>
                <c:pt idx="209">
                  <c:v>-0.73541999999999996</c:v>
                </c:pt>
                <c:pt idx="210">
                  <c:v>-0.7198</c:v>
                </c:pt>
                <c:pt idx="211">
                  <c:v>-0.70418000000000003</c:v>
                </c:pt>
                <c:pt idx="212">
                  <c:v>-0.68855999999999995</c:v>
                </c:pt>
                <c:pt idx="213">
                  <c:v>-0.67293999999999998</c:v>
                </c:pt>
                <c:pt idx="214">
                  <c:v>-0.65732000000000002</c:v>
                </c:pt>
                <c:pt idx="215">
                  <c:v>-0.64170000000000005</c:v>
                </c:pt>
                <c:pt idx="216">
                  <c:v>-0.62607999999999997</c:v>
                </c:pt>
                <c:pt idx="217">
                  <c:v>-0.61046</c:v>
                </c:pt>
                <c:pt idx="218">
                  <c:v>-0.59484000000000004</c:v>
                </c:pt>
                <c:pt idx="219">
                  <c:v>-0.57921999999999996</c:v>
                </c:pt>
                <c:pt idx="220">
                  <c:v>-0.56359999999999999</c:v>
                </c:pt>
                <c:pt idx="221">
                  <c:v>-0.54798000000000002</c:v>
                </c:pt>
                <c:pt idx="222">
                  <c:v>-0.53236000000000006</c:v>
                </c:pt>
                <c:pt idx="223">
                  <c:v>-0.51673999999999998</c:v>
                </c:pt>
                <c:pt idx="224">
                  <c:v>-0.50112000000000001</c:v>
                </c:pt>
                <c:pt idx="225">
                  <c:v>-0.48549999999999999</c:v>
                </c:pt>
                <c:pt idx="226">
                  <c:v>-0.46988000000000002</c:v>
                </c:pt>
                <c:pt idx="227">
                  <c:v>-0.45426</c:v>
                </c:pt>
                <c:pt idx="228">
                  <c:v>-0.43863999999999997</c:v>
                </c:pt>
                <c:pt idx="229">
                  <c:v>-0.42302000000000001</c:v>
                </c:pt>
                <c:pt idx="230">
                  <c:v>-0.40739999999999998</c:v>
                </c:pt>
                <c:pt idx="231">
                  <c:v>-0.39178000000000002</c:v>
                </c:pt>
                <c:pt idx="232">
                  <c:v>-0.37615999999999999</c:v>
                </c:pt>
                <c:pt idx="233">
                  <c:v>-0.36054000000000003</c:v>
                </c:pt>
                <c:pt idx="234">
                  <c:v>-0.34492</c:v>
                </c:pt>
                <c:pt idx="235">
                  <c:v>-0.32929999999999998</c:v>
                </c:pt>
                <c:pt idx="236">
                  <c:v>-0.31368000000000001</c:v>
                </c:pt>
                <c:pt idx="237">
                  <c:v>-0.29805999999999999</c:v>
                </c:pt>
                <c:pt idx="238">
                  <c:v>-0.28244000000000002</c:v>
                </c:pt>
                <c:pt idx="239">
                  <c:v>-0.26682</c:v>
                </c:pt>
                <c:pt idx="240">
                  <c:v>-0.25119999999999998</c:v>
                </c:pt>
                <c:pt idx="241">
                  <c:v>-0.23558000000000001</c:v>
                </c:pt>
                <c:pt idx="242">
                  <c:v>-0.21995999999999999</c:v>
                </c:pt>
                <c:pt idx="243">
                  <c:v>-0.20433999999999999</c:v>
                </c:pt>
                <c:pt idx="244">
                  <c:v>-0.18872</c:v>
                </c:pt>
                <c:pt idx="245">
                  <c:v>-0.1731</c:v>
                </c:pt>
                <c:pt idx="246">
                  <c:v>-0.15748000000000001</c:v>
                </c:pt>
                <c:pt idx="247">
                  <c:v>-0.14186000000000001</c:v>
                </c:pt>
                <c:pt idx="248">
                  <c:v>-0.12623999999999999</c:v>
                </c:pt>
                <c:pt idx="249">
                  <c:v>-0.11062</c:v>
                </c:pt>
                <c:pt idx="250">
                  <c:v>-9.5000000000000001E-2</c:v>
                </c:pt>
                <c:pt idx="251">
                  <c:v>-7.9380000000000006E-2</c:v>
                </c:pt>
                <c:pt idx="252">
                  <c:v>-6.3759999999999997E-2</c:v>
                </c:pt>
                <c:pt idx="253">
                  <c:v>-4.8140000000000002E-2</c:v>
                </c:pt>
                <c:pt idx="254">
                  <c:v>-3.252E-2</c:v>
                </c:pt>
                <c:pt idx="255">
                  <c:v>-1.6899999999999998E-2</c:v>
                </c:pt>
                <c:pt idx="256">
                  <c:v>-1.2800000000000001E-3</c:v>
                </c:pt>
                <c:pt idx="257">
                  <c:v>1.435E-2</c:v>
                </c:pt>
                <c:pt idx="258">
                  <c:v>2.998E-2</c:v>
                </c:pt>
                <c:pt idx="259">
                  <c:v>4.5609999999999998E-2</c:v>
                </c:pt>
                <c:pt idx="260">
                  <c:v>6.1240000000000003E-2</c:v>
                </c:pt>
                <c:pt idx="261">
                  <c:v>7.6869999999999994E-2</c:v>
                </c:pt>
                <c:pt idx="262">
                  <c:v>9.2499999999999999E-2</c:v>
                </c:pt>
                <c:pt idx="263">
                  <c:v>0.10813</c:v>
                </c:pt>
                <c:pt idx="264">
                  <c:v>0.12376</c:v>
                </c:pt>
                <c:pt idx="265">
                  <c:v>0.13938999999999999</c:v>
                </c:pt>
                <c:pt idx="266">
                  <c:v>0.15501999999999999</c:v>
                </c:pt>
                <c:pt idx="267">
                  <c:v>0.17065</c:v>
                </c:pt>
                <c:pt idx="268">
                  <c:v>0.18628</c:v>
                </c:pt>
                <c:pt idx="269">
                  <c:v>0.20191000000000001</c:v>
                </c:pt>
                <c:pt idx="270">
                  <c:v>0.21754000000000001</c:v>
                </c:pt>
                <c:pt idx="271">
                  <c:v>0.23316999999999999</c:v>
                </c:pt>
                <c:pt idx="272">
                  <c:v>0.24879999999999999</c:v>
                </c:pt>
                <c:pt idx="273">
                  <c:v>0.26443</c:v>
                </c:pt>
                <c:pt idx="274">
                  <c:v>0.28005999999999998</c:v>
                </c:pt>
                <c:pt idx="275">
                  <c:v>0.29569000000000001</c:v>
                </c:pt>
                <c:pt idx="276">
                  <c:v>0.31131999999999999</c:v>
                </c:pt>
                <c:pt idx="277">
                  <c:v>0.32695000000000002</c:v>
                </c:pt>
                <c:pt idx="278">
                  <c:v>0.34258</c:v>
                </c:pt>
                <c:pt idx="279">
                  <c:v>0.35820999999999997</c:v>
                </c:pt>
                <c:pt idx="280">
                  <c:v>0.37384000000000001</c:v>
                </c:pt>
                <c:pt idx="281">
                  <c:v>0.38946999999999998</c:v>
                </c:pt>
                <c:pt idx="282">
                  <c:v>0.40510000000000002</c:v>
                </c:pt>
                <c:pt idx="283">
                  <c:v>0.42072999999999999</c:v>
                </c:pt>
                <c:pt idx="284">
                  <c:v>0.43636000000000003</c:v>
                </c:pt>
                <c:pt idx="285">
                  <c:v>0.45199</c:v>
                </c:pt>
                <c:pt idx="286">
                  <c:v>0.46761999999999998</c:v>
                </c:pt>
                <c:pt idx="287">
                  <c:v>0.48325000000000001</c:v>
                </c:pt>
                <c:pt idx="288">
                  <c:v>0.49887999999999999</c:v>
                </c:pt>
                <c:pt idx="289">
                  <c:v>0.51451000000000002</c:v>
                </c:pt>
                <c:pt idx="290">
                  <c:v>0.53013999999999994</c:v>
                </c:pt>
                <c:pt idx="291">
                  <c:v>0.54576999999999998</c:v>
                </c:pt>
                <c:pt idx="292">
                  <c:v>0.56140000000000001</c:v>
                </c:pt>
                <c:pt idx="293">
                  <c:v>0.57703000000000004</c:v>
                </c:pt>
                <c:pt idx="294">
                  <c:v>0.59265999999999996</c:v>
                </c:pt>
                <c:pt idx="295">
                  <c:v>0.60829</c:v>
                </c:pt>
                <c:pt idx="296">
                  <c:v>0.62392000000000003</c:v>
                </c:pt>
                <c:pt idx="297">
                  <c:v>0.63954999999999995</c:v>
                </c:pt>
                <c:pt idx="298">
                  <c:v>0.65517999999999998</c:v>
                </c:pt>
                <c:pt idx="299">
                  <c:v>0.67081000000000002</c:v>
                </c:pt>
                <c:pt idx="300">
                  <c:v>0.68644000000000005</c:v>
                </c:pt>
                <c:pt idx="301">
                  <c:v>0.70206999999999997</c:v>
                </c:pt>
                <c:pt idx="302">
                  <c:v>0.7177</c:v>
                </c:pt>
                <c:pt idx="303">
                  <c:v>0.73333000000000004</c:v>
                </c:pt>
                <c:pt idx="304">
                  <c:v>0.74895999999999996</c:v>
                </c:pt>
                <c:pt idx="305">
                  <c:v>0.76458999999999999</c:v>
                </c:pt>
                <c:pt idx="306">
                  <c:v>0.78022000000000002</c:v>
                </c:pt>
                <c:pt idx="307">
                  <c:v>0.79584999999999995</c:v>
                </c:pt>
                <c:pt idx="308">
                  <c:v>0.81147999999999998</c:v>
                </c:pt>
                <c:pt idx="309">
                  <c:v>0.82711000000000001</c:v>
                </c:pt>
                <c:pt idx="310">
                  <c:v>0.84274000000000004</c:v>
                </c:pt>
                <c:pt idx="311">
                  <c:v>0.85836999999999997</c:v>
                </c:pt>
                <c:pt idx="312">
                  <c:v>0.874</c:v>
                </c:pt>
                <c:pt idx="313">
                  <c:v>0.88963000000000003</c:v>
                </c:pt>
                <c:pt idx="314">
                  <c:v>0.90525999999999995</c:v>
                </c:pt>
                <c:pt idx="315">
                  <c:v>0.92088999999999999</c:v>
                </c:pt>
                <c:pt idx="316">
                  <c:v>0.93652000000000002</c:v>
                </c:pt>
                <c:pt idx="317">
                  <c:v>0.95215000000000005</c:v>
                </c:pt>
                <c:pt idx="318">
                  <c:v>0.96777999999999997</c:v>
                </c:pt>
                <c:pt idx="319">
                  <c:v>0.98341000000000001</c:v>
                </c:pt>
                <c:pt idx="320">
                  <c:v>0.99904000000000004</c:v>
                </c:pt>
                <c:pt idx="321">
                  <c:v>1.01467</c:v>
                </c:pt>
                <c:pt idx="322">
                  <c:v>1.0303</c:v>
                </c:pt>
                <c:pt idx="323">
                  <c:v>1.04593</c:v>
                </c:pt>
                <c:pt idx="324">
                  <c:v>1.0615600000000001</c:v>
                </c:pt>
                <c:pt idx="325">
                  <c:v>1.0771900000000001</c:v>
                </c:pt>
                <c:pt idx="326">
                  <c:v>1.0928199999999999</c:v>
                </c:pt>
                <c:pt idx="327">
                  <c:v>1.1084499999999999</c:v>
                </c:pt>
                <c:pt idx="328">
                  <c:v>1.12408</c:v>
                </c:pt>
                <c:pt idx="329">
                  <c:v>1.13971</c:v>
                </c:pt>
                <c:pt idx="330">
                  <c:v>1.15534</c:v>
                </c:pt>
                <c:pt idx="331">
                  <c:v>1.1709700000000001</c:v>
                </c:pt>
                <c:pt idx="332">
                  <c:v>1.1866000000000001</c:v>
                </c:pt>
                <c:pt idx="333">
                  <c:v>1.2022299999999999</c:v>
                </c:pt>
                <c:pt idx="334">
                  <c:v>1.2178599999999999</c:v>
                </c:pt>
                <c:pt idx="335">
                  <c:v>1.23349</c:v>
                </c:pt>
                <c:pt idx="336">
                  <c:v>1.24912</c:v>
                </c:pt>
                <c:pt idx="337">
                  <c:v>1.26475</c:v>
                </c:pt>
                <c:pt idx="338">
                  <c:v>1.2803800000000001</c:v>
                </c:pt>
                <c:pt idx="339">
                  <c:v>1.2960100000000001</c:v>
                </c:pt>
                <c:pt idx="340">
                  <c:v>1.3116399999999999</c:v>
                </c:pt>
                <c:pt idx="341">
                  <c:v>1.3272699999999999</c:v>
                </c:pt>
                <c:pt idx="342">
                  <c:v>1.3429</c:v>
                </c:pt>
                <c:pt idx="343">
                  <c:v>1.35853</c:v>
                </c:pt>
                <c:pt idx="344">
                  <c:v>1.37416</c:v>
                </c:pt>
                <c:pt idx="345">
                  <c:v>1.3897900000000001</c:v>
                </c:pt>
                <c:pt idx="346">
                  <c:v>1.4054199999999999</c:v>
                </c:pt>
                <c:pt idx="347">
                  <c:v>1.4210499999999999</c:v>
                </c:pt>
                <c:pt idx="348">
                  <c:v>1.43668</c:v>
                </c:pt>
                <c:pt idx="349">
                  <c:v>1.45231</c:v>
                </c:pt>
                <c:pt idx="350">
                  <c:v>1.46794</c:v>
                </c:pt>
                <c:pt idx="351">
                  <c:v>1.4835700000000001</c:v>
                </c:pt>
                <c:pt idx="352">
                  <c:v>1.4992000000000001</c:v>
                </c:pt>
                <c:pt idx="353">
                  <c:v>1.5148299999999999</c:v>
                </c:pt>
                <c:pt idx="354">
                  <c:v>1.5304599999999999</c:v>
                </c:pt>
                <c:pt idx="355">
                  <c:v>1.54609</c:v>
                </c:pt>
                <c:pt idx="356">
                  <c:v>1.56172</c:v>
                </c:pt>
                <c:pt idx="357">
                  <c:v>1.57735</c:v>
                </c:pt>
                <c:pt idx="358">
                  <c:v>1.5929800000000001</c:v>
                </c:pt>
                <c:pt idx="359">
                  <c:v>1.6086100000000001</c:v>
                </c:pt>
                <c:pt idx="360">
                  <c:v>1.6242399999999999</c:v>
                </c:pt>
                <c:pt idx="361">
                  <c:v>1.6398699999999999</c:v>
                </c:pt>
                <c:pt idx="362">
                  <c:v>1.6555</c:v>
                </c:pt>
                <c:pt idx="363">
                  <c:v>1.67113</c:v>
                </c:pt>
                <c:pt idx="364">
                  <c:v>1.68676</c:v>
                </c:pt>
                <c:pt idx="365">
                  <c:v>1.7023900000000001</c:v>
                </c:pt>
                <c:pt idx="366">
                  <c:v>1.7180200000000001</c:v>
                </c:pt>
                <c:pt idx="367">
                  <c:v>1.7336499999999999</c:v>
                </c:pt>
                <c:pt idx="368">
                  <c:v>1.7492799999999999</c:v>
                </c:pt>
                <c:pt idx="369">
                  <c:v>1.76491</c:v>
                </c:pt>
                <c:pt idx="370">
                  <c:v>1.78054</c:v>
                </c:pt>
                <c:pt idx="371">
                  <c:v>1.79617</c:v>
                </c:pt>
                <c:pt idx="372">
                  <c:v>1.8118000000000001</c:v>
                </c:pt>
                <c:pt idx="373">
                  <c:v>1.8274300000000001</c:v>
                </c:pt>
                <c:pt idx="374">
                  <c:v>1.8430599999999999</c:v>
                </c:pt>
                <c:pt idx="375">
                  <c:v>1.85869</c:v>
                </c:pt>
                <c:pt idx="376">
                  <c:v>1.87432</c:v>
                </c:pt>
                <c:pt idx="377">
                  <c:v>1.88995</c:v>
                </c:pt>
                <c:pt idx="378">
                  <c:v>1.9055800000000001</c:v>
                </c:pt>
                <c:pt idx="379">
                  <c:v>1.9212100000000001</c:v>
                </c:pt>
                <c:pt idx="380">
                  <c:v>1.9368399999999999</c:v>
                </c:pt>
                <c:pt idx="381">
                  <c:v>1.9524699999999999</c:v>
                </c:pt>
                <c:pt idx="382">
                  <c:v>1.9681</c:v>
                </c:pt>
                <c:pt idx="383">
                  <c:v>1.98373</c:v>
                </c:pt>
                <c:pt idx="384">
                  <c:v>1.99936</c:v>
                </c:pt>
                <c:pt idx="385">
                  <c:v>2.0149900000000001</c:v>
                </c:pt>
                <c:pt idx="386">
                  <c:v>2.0306199999999999</c:v>
                </c:pt>
                <c:pt idx="387">
                  <c:v>2.0462500000000001</c:v>
                </c:pt>
                <c:pt idx="388">
                  <c:v>2.0618799999999999</c:v>
                </c:pt>
                <c:pt idx="389">
                  <c:v>2.0775100000000002</c:v>
                </c:pt>
                <c:pt idx="390">
                  <c:v>2.09314</c:v>
                </c:pt>
                <c:pt idx="391">
                  <c:v>2.1087699999999998</c:v>
                </c:pt>
                <c:pt idx="392">
                  <c:v>2.1244000000000001</c:v>
                </c:pt>
                <c:pt idx="393">
                  <c:v>2.1400299999999999</c:v>
                </c:pt>
                <c:pt idx="394">
                  <c:v>2.1556600000000001</c:v>
                </c:pt>
                <c:pt idx="395">
                  <c:v>2.1712899999999999</c:v>
                </c:pt>
                <c:pt idx="396">
                  <c:v>2.1869200000000002</c:v>
                </c:pt>
                <c:pt idx="397">
                  <c:v>2.20255</c:v>
                </c:pt>
                <c:pt idx="398">
                  <c:v>2.2181799999999998</c:v>
                </c:pt>
                <c:pt idx="399">
                  <c:v>2.2338100000000001</c:v>
                </c:pt>
                <c:pt idx="400">
                  <c:v>2.2494399999999999</c:v>
                </c:pt>
                <c:pt idx="401">
                  <c:v>2.2650700000000001</c:v>
                </c:pt>
                <c:pt idx="402">
                  <c:v>2.2806999999999999</c:v>
                </c:pt>
                <c:pt idx="403">
                  <c:v>2.2963300000000002</c:v>
                </c:pt>
                <c:pt idx="404">
                  <c:v>2.31196</c:v>
                </c:pt>
                <c:pt idx="405">
                  <c:v>2.3275899999999998</c:v>
                </c:pt>
                <c:pt idx="406">
                  <c:v>2.3432200000000001</c:v>
                </c:pt>
                <c:pt idx="407">
                  <c:v>2.3588499999999999</c:v>
                </c:pt>
                <c:pt idx="408">
                  <c:v>2.3744800000000001</c:v>
                </c:pt>
                <c:pt idx="409">
                  <c:v>2.39011</c:v>
                </c:pt>
                <c:pt idx="410">
                  <c:v>2.4057400000000002</c:v>
                </c:pt>
                <c:pt idx="411">
                  <c:v>2.42137</c:v>
                </c:pt>
                <c:pt idx="412">
                  <c:v>2.4369999999999998</c:v>
                </c:pt>
                <c:pt idx="413">
                  <c:v>2.4526300000000001</c:v>
                </c:pt>
                <c:pt idx="414">
                  <c:v>2.4682599999999999</c:v>
                </c:pt>
                <c:pt idx="415">
                  <c:v>2.4838900000000002</c:v>
                </c:pt>
                <c:pt idx="416">
                  <c:v>2.49952</c:v>
                </c:pt>
                <c:pt idx="417">
                  <c:v>2.5151500000000002</c:v>
                </c:pt>
                <c:pt idx="418">
                  <c:v>2.53078</c:v>
                </c:pt>
                <c:pt idx="419">
                  <c:v>2.5464099999999998</c:v>
                </c:pt>
                <c:pt idx="420">
                  <c:v>2.5620400000000001</c:v>
                </c:pt>
                <c:pt idx="421">
                  <c:v>2.5776699999999999</c:v>
                </c:pt>
                <c:pt idx="422">
                  <c:v>2.5933000000000002</c:v>
                </c:pt>
                <c:pt idx="423">
                  <c:v>2.60893</c:v>
                </c:pt>
                <c:pt idx="424">
                  <c:v>2.6245599999999998</c:v>
                </c:pt>
                <c:pt idx="425">
                  <c:v>2.64019</c:v>
                </c:pt>
                <c:pt idx="426">
                  <c:v>2.6558199999999998</c:v>
                </c:pt>
                <c:pt idx="427">
                  <c:v>2.6714500000000001</c:v>
                </c:pt>
                <c:pt idx="428">
                  <c:v>2.6870799999999999</c:v>
                </c:pt>
                <c:pt idx="429">
                  <c:v>2.7027100000000002</c:v>
                </c:pt>
                <c:pt idx="430">
                  <c:v>2.71834</c:v>
                </c:pt>
                <c:pt idx="431">
                  <c:v>2.7339699999999998</c:v>
                </c:pt>
                <c:pt idx="432">
                  <c:v>2.7496</c:v>
                </c:pt>
                <c:pt idx="433">
                  <c:v>2.7652299999999999</c:v>
                </c:pt>
                <c:pt idx="434">
                  <c:v>2.7808600000000001</c:v>
                </c:pt>
                <c:pt idx="435">
                  <c:v>2.7964899999999999</c:v>
                </c:pt>
                <c:pt idx="436">
                  <c:v>2.8121200000000002</c:v>
                </c:pt>
                <c:pt idx="437">
                  <c:v>2.82775</c:v>
                </c:pt>
                <c:pt idx="438">
                  <c:v>2.8433799999999998</c:v>
                </c:pt>
                <c:pt idx="439">
                  <c:v>2.8590100000000001</c:v>
                </c:pt>
                <c:pt idx="440">
                  <c:v>2.8746399999999999</c:v>
                </c:pt>
                <c:pt idx="441">
                  <c:v>2.8902700000000001</c:v>
                </c:pt>
                <c:pt idx="442">
                  <c:v>2.9058999999999999</c:v>
                </c:pt>
                <c:pt idx="443">
                  <c:v>2.9215300000000002</c:v>
                </c:pt>
                <c:pt idx="444">
                  <c:v>2.93716</c:v>
                </c:pt>
                <c:pt idx="445">
                  <c:v>2.9527899999999998</c:v>
                </c:pt>
                <c:pt idx="446">
                  <c:v>2.9684200000000001</c:v>
                </c:pt>
                <c:pt idx="447">
                  <c:v>2.9840499999999999</c:v>
                </c:pt>
                <c:pt idx="448">
                  <c:v>2.9996800000000001</c:v>
                </c:pt>
                <c:pt idx="449">
                  <c:v>3.0153099999999999</c:v>
                </c:pt>
                <c:pt idx="450">
                  <c:v>3.0309400000000002</c:v>
                </c:pt>
                <c:pt idx="451">
                  <c:v>3.04657</c:v>
                </c:pt>
                <c:pt idx="452">
                  <c:v>3.0621999999999998</c:v>
                </c:pt>
                <c:pt idx="453">
                  <c:v>3.0778300000000001</c:v>
                </c:pt>
                <c:pt idx="454">
                  <c:v>3.0934599999999999</c:v>
                </c:pt>
                <c:pt idx="455">
                  <c:v>3.1090900000000001</c:v>
                </c:pt>
                <c:pt idx="456">
                  <c:v>3.1247199999999999</c:v>
                </c:pt>
                <c:pt idx="457">
                  <c:v>3.1403500000000002</c:v>
                </c:pt>
                <c:pt idx="458">
                  <c:v>3.15598</c:v>
                </c:pt>
                <c:pt idx="459">
                  <c:v>3.1716099999999998</c:v>
                </c:pt>
                <c:pt idx="460">
                  <c:v>3.1872400000000001</c:v>
                </c:pt>
                <c:pt idx="461">
                  <c:v>3.2028699999999999</c:v>
                </c:pt>
                <c:pt idx="462">
                  <c:v>3.2185000000000001</c:v>
                </c:pt>
                <c:pt idx="463">
                  <c:v>3.2341299999999999</c:v>
                </c:pt>
                <c:pt idx="464">
                  <c:v>3.2497600000000002</c:v>
                </c:pt>
                <c:pt idx="465">
                  <c:v>3.26539</c:v>
                </c:pt>
                <c:pt idx="466">
                  <c:v>3.2810199999999998</c:v>
                </c:pt>
                <c:pt idx="467">
                  <c:v>3.2966500000000001</c:v>
                </c:pt>
                <c:pt idx="468">
                  <c:v>3.3122799999999999</c:v>
                </c:pt>
                <c:pt idx="469">
                  <c:v>3.3279100000000001</c:v>
                </c:pt>
                <c:pt idx="470">
                  <c:v>3.34354</c:v>
                </c:pt>
                <c:pt idx="471">
                  <c:v>3.3591700000000002</c:v>
                </c:pt>
                <c:pt idx="472">
                  <c:v>3.3748</c:v>
                </c:pt>
                <c:pt idx="473">
                  <c:v>3.3904299999999998</c:v>
                </c:pt>
                <c:pt idx="474">
                  <c:v>3.4060600000000001</c:v>
                </c:pt>
                <c:pt idx="475">
                  <c:v>3.4216899999999999</c:v>
                </c:pt>
                <c:pt idx="476">
                  <c:v>3.4373200000000002</c:v>
                </c:pt>
                <c:pt idx="477">
                  <c:v>3.45295</c:v>
                </c:pt>
                <c:pt idx="478">
                  <c:v>3.4685800000000002</c:v>
                </c:pt>
                <c:pt idx="479">
                  <c:v>3.48421</c:v>
                </c:pt>
                <c:pt idx="480">
                  <c:v>3.4998399999999998</c:v>
                </c:pt>
                <c:pt idx="481">
                  <c:v>3.5154700000000001</c:v>
                </c:pt>
                <c:pt idx="482">
                  <c:v>3.5310999999999999</c:v>
                </c:pt>
                <c:pt idx="483">
                  <c:v>3.5467300000000002</c:v>
                </c:pt>
                <c:pt idx="484">
                  <c:v>3.56236</c:v>
                </c:pt>
                <c:pt idx="485">
                  <c:v>3.5779899999999998</c:v>
                </c:pt>
                <c:pt idx="486">
                  <c:v>3.59362</c:v>
                </c:pt>
                <c:pt idx="487">
                  <c:v>3.6092499999999998</c:v>
                </c:pt>
                <c:pt idx="488">
                  <c:v>3.6248800000000001</c:v>
                </c:pt>
                <c:pt idx="489">
                  <c:v>3.6405099999999999</c:v>
                </c:pt>
                <c:pt idx="490">
                  <c:v>3.6561400000000002</c:v>
                </c:pt>
                <c:pt idx="491">
                  <c:v>3.67177</c:v>
                </c:pt>
                <c:pt idx="492">
                  <c:v>3.6873999999999998</c:v>
                </c:pt>
                <c:pt idx="493">
                  <c:v>3.70303</c:v>
                </c:pt>
                <c:pt idx="494">
                  <c:v>3.7186599999999999</c:v>
                </c:pt>
                <c:pt idx="495">
                  <c:v>3.7342900000000001</c:v>
                </c:pt>
                <c:pt idx="496">
                  <c:v>3.7499199999999999</c:v>
                </c:pt>
                <c:pt idx="497">
                  <c:v>3.7655500000000002</c:v>
                </c:pt>
                <c:pt idx="498">
                  <c:v>3.78118</c:v>
                </c:pt>
                <c:pt idx="499">
                  <c:v>3.7968099999999998</c:v>
                </c:pt>
                <c:pt idx="500">
                  <c:v>3.8124400000000001</c:v>
                </c:pt>
                <c:pt idx="501">
                  <c:v>3.8280699999999999</c:v>
                </c:pt>
                <c:pt idx="502">
                  <c:v>3.8437000000000001</c:v>
                </c:pt>
                <c:pt idx="503">
                  <c:v>3.8593299999999999</c:v>
                </c:pt>
                <c:pt idx="504">
                  <c:v>3.8749600000000002</c:v>
                </c:pt>
                <c:pt idx="505">
                  <c:v>3.89059</c:v>
                </c:pt>
                <c:pt idx="506">
                  <c:v>3.9062199999999998</c:v>
                </c:pt>
                <c:pt idx="507">
                  <c:v>3.9218500000000001</c:v>
                </c:pt>
                <c:pt idx="508">
                  <c:v>3.9374799999999999</c:v>
                </c:pt>
                <c:pt idx="509">
                  <c:v>3.9531100000000001</c:v>
                </c:pt>
                <c:pt idx="510">
                  <c:v>3.9687399999999999</c:v>
                </c:pt>
                <c:pt idx="511">
                  <c:v>3.9843700000000002</c:v>
                </c:pt>
                <c:pt idx="512">
                  <c:v>4</c:v>
                </c:pt>
              </c:numCache>
            </c:numRef>
          </c:cat>
          <c:val>
            <c:numRef>
              <c:f>Pole_pod_krzywą!$T$5:$T$517</c:f>
              <c:numCache>
                <c:formatCode>#\ ##0.0000</c:formatCode>
                <c:ptCount val="5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0.23842126769147687</c:v>
                </c:pt>
                <c:pt idx="322">
                  <c:v>0.23464123798931003</c:v>
                </c:pt>
                <c:pt idx="323">
                  <c:v>0.23086473201839786</c:v>
                </c:pt>
                <c:pt idx="324">
                  <c:v>0.22709352316991804</c:v>
                </c:pt>
                <c:pt idx="325">
                  <c:v>0.22332935223117589</c:v>
                </c:pt>
                <c:pt idx="326">
                  <c:v>0.21957392623131375</c:v>
                </c:pt>
                <c:pt idx="327">
                  <c:v>0.21582891734689924</c:v>
                </c:pt>
                <c:pt idx="328">
                  <c:v>0.21209596186798924</c:v>
                </c:pt>
                <c:pt idx="329">
                  <c:v>0.20837665922515541</c:v>
                </c:pt>
                <c:pt idx="330">
                  <c:v>0.20467257107784528</c:v>
                </c:pt>
                <c:pt idx="331">
                  <c:v>0.20098522046434258</c:v>
                </c:pt>
                <c:pt idx="332">
                  <c:v>0.19731609101348119</c:v>
                </c:pt>
                <c:pt idx="333">
                  <c:v>0.19366662621816028</c:v>
                </c:pt>
                <c:pt idx="334">
                  <c:v>0.19003822877060192</c:v>
                </c:pt>
                <c:pt idx="335">
                  <c:v>0.18643225995918999</c:v>
                </c:pt>
                <c:pt idx="336">
                  <c:v>0.18285003912662645</c:v>
                </c:pt>
                <c:pt idx="337">
                  <c:v>0.17929284318904332</c:v>
                </c:pt>
                <c:pt idx="338">
                  <c:v>0.17576190621561191</c:v>
                </c:pt>
                <c:pt idx="339">
                  <c:v>0.172258419068097</c:v>
                </c:pt>
                <c:pt idx="340">
                  <c:v>0.16878352909971264</c:v>
                </c:pt>
                <c:pt idx="341">
                  <c:v>0.16533833991254931</c:v>
                </c:pt>
                <c:pt idx="342">
                  <c:v>0.16192391117275701</c:v>
                </c:pt>
                <c:pt idx="343">
                  <c:v>0.15854125848258663</c:v>
                </c:pt>
                <c:pt idx="344">
                  <c:v>0.15519135330831577</c:v>
                </c:pt>
                <c:pt idx="345">
                  <c:v>0.1518751229630087</c:v>
                </c:pt>
                <c:pt idx="346">
                  <c:v>0.14859345064299107</c:v>
                </c:pt>
                <c:pt idx="347">
                  <c:v>0.14534717551685036</c:v>
                </c:pt>
                <c:pt idx="348">
                  <c:v>0.14213709286571224</c:v>
                </c:pt>
                <c:pt idx="349">
                  <c:v>0.13896395427348041</c:v>
                </c:pt>
                <c:pt idx="350">
                  <c:v>0.13582846786567365</c:v>
                </c:pt>
                <c:pt idx="351">
                  <c:v>0.13273129859544039</c:v>
                </c:pt>
                <c:pt idx="352">
                  <c:v>0.12967306857528332</c:v>
                </c:pt>
                <c:pt idx="353">
                  <c:v>0.12665435745298256</c:v>
                </c:pt>
                <c:pt idx="354">
                  <c:v>0.12367570283016416</c:v>
                </c:pt>
                <c:pt idx="355">
                  <c:v>0.1207376007219268</c:v>
                </c:pt>
                <c:pt idx="356">
                  <c:v>0.11784050605590346</c:v>
                </c:pt>
                <c:pt idx="357">
                  <c:v>0.11498483320910974</c:v>
                </c:pt>
                <c:pt idx="358">
                  <c:v>0.11217095658090249</c:v>
                </c:pt>
                <c:pt idx="359">
                  <c:v>0.10939921120035413</c:v>
                </c:pt>
                <c:pt idx="360">
                  <c:v>0.1066698933663289</c:v>
                </c:pt>
                <c:pt idx="361">
                  <c:v>0.10398326131853396</c:v>
                </c:pt>
                <c:pt idx="362">
                  <c:v>0.10133953593781039</c:v>
                </c:pt>
                <c:pt idx="363">
                  <c:v>9.8738901473919699E-2</c:v>
                </c:pt>
                <c:pt idx="364">
                  <c:v>9.6181506299081163E-2</c:v>
                </c:pt>
                <c:pt idx="365">
                  <c:v>9.3667463685515512E-2</c:v>
                </c:pt>
                <c:pt idx="366">
                  <c:v>9.1196852605253648E-2</c:v>
                </c:pt>
                <c:pt idx="367">
                  <c:v>8.8769718550477356E-2</c:v>
                </c:pt>
                <c:pt idx="368">
                  <c:v>8.638607437266882E-2</c:v>
                </c:pt>
                <c:pt idx="369">
                  <c:v>8.4045901138859888E-2</c:v>
                </c:pt>
                <c:pt idx="370">
                  <c:v>8.1749149003287669E-2</c:v>
                </c:pt>
                <c:pt idx="371">
                  <c:v>7.9495738092782806E-2</c:v>
                </c:pt>
                <c:pt idx="372">
                  <c:v>7.7285559404238938E-2</c:v>
                </c:pt>
                <c:pt idx="373">
                  <c:v>7.5118475712535701E-2</c:v>
                </c:pt>
                <c:pt idx="374">
                  <c:v>7.299432248731566E-2</c:v>
                </c:pt>
                <c:pt idx="375">
                  <c:v>7.0912908817043679E-2</c:v>
                </c:pt>
                <c:pt idx="376">
                  <c:v>6.887401833881035E-2</c:v>
                </c:pt>
                <c:pt idx="377">
                  <c:v>6.6877410172372975E-2</c:v>
                </c:pt>
                <c:pt idx="378">
                  <c:v>6.4922819856965006E-2</c:v>
                </c:pt>
                <c:pt idx="379">
                  <c:v>6.3009960289440767E-2</c:v>
                </c:pt>
                <c:pt idx="380">
                  <c:v>6.1138522662362298E-2</c:v>
                </c:pt>
                <c:pt idx="381">
                  <c:v>5.9308177400675614E-2</c:v>
                </c:pt>
                <c:pt idx="382">
                  <c:v>5.7518575095665402E-2</c:v>
                </c:pt>
                <c:pt idx="383">
                  <c:v>5.5769347434920999E-2</c:v>
                </c:pt>
                <c:pt idx="384">
                  <c:v>5.4060108127090674E-2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52416"/>
        <c:axId val="417457512"/>
      </c:areaChart>
      <c:catAx>
        <c:axId val="41745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417457512"/>
        <c:crosses val="autoZero"/>
        <c:auto val="1"/>
        <c:lblAlgn val="ctr"/>
        <c:lblOffset val="100"/>
        <c:tickMarkSkip val="1"/>
        <c:noMultiLvlLbl val="1"/>
      </c:catAx>
      <c:valAx>
        <c:axId val="417457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layout/>
          <c:overlay val="0"/>
        </c:title>
        <c:numFmt formatCode="#\ ##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417452416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1587833770778653"/>
          <c:y val="2.8745746404340966E-2"/>
          <c:w val="0.75899440069991253"/>
          <c:h val="6.5598969940078258E-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5739282589676"/>
          <c:y val="0.11859838274932614"/>
          <c:w val="0.77367006847607722"/>
          <c:h val="0.70074863283598987"/>
        </c:manualLayout>
      </c:layout>
      <c:areaChart>
        <c:grouping val="standard"/>
        <c:varyColors val="1"/>
        <c:ser>
          <c:idx val="0"/>
          <c:order val="0"/>
          <c:tx>
            <c:strRef>
              <c:f>Szukaj_x!$S$4</c:f>
              <c:strCache>
                <c:ptCount val="1"/>
                <c:pt idx="0">
                  <c:v>Gęstość rozkładu Gaussa</c:v>
                </c:pt>
              </c:strCache>
            </c:strRef>
          </c:tx>
          <c:spPr>
            <a:solidFill>
              <a:srgbClr val="4285F4">
                <a:alpha val="10000"/>
              </a:srgbClr>
            </a:solidFill>
            <a:ln w="25400" cmpd="sng">
              <a:solidFill>
                <a:srgbClr val="4285F4"/>
              </a:solidFill>
              <a:prstDash val="sysDot"/>
            </a:ln>
          </c:spPr>
          <c:cat>
            <c:numRef>
              <c:f>Szukaj_x!$R$5:$R$517</c:f>
              <c:numCache>
                <c:formatCode>General</c:formatCode>
                <c:ptCount val="513"/>
                <c:pt idx="0">
                  <c:v>-4</c:v>
                </c:pt>
                <c:pt idx="1">
                  <c:v>-3.9843799999999998</c:v>
                </c:pt>
                <c:pt idx="2">
                  <c:v>-3.9687600000000001</c:v>
                </c:pt>
                <c:pt idx="3">
                  <c:v>-3.9531399999999999</c:v>
                </c:pt>
                <c:pt idx="4">
                  <c:v>-3.9375200000000001</c:v>
                </c:pt>
                <c:pt idx="5">
                  <c:v>-3.9218999999999999</c:v>
                </c:pt>
                <c:pt idx="6">
                  <c:v>-3.9062800000000002</c:v>
                </c:pt>
                <c:pt idx="7">
                  <c:v>-3.89066</c:v>
                </c:pt>
                <c:pt idx="8">
                  <c:v>-3.8750399999999998</c:v>
                </c:pt>
                <c:pt idx="9">
                  <c:v>-3.8594200000000001</c:v>
                </c:pt>
                <c:pt idx="10">
                  <c:v>-3.8437999999999999</c:v>
                </c:pt>
                <c:pt idx="11">
                  <c:v>-3.8281800000000001</c:v>
                </c:pt>
                <c:pt idx="12">
                  <c:v>-3.8125599999999999</c:v>
                </c:pt>
                <c:pt idx="13">
                  <c:v>-3.7969400000000002</c:v>
                </c:pt>
                <c:pt idx="14">
                  <c:v>-3.78132</c:v>
                </c:pt>
                <c:pt idx="15">
                  <c:v>-3.7656999999999998</c:v>
                </c:pt>
                <c:pt idx="16">
                  <c:v>-3.7500800000000001</c:v>
                </c:pt>
                <c:pt idx="17">
                  <c:v>-3.7344599999999999</c:v>
                </c:pt>
                <c:pt idx="18">
                  <c:v>-3.7188400000000001</c:v>
                </c:pt>
                <c:pt idx="19">
                  <c:v>-3.70322</c:v>
                </c:pt>
                <c:pt idx="20">
                  <c:v>-3.6876000000000002</c:v>
                </c:pt>
                <c:pt idx="21">
                  <c:v>-3.67198</c:v>
                </c:pt>
                <c:pt idx="22">
                  <c:v>-3.6563599999999998</c:v>
                </c:pt>
                <c:pt idx="23">
                  <c:v>-3.6407400000000001</c:v>
                </c:pt>
                <c:pt idx="24">
                  <c:v>-3.6251199999999999</c:v>
                </c:pt>
                <c:pt idx="25">
                  <c:v>-3.6095000000000002</c:v>
                </c:pt>
                <c:pt idx="26">
                  <c:v>-3.59388</c:v>
                </c:pt>
                <c:pt idx="27">
                  <c:v>-3.5782600000000002</c:v>
                </c:pt>
                <c:pt idx="28">
                  <c:v>-3.56264</c:v>
                </c:pt>
                <c:pt idx="29">
                  <c:v>-3.5470199999999998</c:v>
                </c:pt>
                <c:pt idx="30">
                  <c:v>-3.5314000000000001</c:v>
                </c:pt>
                <c:pt idx="31">
                  <c:v>-3.5157799999999999</c:v>
                </c:pt>
                <c:pt idx="32">
                  <c:v>-3.5001600000000002</c:v>
                </c:pt>
                <c:pt idx="33">
                  <c:v>-3.48454</c:v>
                </c:pt>
                <c:pt idx="34">
                  <c:v>-3.4689199999999998</c:v>
                </c:pt>
                <c:pt idx="35">
                  <c:v>-3.4533</c:v>
                </c:pt>
                <c:pt idx="36">
                  <c:v>-3.4376799999999998</c:v>
                </c:pt>
                <c:pt idx="37">
                  <c:v>-3.4220600000000001</c:v>
                </c:pt>
                <c:pt idx="38">
                  <c:v>-3.4064399999999999</c:v>
                </c:pt>
                <c:pt idx="39">
                  <c:v>-3.3908200000000002</c:v>
                </c:pt>
                <c:pt idx="40">
                  <c:v>-3.3752</c:v>
                </c:pt>
                <c:pt idx="41">
                  <c:v>-3.3595799999999998</c:v>
                </c:pt>
                <c:pt idx="42">
                  <c:v>-3.34396</c:v>
                </c:pt>
                <c:pt idx="43">
                  <c:v>-3.3283399999999999</c:v>
                </c:pt>
                <c:pt idx="44">
                  <c:v>-3.3127200000000001</c:v>
                </c:pt>
                <c:pt idx="45">
                  <c:v>-3.2970999999999999</c:v>
                </c:pt>
                <c:pt idx="46">
                  <c:v>-3.2814800000000002</c:v>
                </c:pt>
                <c:pt idx="47">
                  <c:v>-3.26586</c:v>
                </c:pt>
                <c:pt idx="48">
                  <c:v>-3.2502399999999998</c:v>
                </c:pt>
                <c:pt idx="49">
                  <c:v>-3.2346200000000001</c:v>
                </c:pt>
                <c:pt idx="50">
                  <c:v>-3.2189999999999999</c:v>
                </c:pt>
                <c:pt idx="51">
                  <c:v>-3.2033800000000001</c:v>
                </c:pt>
                <c:pt idx="52">
                  <c:v>-3.1877599999999999</c:v>
                </c:pt>
                <c:pt idx="53">
                  <c:v>-3.1721400000000002</c:v>
                </c:pt>
                <c:pt idx="54">
                  <c:v>-3.15652</c:v>
                </c:pt>
                <c:pt idx="55">
                  <c:v>-3.1408999999999998</c:v>
                </c:pt>
                <c:pt idx="56">
                  <c:v>-3.1252800000000001</c:v>
                </c:pt>
                <c:pt idx="57">
                  <c:v>-3.1096599999999999</c:v>
                </c:pt>
                <c:pt idx="58">
                  <c:v>-3.0940400000000001</c:v>
                </c:pt>
                <c:pt idx="59">
                  <c:v>-3.0784199999999999</c:v>
                </c:pt>
                <c:pt idx="60">
                  <c:v>-3.0628000000000002</c:v>
                </c:pt>
                <c:pt idx="61">
                  <c:v>-3.04718</c:v>
                </c:pt>
                <c:pt idx="62">
                  <c:v>-3.0315599999999998</c:v>
                </c:pt>
                <c:pt idx="63">
                  <c:v>-3.0159400000000001</c:v>
                </c:pt>
                <c:pt idx="64">
                  <c:v>-3.0003199999999999</c:v>
                </c:pt>
                <c:pt idx="65">
                  <c:v>-2.9847000000000001</c:v>
                </c:pt>
                <c:pt idx="66">
                  <c:v>-2.9690799999999999</c:v>
                </c:pt>
                <c:pt idx="67">
                  <c:v>-2.9534600000000002</c:v>
                </c:pt>
                <c:pt idx="68">
                  <c:v>-2.93784</c:v>
                </c:pt>
                <c:pt idx="69">
                  <c:v>-2.9222199999999998</c:v>
                </c:pt>
                <c:pt idx="70">
                  <c:v>-2.9066000000000001</c:v>
                </c:pt>
                <c:pt idx="71">
                  <c:v>-2.8909799999999999</c:v>
                </c:pt>
                <c:pt idx="72">
                  <c:v>-2.8753600000000001</c:v>
                </c:pt>
                <c:pt idx="73">
                  <c:v>-2.8597399999999999</c:v>
                </c:pt>
                <c:pt idx="74">
                  <c:v>-2.8441200000000002</c:v>
                </c:pt>
                <c:pt idx="75">
                  <c:v>-2.8285</c:v>
                </c:pt>
                <c:pt idx="76">
                  <c:v>-2.8128799999999998</c:v>
                </c:pt>
                <c:pt idx="77">
                  <c:v>-2.7972600000000001</c:v>
                </c:pt>
                <c:pt idx="78">
                  <c:v>-2.7816399999999999</c:v>
                </c:pt>
                <c:pt idx="79">
                  <c:v>-2.7660200000000001</c:v>
                </c:pt>
                <c:pt idx="80">
                  <c:v>-2.7504</c:v>
                </c:pt>
                <c:pt idx="81">
                  <c:v>-2.7347800000000002</c:v>
                </c:pt>
                <c:pt idx="82">
                  <c:v>-2.71916</c:v>
                </c:pt>
                <c:pt idx="83">
                  <c:v>-2.7035399999999998</c:v>
                </c:pt>
                <c:pt idx="84">
                  <c:v>-2.6879200000000001</c:v>
                </c:pt>
                <c:pt idx="85">
                  <c:v>-2.6722999999999999</c:v>
                </c:pt>
                <c:pt idx="86">
                  <c:v>-2.6566800000000002</c:v>
                </c:pt>
                <c:pt idx="87">
                  <c:v>-2.64106</c:v>
                </c:pt>
                <c:pt idx="88">
                  <c:v>-2.6254400000000002</c:v>
                </c:pt>
                <c:pt idx="89">
                  <c:v>-2.60982</c:v>
                </c:pt>
                <c:pt idx="90">
                  <c:v>-2.5941999999999998</c:v>
                </c:pt>
                <c:pt idx="91">
                  <c:v>-2.5785800000000001</c:v>
                </c:pt>
                <c:pt idx="92">
                  <c:v>-2.5629599999999999</c:v>
                </c:pt>
                <c:pt idx="93">
                  <c:v>-2.5473400000000002</c:v>
                </c:pt>
                <c:pt idx="94">
                  <c:v>-2.53172</c:v>
                </c:pt>
                <c:pt idx="95">
                  <c:v>-2.5160999999999998</c:v>
                </c:pt>
                <c:pt idx="96">
                  <c:v>-2.50048</c:v>
                </c:pt>
                <c:pt idx="97">
                  <c:v>-2.4848599999999998</c:v>
                </c:pt>
                <c:pt idx="98">
                  <c:v>-2.4692400000000001</c:v>
                </c:pt>
                <c:pt idx="99">
                  <c:v>-2.4536199999999999</c:v>
                </c:pt>
                <c:pt idx="100">
                  <c:v>-2.4380000000000002</c:v>
                </c:pt>
                <c:pt idx="101">
                  <c:v>-2.42238</c:v>
                </c:pt>
                <c:pt idx="102">
                  <c:v>-2.4067599999999998</c:v>
                </c:pt>
                <c:pt idx="103">
                  <c:v>-2.39114</c:v>
                </c:pt>
                <c:pt idx="104">
                  <c:v>-2.3755199999999999</c:v>
                </c:pt>
                <c:pt idx="105">
                  <c:v>-2.3599000000000001</c:v>
                </c:pt>
                <c:pt idx="106">
                  <c:v>-2.3442799999999999</c:v>
                </c:pt>
                <c:pt idx="107">
                  <c:v>-2.3286600000000002</c:v>
                </c:pt>
                <c:pt idx="108">
                  <c:v>-2.31304</c:v>
                </c:pt>
                <c:pt idx="109">
                  <c:v>-2.2974199999999998</c:v>
                </c:pt>
                <c:pt idx="110">
                  <c:v>-2.2818000000000001</c:v>
                </c:pt>
                <c:pt idx="111">
                  <c:v>-2.2661799999999999</c:v>
                </c:pt>
                <c:pt idx="112">
                  <c:v>-2.2505600000000001</c:v>
                </c:pt>
                <c:pt idx="113">
                  <c:v>-2.2349399999999999</c:v>
                </c:pt>
                <c:pt idx="114">
                  <c:v>-2.2193200000000002</c:v>
                </c:pt>
                <c:pt idx="115">
                  <c:v>-2.2037</c:v>
                </c:pt>
                <c:pt idx="116">
                  <c:v>-2.1880799999999998</c:v>
                </c:pt>
                <c:pt idx="117">
                  <c:v>-2.1724600000000001</c:v>
                </c:pt>
                <c:pt idx="118">
                  <c:v>-2.1568399999999999</c:v>
                </c:pt>
                <c:pt idx="119">
                  <c:v>-2.1412200000000001</c:v>
                </c:pt>
                <c:pt idx="120">
                  <c:v>-2.1255999999999999</c:v>
                </c:pt>
                <c:pt idx="121">
                  <c:v>-2.1099800000000002</c:v>
                </c:pt>
                <c:pt idx="122">
                  <c:v>-2.09436</c:v>
                </c:pt>
                <c:pt idx="123">
                  <c:v>-2.0787399999999998</c:v>
                </c:pt>
                <c:pt idx="124">
                  <c:v>-2.0631200000000001</c:v>
                </c:pt>
                <c:pt idx="125">
                  <c:v>-2.0474999999999999</c:v>
                </c:pt>
                <c:pt idx="126">
                  <c:v>-2.0318800000000001</c:v>
                </c:pt>
                <c:pt idx="127">
                  <c:v>-2.0162599999999999</c:v>
                </c:pt>
                <c:pt idx="128">
                  <c:v>-2.0006400000000002</c:v>
                </c:pt>
                <c:pt idx="129">
                  <c:v>-1.98502</c:v>
                </c:pt>
                <c:pt idx="130">
                  <c:v>-1.9694</c:v>
                </c:pt>
                <c:pt idx="131">
                  <c:v>-1.9537800000000001</c:v>
                </c:pt>
                <c:pt idx="132">
                  <c:v>-1.9381600000000001</c:v>
                </c:pt>
                <c:pt idx="133">
                  <c:v>-1.9225399999999999</c:v>
                </c:pt>
                <c:pt idx="134">
                  <c:v>-1.9069199999999999</c:v>
                </c:pt>
                <c:pt idx="135">
                  <c:v>-1.8913</c:v>
                </c:pt>
                <c:pt idx="136">
                  <c:v>-1.87568</c:v>
                </c:pt>
                <c:pt idx="137">
                  <c:v>-1.86006</c:v>
                </c:pt>
                <c:pt idx="138">
                  <c:v>-1.8444400000000001</c:v>
                </c:pt>
                <c:pt idx="139">
                  <c:v>-1.8288199999999999</c:v>
                </c:pt>
                <c:pt idx="140">
                  <c:v>-1.8131999999999999</c:v>
                </c:pt>
                <c:pt idx="141">
                  <c:v>-1.79758</c:v>
                </c:pt>
                <c:pt idx="142">
                  <c:v>-1.78196</c:v>
                </c:pt>
                <c:pt idx="143">
                  <c:v>-1.76634</c:v>
                </c:pt>
                <c:pt idx="144">
                  <c:v>-1.7507200000000001</c:v>
                </c:pt>
                <c:pt idx="145">
                  <c:v>-1.7351000000000001</c:v>
                </c:pt>
                <c:pt idx="146">
                  <c:v>-1.7194799999999999</c:v>
                </c:pt>
                <c:pt idx="147">
                  <c:v>-1.7038599999999999</c:v>
                </c:pt>
                <c:pt idx="148">
                  <c:v>-1.68824</c:v>
                </c:pt>
                <c:pt idx="149">
                  <c:v>-1.67262</c:v>
                </c:pt>
                <c:pt idx="150">
                  <c:v>-1.657</c:v>
                </c:pt>
                <c:pt idx="151">
                  <c:v>-1.6413800000000001</c:v>
                </c:pt>
                <c:pt idx="152">
                  <c:v>-1.6257600000000001</c:v>
                </c:pt>
                <c:pt idx="153">
                  <c:v>-1.6101399999999999</c:v>
                </c:pt>
                <c:pt idx="154">
                  <c:v>-1.5945199999999999</c:v>
                </c:pt>
                <c:pt idx="155">
                  <c:v>-1.5789</c:v>
                </c:pt>
                <c:pt idx="156">
                  <c:v>-1.56328</c:v>
                </c:pt>
                <c:pt idx="157">
                  <c:v>-1.54766</c:v>
                </c:pt>
                <c:pt idx="158">
                  <c:v>-1.5320400000000001</c:v>
                </c:pt>
                <c:pt idx="159">
                  <c:v>-1.5164200000000001</c:v>
                </c:pt>
                <c:pt idx="160">
                  <c:v>-1.5007999999999999</c:v>
                </c:pt>
                <c:pt idx="161">
                  <c:v>-1.4851799999999999</c:v>
                </c:pt>
                <c:pt idx="162">
                  <c:v>-1.46956</c:v>
                </c:pt>
                <c:pt idx="163">
                  <c:v>-1.45394</c:v>
                </c:pt>
                <c:pt idx="164">
                  <c:v>-1.43832</c:v>
                </c:pt>
                <c:pt idx="165">
                  <c:v>-1.4227000000000001</c:v>
                </c:pt>
                <c:pt idx="166">
                  <c:v>-1.4070800000000001</c:v>
                </c:pt>
                <c:pt idx="167">
                  <c:v>-1.3914599999999999</c:v>
                </c:pt>
                <c:pt idx="168">
                  <c:v>-1.37584</c:v>
                </c:pt>
                <c:pt idx="169">
                  <c:v>-1.36022</c:v>
                </c:pt>
                <c:pt idx="170">
                  <c:v>-1.3446</c:v>
                </c:pt>
                <c:pt idx="171">
                  <c:v>-1.3289800000000001</c:v>
                </c:pt>
                <c:pt idx="172">
                  <c:v>-1.3133600000000001</c:v>
                </c:pt>
                <c:pt idx="173">
                  <c:v>-1.2977399999999999</c:v>
                </c:pt>
                <c:pt idx="174">
                  <c:v>-1.2821199999999999</c:v>
                </c:pt>
                <c:pt idx="175">
                  <c:v>-1.2665</c:v>
                </c:pt>
                <c:pt idx="176">
                  <c:v>-1.25088</c:v>
                </c:pt>
                <c:pt idx="177">
                  <c:v>-1.23526</c:v>
                </c:pt>
                <c:pt idx="178">
                  <c:v>-1.2196400000000001</c:v>
                </c:pt>
                <c:pt idx="179">
                  <c:v>-1.2040200000000001</c:v>
                </c:pt>
                <c:pt idx="180">
                  <c:v>-1.1883999999999999</c:v>
                </c:pt>
                <c:pt idx="181">
                  <c:v>-1.1727799999999999</c:v>
                </c:pt>
                <c:pt idx="182">
                  <c:v>-1.15716</c:v>
                </c:pt>
                <c:pt idx="183">
                  <c:v>-1.14154</c:v>
                </c:pt>
                <c:pt idx="184">
                  <c:v>-1.12592</c:v>
                </c:pt>
                <c:pt idx="185">
                  <c:v>-1.1103000000000001</c:v>
                </c:pt>
                <c:pt idx="186">
                  <c:v>-1.0946800000000001</c:v>
                </c:pt>
                <c:pt idx="187">
                  <c:v>-1.0790599999999999</c:v>
                </c:pt>
                <c:pt idx="188">
                  <c:v>-1.0634399999999999</c:v>
                </c:pt>
                <c:pt idx="189">
                  <c:v>-1.04782</c:v>
                </c:pt>
                <c:pt idx="190">
                  <c:v>-1.0322</c:v>
                </c:pt>
                <c:pt idx="191">
                  <c:v>-1.01658</c:v>
                </c:pt>
                <c:pt idx="192">
                  <c:v>-1.0009600000000001</c:v>
                </c:pt>
                <c:pt idx="193">
                  <c:v>-0.98533999999999999</c:v>
                </c:pt>
                <c:pt idx="194">
                  <c:v>-0.96972000000000003</c:v>
                </c:pt>
                <c:pt idx="195">
                  <c:v>-0.95409999999999995</c:v>
                </c:pt>
                <c:pt idx="196">
                  <c:v>-0.93847999999999998</c:v>
                </c:pt>
                <c:pt idx="197">
                  <c:v>-0.92286000000000001</c:v>
                </c:pt>
                <c:pt idx="198">
                  <c:v>-0.90724000000000005</c:v>
                </c:pt>
                <c:pt idx="199">
                  <c:v>-0.89161999999999997</c:v>
                </c:pt>
                <c:pt idx="200">
                  <c:v>-0.876</c:v>
                </c:pt>
                <c:pt idx="201">
                  <c:v>-0.86038000000000003</c:v>
                </c:pt>
                <c:pt idx="202">
                  <c:v>-0.84475999999999996</c:v>
                </c:pt>
                <c:pt idx="203">
                  <c:v>-0.82913999999999999</c:v>
                </c:pt>
                <c:pt idx="204">
                  <c:v>-0.81352000000000002</c:v>
                </c:pt>
                <c:pt idx="205">
                  <c:v>-0.79790000000000005</c:v>
                </c:pt>
                <c:pt idx="206">
                  <c:v>-0.78227999999999998</c:v>
                </c:pt>
                <c:pt idx="207">
                  <c:v>-0.76666000000000001</c:v>
                </c:pt>
                <c:pt idx="208">
                  <c:v>-0.75104000000000004</c:v>
                </c:pt>
                <c:pt idx="209">
                  <c:v>-0.73541999999999996</c:v>
                </c:pt>
                <c:pt idx="210">
                  <c:v>-0.7198</c:v>
                </c:pt>
                <c:pt idx="211">
                  <c:v>-0.70418000000000003</c:v>
                </c:pt>
                <c:pt idx="212">
                  <c:v>-0.68855999999999995</c:v>
                </c:pt>
                <c:pt idx="213">
                  <c:v>-0.67293999999999998</c:v>
                </c:pt>
                <c:pt idx="214">
                  <c:v>-0.65732000000000002</c:v>
                </c:pt>
                <c:pt idx="215">
                  <c:v>-0.64170000000000005</c:v>
                </c:pt>
                <c:pt idx="216">
                  <c:v>-0.62607999999999997</c:v>
                </c:pt>
                <c:pt idx="217">
                  <c:v>-0.61046</c:v>
                </c:pt>
                <c:pt idx="218">
                  <c:v>-0.59484000000000004</c:v>
                </c:pt>
                <c:pt idx="219">
                  <c:v>-0.57921999999999996</c:v>
                </c:pt>
                <c:pt idx="220">
                  <c:v>-0.56359999999999999</c:v>
                </c:pt>
                <c:pt idx="221">
                  <c:v>-0.54798000000000002</c:v>
                </c:pt>
                <c:pt idx="222">
                  <c:v>-0.53236000000000006</c:v>
                </c:pt>
                <c:pt idx="223">
                  <c:v>-0.51673999999999998</c:v>
                </c:pt>
                <c:pt idx="224">
                  <c:v>-0.50112000000000001</c:v>
                </c:pt>
                <c:pt idx="225">
                  <c:v>-0.48549999999999999</c:v>
                </c:pt>
                <c:pt idx="226">
                  <c:v>-0.46988000000000002</c:v>
                </c:pt>
                <c:pt idx="227">
                  <c:v>-0.45426</c:v>
                </c:pt>
                <c:pt idx="228">
                  <c:v>-0.43863999999999997</c:v>
                </c:pt>
                <c:pt idx="229">
                  <c:v>-0.42302000000000001</c:v>
                </c:pt>
                <c:pt idx="230">
                  <c:v>-0.40739999999999998</c:v>
                </c:pt>
                <c:pt idx="231">
                  <c:v>-0.39178000000000002</c:v>
                </c:pt>
                <c:pt idx="232">
                  <c:v>-0.37615999999999999</c:v>
                </c:pt>
                <c:pt idx="233">
                  <c:v>-0.36054000000000003</c:v>
                </c:pt>
                <c:pt idx="234">
                  <c:v>-0.34492</c:v>
                </c:pt>
                <c:pt idx="235">
                  <c:v>-0.32929999999999998</c:v>
                </c:pt>
                <c:pt idx="236">
                  <c:v>-0.31368000000000001</c:v>
                </c:pt>
                <c:pt idx="237">
                  <c:v>-0.29805999999999999</c:v>
                </c:pt>
                <c:pt idx="238">
                  <c:v>-0.28244000000000002</c:v>
                </c:pt>
                <c:pt idx="239">
                  <c:v>-0.26682</c:v>
                </c:pt>
                <c:pt idx="240">
                  <c:v>-0.25119999999999998</c:v>
                </c:pt>
                <c:pt idx="241">
                  <c:v>-0.23558000000000001</c:v>
                </c:pt>
                <c:pt idx="242">
                  <c:v>-0.21995999999999999</c:v>
                </c:pt>
                <c:pt idx="243">
                  <c:v>-0.20433999999999999</c:v>
                </c:pt>
                <c:pt idx="244">
                  <c:v>-0.18872</c:v>
                </c:pt>
                <c:pt idx="245">
                  <c:v>-0.1731</c:v>
                </c:pt>
                <c:pt idx="246">
                  <c:v>-0.15748000000000001</c:v>
                </c:pt>
                <c:pt idx="247">
                  <c:v>-0.14186000000000001</c:v>
                </c:pt>
                <c:pt idx="248">
                  <c:v>-0.12623999999999999</c:v>
                </c:pt>
                <c:pt idx="249">
                  <c:v>-0.11062</c:v>
                </c:pt>
                <c:pt idx="250">
                  <c:v>-9.5000000000000001E-2</c:v>
                </c:pt>
                <c:pt idx="251">
                  <c:v>-7.9380000000000006E-2</c:v>
                </c:pt>
                <c:pt idx="252">
                  <c:v>-6.3759999999999997E-2</c:v>
                </c:pt>
                <c:pt idx="253">
                  <c:v>-4.8140000000000002E-2</c:v>
                </c:pt>
                <c:pt idx="254">
                  <c:v>-3.252E-2</c:v>
                </c:pt>
                <c:pt idx="255">
                  <c:v>-1.6899999999999998E-2</c:v>
                </c:pt>
                <c:pt idx="256">
                  <c:v>-1.2800000000000001E-3</c:v>
                </c:pt>
                <c:pt idx="257">
                  <c:v>1.435E-2</c:v>
                </c:pt>
                <c:pt idx="258">
                  <c:v>2.998E-2</c:v>
                </c:pt>
                <c:pt idx="259">
                  <c:v>4.5609999999999998E-2</c:v>
                </c:pt>
                <c:pt idx="260">
                  <c:v>6.1240000000000003E-2</c:v>
                </c:pt>
                <c:pt idx="261">
                  <c:v>7.6869999999999994E-2</c:v>
                </c:pt>
                <c:pt idx="262">
                  <c:v>9.2499999999999999E-2</c:v>
                </c:pt>
                <c:pt idx="263">
                  <c:v>0.10813</c:v>
                </c:pt>
                <c:pt idx="264">
                  <c:v>0.12376</c:v>
                </c:pt>
                <c:pt idx="265">
                  <c:v>0.13938999999999999</c:v>
                </c:pt>
                <c:pt idx="266">
                  <c:v>0.15501999999999999</c:v>
                </c:pt>
                <c:pt idx="267">
                  <c:v>0.17065</c:v>
                </c:pt>
                <c:pt idx="268">
                  <c:v>0.18628</c:v>
                </c:pt>
                <c:pt idx="269">
                  <c:v>0.20191000000000001</c:v>
                </c:pt>
                <c:pt idx="270">
                  <c:v>0.21754000000000001</c:v>
                </c:pt>
                <c:pt idx="271">
                  <c:v>0.23316999999999999</c:v>
                </c:pt>
                <c:pt idx="272">
                  <c:v>0.24879999999999999</c:v>
                </c:pt>
                <c:pt idx="273">
                  <c:v>0.26443</c:v>
                </c:pt>
                <c:pt idx="274">
                  <c:v>0.28005999999999998</c:v>
                </c:pt>
                <c:pt idx="275">
                  <c:v>0.29569000000000001</c:v>
                </c:pt>
                <c:pt idx="276">
                  <c:v>0.31131999999999999</c:v>
                </c:pt>
                <c:pt idx="277">
                  <c:v>0.32695000000000002</c:v>
                </c:pt>
                <c:pt idx="278">
                  <c:v>0.34258</c:v>
                </c:pt>
                <c:pt idx="279">
                  <c:v>0.35820999999999997</c:v>
                </c:pt>
                <c:pt idx="280">
                  <c:v>0.37384000000000001</c:v>
                </c:pt>
                <c:pt idx="281">
                  <c:v>0.38946999999999998</c:v>
                </c:pt>
                <c:pt idx="282">
                  <c:v>0.40510000000000002</c:v>
                </c:pt>
                <c:pt idx="283">
                  <c:v>0.42072999999999999</c:v>
                </c:pt>
                <c:pt idx="284">
                  <c:v>0.43636000000000003</c:v>
                </c:pt>
                <c:pt idx="285">
                  <c:v>0.45199</c:v>
                </c:pt>
                <c:pt idx="286">
                  <c:v>0.46761999999999998</c:v>
                </c:pt>
                <c:pt idx="287">
                  <c:v>0.48325000000000001</c:v>
                </c:pt>
                <c:pt idx="288">
                  <c:v>0.49887999999999999</c:v>
                </c:pt>
                <c:pt idx="289">
                  <c:v>0.51451000000000002</c:v>
                </c:pt>
                <c:pt idx="290">
                  <c:v>0.53013999999999994</c:v>
                </c:pt>
                <c:pt idx="291">
                  <c:v>0.54576999999999998</c:v>
                </c:pt>
                <c:pt idx="292">
                  <c:v>0.56140000000000001</c:v>
                </c:pt>
                <c:pt idx="293">
                  <c:v>0.57703000000000004</c:v>
                </c:pt>
                <c:pt idx="294">
                  <c:v>0.59265999999999996</c:v>
                </c:pt>
                <c:pt idx="295">
                  <c:v>0.60829</c:v>
                </c:pt>
                <c:pt idx="296">
                  <c:v>0.62392000000000003</c:v>
                </c:pt>
                <c:pt idx="297">
                  <c:v>0.63954999999999995</c:v>
                </c:pt>
                <c:pt idx="298">
                  <c:v>0.65517999999999998</c:v>
                </c:pt>
                <c:pt idx="299">
                  <c:v>0.67081000000000002</c:v>
                </c:pt>
                <c:pt idx="300">
                  <c:v>0.68644000000000005</c:v>
                </c:pt>
                <c:pt idx="301">
                  <c:v>0.70206999999999997</c:v>
                </c:pt>
                <c:pt idx="302">
                  <c:v>0.7177</c:v>
                </c:pt>
                <c:pt idx="303">
                  <c:v>0.73333000000000004</c:v>
                </c:pt>
                <c:pt idx="304">
                  <c:v>0.74895999999999996</c:v>
                </c:pt>
                <c:pt idx="305">
                  <c:v>0.76458999999999999</c:v>
                </c:pt>
                <c:pt idx="306">
                  <c:v>0.78022000000000002</c:v>
                </c:pt>
                <c:pt idx="307">
                  <c:v>0.79584999999999995</c:v>
                </c:pt>
                <c:pt idx="308">
                  <c:v>0.81147999999999998</c:v>
                </c:pt>
                <c:pt idx="309">
                  <c:v>0.82711000000000001</c:v>
                </c:pt>
                <c:pt idx="310">
                  <c:v>0.84274000000000004</c:v>
                </c:pt>
                <c:pt idx="311">
                  <c:v>0.85836999999999997</c:v>
                </c:pt>
                <c:pt idx="312">
                  <c:v>0.874</c:v>
                </c:pt>
                <c:pt idx="313">
                  <c:v>0.88963000000000003</c:v>
                </c:pt>
                <c:pt idx="314">
                  <c:v>0.90525999999999995</c:v>
                </c:pt>
                <c:pt idx="315">
                  <c:v>0.92088999999999999</c:v>
                </c:pt>
                <c:pt idx="316">
                  <c:v>0.93652000000000002</c:v>
                </c:pt>
                <c:pt idx="317">
                  <c:v>0.95215000000000005</c:v>
                </c:pt>
                <c:pt idx="318">
                  <c:v>0.96777999999999997</c:v>
                </c:pt>
                <c:pt idx="319">
                  <c:v>0.98341000000000001</c:v>
                </c:pt>
                <c:pt idx="320">
                  <c:v>0.99904000000000004</c:v>
                </c:pt>
                <c:pt idx="321">
                  <c:v>1.01467</c:v>
                </c:pt>
                <c:pt idx="322">
                  <c:v>1.0303</c:v>
                </c:pt>
                <c:pt idx="323">
                  <c:v>1.04593</c:v>
                </c:pt>
                <c:pt idx="324">
                  <c:v>1.0615600000000001</c:v>
                </c:pt>
                <c:pt idx="325">
                  <c:v>1.0771900000000001</c:v>
                </c:pt>
                <c:pt idx="326">
                  <c:v>1.0928199999999999</c:v>
                </c:pt>
                <c:pt idx="327">
                  <c:v>1.1084499999999999</c:v>
                </c:pt>
                <c:pt idx="328">
                  <c:v>1.12408</c:v>
                </c:pt>
                <c:pt idx="329">
                  <c:v>1.13971</c:v>
                </c:pt>
                <c:pt idx="330">
                  <c:v>1.15534</c:v>
                </c:pt>
                <c:pt idx="331">
                  <c:v>1.1709700000000001</c:v>
                </c:pt>
                <c:pt idx="332">
                  <c:v>1.1866000000000001</c:v>
                </c:pt>
                <c:pt idx="333">
                  <c:v>1.2022299999999999</c:v>
                </c:pt>
                <c:pt idx="334">
                  <c:v>1.2178599999999999</c:v>
                </c:pt>
                <c:pt idx="335">
                  <c:v>1.23349</c:v>
                </c:pt>
                <c:pt idx="336">
                  <c:v>1.24912</c:v>
                </c:pt>
                <c:pt idx="337">
                  <c:v>1.26475</c:v>
                </c:pt>
                <c:pt idx="338">
                  <c:v>1.2803800000000001</c:v>
                </c:pt>
                <c:pt idx="339">
                  <c:v>1.2960100000000001</c:v>
                </c:pt>
                <c:pt idx="340">
                  <c:v>1.3116399999999999</c:v>
                </c:pt>
                <c:pt idx="341">
                  <c:v>1.3272699999999999</c:v>
                </c:pt>
                <c:pt idx="342">
                  <c:v>1.3429</c:v>
                </c:pt>
                <c:pt idx="343">
                  <c:v>1.35853</c:v>
                </c:pt>
                <c:pt idx="344">
                  <c:v>1.37416</c:v>
                </c:pt>
                <c:pt idx="345">
                  <c:v>1.3897900000000001</c:v>
                </c:pt>
                <c:pt idx="346">
                  <c:v>1.4054199999999999</c:v>
                </c:pt>
                <c:pt idx="347">
                  <c:v>1.4210499999999999</c:v>
                </c:pt>
                <c:pt idx="348">
                  <c:v>1.43668</c:v>
                </c:pt>
                <c:pt idx="349">
                  <c:v>1.45231</c:v>
                </c:pt>
                <c:pt idx="350">
                  <c:v>1.46794</c:v>
                </c:pt>
                <c:pt idx="351">
                  <c:v>1.4835700000000001</c:v>
                </c:pt>
                <c:pt idx="352">
                  <c:v>1.4992000000000001</c:v>
                </c:pt>
                <c:pt idx="353">
                  <c:v>1.5148299999999999</c:v>
                </c:pt>
                <c:pt idx="354">
                  <c:v>1.5304599999999999</c:v>
                </c:pt>
                <c:pt idx="355">
                  <c:v>1.54609</c:v>
                </c:pt>
                <c:pt idx="356">
                  <c:v>1.56172</c:v>
                </c:pt>
                <c:pt idx="357">
                  <c:v>1.57735</c:v>
                </c:pt>
                <c:pt idx="358">
                  <c:v>1.5929800000000001</c:v>
                </c:pt>
                <c:pt idx="359">
                  <c:v>1.6086100000000001</c:v>
                </c:pt>
                <c:pt idx="360">
                  <c:v>1.6242399999999999</c:v>
                </c:pt>
                <c:pt idx="361">
                  <c:v>1.6398699999999999</c:v>
                </c:pt>
                <c:pt idx="362">
                  <c:v>1.6555</c:v>
                </c:pt>
                <c:pt idx="363">
                  <c:v>1.67113</c:v>
                </c:pt>
                <c:pt idx="364">
                  <c:v>1.68676</c:v>
                </c:pt>
                <c:pt idx="365">
                  <c:v>1.7023900000000001</c:v>
                </c:pt>
                <c:pt idx="366">
                  <c:v>1.7180200000000001</c:v>
                </c:pt>
                <c:pt idx="367">
                  <c:v>1.7336499999999999</c:v>
                </c:pt>
                <c:pt idx="368">
                  <c:v>1.7492799999999999</c:v>
                </c:pt>
                <c:pt idx="369">
                  <c:v>1.76491</c:v>
                </c:pt>
                <c:pt idx="370">
                  <c:v>1.78054</c:v>
                </c:pt>
                <c:pt idx="371">
                  <c:v>1.79617</c:v>
                </c:pt>
                <c:pt idx="372">
                  <c:v>1.8118000000000001</c:v>
                </c:pt>
                <c:pt idx="373">
                  <c:v>1.8274300000000001</c:v>
                </c:pt>
                <c:pt idx="374">
                  <c:v>1.8430599999999999</c:v>
                </c:pt>
                <c:pt idx="375">
                  <c:v>1.85869</c:v>
                </c:pt>
                <c:pt idx="376">
                  <c:v>1.87432</c:v>
                </c:pt>
                <c:pt idx="377">
                  <c:v>1.88995</c:v>
                </c:pt>
                <c:pt idx="378">
                  <c:v>1.9055800000000001</c:v>
                </c:pt>
                <c:pt idx="379">
                  <c:v>1.9212100000000001</c:v>
                </c:pt>
                <c:pt idx="380">
                  <c:v>1.9368399999999999</c:v>
                </c:pt>
                <c:pt idx="381">
                  <c:v>1.9524699999999999</c:v>
                </c:pt>
                <c:pt idx="382">
                  <c:v>1.9681</c:v>
                </c:pt>
                <c:pt idx="383">
                  <c:v>1.98373</c:v>
                </c:pt>
                <c:pt idx="384">
                  <c:v>1.99936</c:v>
                </c:pt>
                <c:pt idx="385">
                  <c:v>2.0149900000000001</c:v>
                </c:pt>
                <c:pt idx="386">
                  <c:v>2.0306199999999999</c:v>
                </c:pt>
                <c:pt idx="387">
                  <c:v>2.0462500000000001</c:v>
                </c:pt>
                <c:pt idx="388">
                  <c:v>2.0618799999999999</c:v>
                </c:pt>
                <c:pt idx="389">
                  <c:v>2.0775100000000002</c:v>
                </c:pt>
                <c:pt idx="390">
                  <c:v>2.09314</c:v>
                </c:pt>
                <c:pt idx="391">
                  <c:v>2.1087699999999998</c:v>
                </c:pt>
                <c:pt idx="392">
                  <c:v>2.1244000000000001</c:v>
                </c:pt>
                <c:pt idx="393">
                  <c:v>2.1400299999999999</c:v>
                </c:pt>
                <c:pt idx="394">
                  <c:v>2.1556600000000001</c:v>
                </c:pt>
                <c:pt idx="395">
                  <c:v>2.1712899999999999</c:v>
                </c:pt>
                <c:pt idx="396">
                  <c:v>2.1869200000000002</c:v>
                </c:pt>
                <c:pt idx="397">
                  <c:v>2.20255</c:v>
                </c:pt>
                <c:pt idx="398">
                  <c:v>2.2181799999999998</c:v>
                </c:pt>
                <c:pt idx="399">
                  <c:v>2.2338100000000001</c:v>
                </c:pt>
                <c:pt idx="400">
                  <c:v>2.2494399999999999</c:v>
                </c:pt>
                <c:pt idx="401">
                  <c:v>2.2650700000000001</c:v>
                </c:pt>
                <c:pt idx="402">
                  <c:v>2.2806999999999999</c:v>
                </c:pt>
                <c:pt idx="403">
                  <c:v>2.2963300000000002</c:v>
                </c:pt>
                <c:pt idx="404">
                  <c:v>2.31196</c:v>
                </c:pt>
                <c:pt idx="405">
                  <c:v>2.3275899999999998</c:v>
                </c:pt>
                <c:pt idx="406">
                  <c:v>2.3432200000000001</c:v>
                </c:pt>
                <c:pt idx="407">
                  <c:v>2.3588499999999999</c:v>
                </c:pt>
                <c:pt idx="408">
                  <c:v>2.3744800000000001</c:v>
                </c:pt>
                <c:pt idx="409">
                  <c:v>2.39011</c:v>
                </c:pt>
                <c:pt idx="410">
                  <c:v>2.4057400000000002</c:v>
                </c:pt>
                <c:pt idx="411">
                  <c:v>2.42137</c:v>
                </c:pt>
                <c:pt idx="412">
                  <c:v>2.4369999999999998</c:v>
                </c:pt>
                <c:pt idx="413">
                  <c:v>2.4526300000000001</c:v>
                </c:pt>
                <c:pt idx="414">
                  <c:v>2.4682599999999999</c:v>
                </c:pt>
                <c:pt idx="415">
                  <c:v>2.4838900000000002</c:v>
                </c:pt>
                <c:pt idx="416">
                  <c:v>2.49952</c:v>
                </c:pt>
                <c:pt idx="417">
                  <c:v>2.5151500000000002</c:v>
                </c:pt>
                <c:pt idx="418">
                  <c:v>2.53078</c:v>
                </c:pt>
                <c:pt idx="419">
                  <c:v>2.5464099999999998</c:v>
                </c:pt>
                <c:pt idx="420">
                  <c:v>2.5620400000000001</c:v>
                </c:pt>
                <c:pt idx="421">
                  <c:v>2.5776699999999999</c:v>
                </c:pt>
                <c:pt idx="422">
                  <c:v>2.5933000000000002</c:v>
                </c:pt>
                <c:pt idx="423">
                  <c:v>2.60893</c:v>
                </c:pt>
                <c:pt idx="424">
                  <c:v>2.6245599999999998</c:v>
                </c:pt>
                <c:pt idx="425">
                  <c:v>2.64019</c:v>
                </c:pt>
                <c:pt idx="426">
                  <c:v>2.6558199999999998</c:v>
                </c:pt>
                <c:pt idx="427">
                  <c:v>2.6714500000000001</c:v>
                </c:pt>
                <c:pt idx="428">
                  <c:v>2.6870799999999999</c:v>
                </c:pt>
                <c:pt idx="429">
                  <c:v>2.7027100000000002</c:v>
                </c:pt>
                <c:pt idx="430">
                  <c:v>2.71834</c:v>
                </c:pt>
                <c:pt idx="431">
                  <c:v>2.7339699999999998</c:v>
                </c:pt>
                <c:pt idx="432">
                  <c:v>2.7496</c:v>
                </c:pt>
                <c:pt idx="433">
                  <c:v>2.7652299999999999</c:v>
                </c:pt>
                <c:pt idx="434">
                  <c:v>2.7808600000000001</c:v>
                </c:pt>
                <c:pt idx="435">
                  <c:v>2.7964899999999999</c:v>
                </c:pt>
                <c:pt idx="436">
                  <c:v>2.8121200000000002</c:v>
                </c:pt>
                <c:pt idx="437">
                  <c:v>2.82775</c:v>
                </c:pt>
                <c:pt idx="438">
                  <c:v>2.8433799999999998</c:v>
                </c:pt>
                <c:pt idx="439">
                  <c:v>2.8590100000000001</c:v>
                </c:pt>
                <c:pt idx="440">
                  <c:v>2.8746399999999999</c:v>
                </c:pt>
                <c:pt idx="441">
                  <c:v>2.8902700000000001</c:v>
                </c:pt>
                <c:pt idx="442">
                  <c:v>2.9058999999999999</c:v>
                </c:pt>
                <c:pt idx="443">
                  <c:v>2.9215300000000002</c:v>
                </c:pt>
                <c:pt idx="444">
                  <c:v>2.93716</c:v>
                </c:pt>
                <c:pt idx="445">
                  <c:v>2.9527899999999998</c:v>
                </c:pt>
                <c:pt idx="446">
                  <c:v>2.9684200000000001</c:v>
                </c:pt>
                <c:pt idx="447">
                  <c:v>2.9840499999999999</c:v>
                </c:pt>
                <c:pt idx="448">
                  <c:v>2.9996800000000001</c:v>
                </c:pt>
                <c:pt idx="449">
                  <c:v>3.0153099999999999</c:v>
                </c:pt>
                <c:pt idx="450">
                  <c:v>3.0309400000000002</c:v>
                </c:pt>
                <c:pt idx="451">
                  <c:v>3.04657</c:v>
                </c:pt>
                <c:pt idx="452">
                  <c:v>3.0621999999999998</c:v>
                </c:pt>
                <c:pt idx="453">
                  <c:v>3.0778300000000001</c:v>
                </c:pt>
                <c:pt idx="454">
                  <c:v>3.0934599999999999</c:v>
                </c:pt>
                <c:pt idx="455">
                  <c:v>3.1090900000000001</c:v>
                </c:pt>
                <c:pt idx="456">
                  <c:v>3.1247199999999999</c:v>
                </c:pt>
                <c:pt idx="457">
                  <c:v>3.1403500000000002</c:v>
                </c:pt>
                <c:pt idx="458">
                  <c:v>3.15598</c:v>
                </c:pt>
                <c:pt idx="459">
                  <c:v>3.1716099999999998</c:v>
                </c:pt>
                <c:pt idx="460">
                  <c:v>3.1872400000000001</c:v>
                </c:pt>
                <c:pt idx="461">
                  <c:v>3.2028699999999999</c:v>
                </c:pt>
                <c:pt idx="462">
                  <c:v>3.2185000000000001</c:v>
                </c:pt>
                <c:pt idx="463">
                  <c:v>3.2341299999999999</c:v>
                </c:pt>
                <c:pt idx="464">
                  <c:v>3.2497600000000002</c:v>
                </c:pt>
                <c:pt idx="465">
                  <c:v>3.26539</c:v>
                </c:pt>
                <c:pt idx="466">
                  <c:v>3.2810199999999998</c:v>
                </c:pt>
                <c:pt idx="467">
                  <c:v>3.2966500000000001</c:v>
                </c:pt>
                <c:pt idx="468">
                  <c:v>3.3122799999999999</c:v>
                </c:pt>
                <c:pt idx="469">
                  <c:v>3.3279100000000001</c:v>
                </c:pt>
                <c:pt idx="470">
                  <c:v>3.34354</c:v>
                </c:pt>
                <c:pt idx="471">
                  <c:v>3.3591700000000002</c:v>
                </c:pt>
                <c:pt idx="472">
                  <c:v>3.3748</c:v>
                </c:pt>
                <c:pt idx="473">
                  <c:v>3.3904299999999998</c:v>
                </c:pt>
                <c:pt idx="474">
                  <c:v>3.4060600000000001</c:v>
                </c:pt>
                <c:pt idx="475">
                  <c:v>3.4216899999999999</c:v>
                </c:pt>
                <c:pt idx="476">
                  <c:v>3.4373200000000002</c:v>
                </c:pt>
                <c:pt idx="477">
                  <c:v>3.45295</c:v>
                </c:pt>
                <c:pt idx="478">
                  <c:v>3.4685800000000002</c:v>
                </c:pt>
                <c:pt idx="479">
                  <c:v>3.48421</c:v>
                </c:pt>
                <c:pt idx="480">
                  <c:v>3.4998399999999998</c:v>
                </c:pt>
                <c:pt idx="481">
                  <c:v>3.5154700000000001</c:v>
                </c:pt>
                <c:pt idx="482">
                  <c:v>3.5310999999999999</c:v>
                </c:pt>
                <c:pt idx="483">
                  <c:v>3.5467300000000002</c:v>
                </c:pt>
                <c:pt idx="484">
                  <c:v>3.56236</c:v>
                </c:pt>
                <c:pt idx="485">
                  <c:v>3.5779899999999998</c:v>
                </c:pt>
                <c:pt idx="486">
                  <c:v>3.59362</c:v>
                </c:pt>
                <c:pt idx="487">
                  <c:v>3.6092499999999998</c:v>
                </c:pt>
                <c:pt idx="488">
                  <c:v>3.6248800000000001</c:v>
                </c:pt>
                <c:pt idx="489">
                  <c:v>3.6405099999999999</c:v>
                </c:pt>
                <c:pt idx="490">
                  <c:v>3.6561400000000002</c:v>
                </c:pt>
                <c:pt idx="491">
                  <c:v>3.67177</c:v>
                </c:pt>
                <c:pt idx="492">
                  <c:v>3.6873999999999998</c:v>
                </c:pt>
                <c:pt idx="493">
                  <c:v>3.70303</c:v>
                </c:pt>
                <c:pt idx="494">
                  <c:v>3.7186599999999999</c:v>
                </c:pt>
                <c:pt idx="495">
                  <c:v>3.7342900000000001</c:v>
                </c:pt>
                <c:pt idx="496">
                  <c:v>3.7499199999999999</c:v>
                </c:pt>
                <c:pt idx="497">
                  <c:v>3.7655500000000002</c:v>
                </c:pt>
                <c:pt idx="498">
                  <c:v>3.78118</c:v>
                </c:pt>
                <c:pt idx="499">
                  <c:v>3.7968099999999998</c:v>
                </c:pt>
                <c:pt idx="500">
                  <c:v>3.8124400000000001</c:v>
                </c:pt>
                <c:pt idx="501">
                  <c:v>3.8280699999999999</c:v>
                </c:pt>
                <c:pt idx="502">
                  <c:v>3.8437000000000001</c:v>
                </c:pt>
                <c:pt idx="503">
                  <c:v>3.8593299999999999</c:v>
                </c:pt>
                <c:pt idx="504">
                  <c:v>3.8749600000000002</c:v>
                </c:pt>
                <c:pt idx="505">
                  <c:v>3.89059</c:v>
                </c:pt>
                <c:pt idx="506">
                  <c:v>3.9062199999999998</c:v>
                </c:pt>
                <c:pt idx="507">
                  <c:v>3.9218500000000001</c:v>
                </c:pt>
                <c:pt idx="508">
                  <c:v>3.9374799999999999</c:v>
                </c:pt>
                <c:pt idx="509">
                  <c:v>3.9531100000000001</c:v>
                </c:pt>
                <c:pt idx="510">
                  <c:v>3.9687399999999999</c:v>
                </c:pt>
                <c:pt idx="511">
                  <c:v>3.9843700000000002</c:v>
                </c:pt>
                <c:pt idx="512">
                  <c:v>4</c:v>
                </c:pt>
              </c:numCache>
            </c:numRef>
          </c:cat>
          <c:val>
            <c:numRef>
              <c:f>Szukaj_x!$S$5:$S$517</c:f>
              <c:numCache>
                <c:formatCode>#\ ##0.0000</c:formatCode>
                <c:ptCount val="513"/>
                <c:pt idx="0">
                  <c:v>1.3383022576488537E-4</c:v>
                </c:pt>
                <c:pt idx="1">
                  <c:v>1.424413067719238E-4</c:v>
                </c:pt>
                <c:pt idx="2">
                  <c:v>1.5156946822001842E-4</c:v>
                </c:pt>
                <c:pt idx="3">
                  <c:v>1.6124325010077862E-4</c:v>
                </c:pt>
                <c:pt idx="4">
                  <c:v>1.7149260558595733E-4</c:v>
                </c:pt>
                <c:pt idx="5">
                  <c:v>1.8234896106473047E-4</c:v>
                </c:pt>
                <c:pt idx="6">
                  <c:v>1.9384527815116906E-4</c:v>
                </c:pt>
                <c:pt idx="7">
                  <c:v>2.0601611769352536E-4</c:v>
                </c:pt>
                <c:pt idx="8">
                  <c:v>2.1889770581542094E-4</c:v>
                </c:pt>
                <c:pt idx="9">
                  <c:v>2.3252800201736321E-4</c:v>
                </c:pt>
                <c:pt idx="10">
                  <c:v>2.4694676936516641E-4</c:v>
                </c:pt>
                <c:pt idx="11">
                  <c:v>2.6219564678984407E-4</c:v>
                </c:pt>
                <c:pt idx="12">
                  <c:v>2.7831822352137096E-4</c:v>
                </c:pt>
                <c:pt idx="13">
                  <c:v>2.9536011567632333E-4</c:v>
                </c:pt>
                <c:pt idx="14">
                  <c:v>3.1336904501688478E-4</c:v>
                </c:pt>
                <c:pt idx="15">
                  <c:v>3.3239491989593001E-4</c:v>
                </c:pt>
                <c:pt idx="16">
                  <c:v>3.5248991839998642E-4</c:v>
                </c:pt>
                <c:pt idx="17">
                  <c:v>3.7370857369870334E-4</c:v>
                </c:pt>
                <c:pt idx="18">
                  <c:v>3.961078616061138E-4</c:v>
                </c:pt>
                <c:pt idx="19">
                  <c:v>4.197472903554151E-4</c:v>
                </c:pt>
                <c:pt idx="20">
                  <c:v>4.446889925851722E-4</c:v>
                </c:pt>
                <c:pt idx="21">
                  <c:v>4.709978195308868E-4</c:v>
                </c:pt>
                <c:pt idx="22">
                  <c:v>4.9874143741157259E-4</c:v>
                </c:pt>
                <c:pt idx="23">
                  <c:v>5.2799042599656495E-4</c:v>
                </c:pt>
                <c:pt idx="24">
                  <c:v>5.5881837933304142E-4</c:v>
                </c:pt>
                <c:pt idx="25">
                  <c:v>5.913020086097861E-4</c:v>
                </c:pt>
                <c:pt idx="26">
                  <c:v>6.2552124712757912E-4</c:v>
                </c:pt>
                <c:pt idx="27">
                  <c:v>6.6155935734108667E-4</c:v>
                </c:pt>
                <c:pt idx="28">
                  <c:v>6.9950303993152432E-4</c:v>
                </c:pt>
                <c:pt idx="29">
                  <c:v>7.3944254486336058E-4</c:v>
                </c:pt>
                <c:pt idx="30">
                  <c:v>7.8147178437220862E-4</c:v>
                </c:pt>
                <c:pt idx="31">
                  <c:v>8.256884478245887E-4</c:v>
                </c:pt>
                <c:pt idx="32">
                  <c:v>8.7219411838355683E-4</c:v>
                </c:pt>
                <c:pt idx="33">
                  <c:v>9.2109439140731586E-4</c:v>
                </c:pt>
                <c:pt idx="34">
                  <c:v>9.7249899450067812E-4</c:v>
                </c:pt>
                <c:pt idx="35">
                  <c:v>1.0265219091318853E-3</c:v>
                </c:pt>
                <c:pt idx="36">
                  <c:v>1.0832814937196086E-3</c:v>
                </c:pt>
                <c:pt idx="37">
                  <c:v>1.1429006080870201E-3</c:v>
                </c:pt>
                <c:pt idx="38">
                  <c:v>1.2055067391717491E-3</c:v>
                </c:pt>
                <c:pt idx="39">
                  <c:v>1.2712321278721024E-3</c:v>
                </c:pt>
                <c:pt idx="40">
                  <c:v>1.3402138969014054E-3</c:v>
                </c:pt>
                <c:pt idx="41">
                  <c:v>1.4125941795134515E-3</c:v>
                </c:pt>
                <c:pt idx="42">
                  <c:v>1.4885202489530903E-3</c:v>
                </c:pt>
                <c:pt idx="43">
                  <c:v>1.5681446484767448E-3</c:v>
                </c:pt>
                <c:pt idx="44">
                  <c:v>1.6516253217782352E-3</c:v>
                </c:pt>
                <c:pt idx="45">
                  <c:v>1.7391257436457665E-3</c:v>
                </c:pt>
                <c:pt idx="46">
                  <c:v>1.8308150506660971E-3</c:v>
                </c:pt>
                <c:pt idx="47">
                  <c:v>1.9268681717821306E-3</c:v>
                </c:pt>
                <c:pt idx="48">
                  <c:v>2.0274659585000237E-3</c:v>
                </c:pt>
                <c:pt idx="49">
                  <c:v>2.1327953145318088E-3</c:v>
                </c:pt>
                <c:pt idx="50">
                  <c:v>2.2430493246492884E-3</c:v>
                </c:pt>
                <c:pt idx="51">
                  <c:v>2.3584273825144769E-3</c:v>
                </c:pt>
                <c:pt idx="52">
                  <c:v>2.4791353172416556E-3</c:v>
                </c:pt>
                <c:pt idx="53">
                  <c:v>2.6053855184353632E-3</c:v>
                </c:pt>
                <c:pt idx="54">
                  <c:v>2.7373970594384185E-3</c:v>
                </c:pt>
                <c:pt idx="55">
                  <c:v>2.8753958185132886E-3</c:v>
                </c:pt>
                <c:pt idx="56">
                  <c:v>3.0196145976698436E-3</c:v>
                </c:pt>
                <c:pt idx="57">
                  <c:v>3.1702932388419326E-3</c:v>
                </c:pt>
                <c:pt idx="58">
                  <c:v>3.3276787371048586E-3</c:v>
                </c:pt>
                <c:pt idx="59">
                  <c:v>3.4920253506155966E-3</c:v>
                </c:pt>
                <c:pt idx="60">
                  <c:v>3.6635947069472673E-3</c:v>
                </c:pt>
                <c:pt idx="61">
                  <c:v>3.8426559054795398E-3</c:v>
                </c:pt>
                <c:pt idx="62">
                  <c:v>4.0294856154965723E-3</c:v>
                </c:pt>
                <c:pt idx="63">
                  <c:v>4.2243681696346319E-3</c:v>
                </c:pt>
                <c:pt idx="64">
                  <c:v>4.4275956523120467E-3</c:v>
                </c:pt>
                <c:pt idx="65">
                  <c:v>4.6394679827649376E-3</c:v>
                </c:pt>
                <c:pt idx="66">
                  <c:v>4.8602929923035835E-3</c:v>
                </c:pt>
                <c:pt idx="67">
                  <c:v>5.0903864953955151E-3</c:v>
                </c:pt>
                <c:pt idx="68">
                  <c:v>5.330072354173555E-3</c:v>
                </c:pt>
                <c:pt idx="69">
                  <c:v>5.579682535959204E-3</c:v>
                </c:pt>
                <c:pt idx="70">
                  <c:v>5.8395571633845962E-3</c:v>
                </c:pt>
                <c:pt idx="71">
                  <c:v>6.1100445566895593E-3</c:v>
                </c:pt>
                <c:pt idx="72">
                  <c:v>6.3915012677638935E-3</c:v>
                </c:pt>
                <c:pt idx="73">
                  <c:v>6.6842921054996582E-3</c:v>
                </c:pt>
                <c:pt idx="74">
                  <c:v>6.9887901520128519E-3</c:v>
                </c:pt>
                <c:pt idx="75">
                  <c:v>7.3053767692898876E-3</c:v>
                </c:pt>
                <c:pt idx="76">
                  <c:v>7.6344415958100598E-3</c:v>
                </c:pt>
                <c:pt idx="77">
                  <c:v>7.9763825326927152E-3</c:v>
                </c:pt>
                <c:pt idx="78">
                  <c:v>8.3316057189152942E-3</c:v>
                </c:pt>
                <c:pt idx="79">
                  <c:v>8.7005254951470264E-3</c:v>
                </c:pt>
                <c:pt idx="80">
                  <c:v>9.0835643557427379E-3</c:v>
                </c:pt>
                <c:pt idx="81">
                  <c:v>9.4811528884411155E-3</c:v>
                </c:pt>
                <c:pt idx="82">
                  <c:v>9.8937297013135216E-3</c:v>
                </c:pt>
                <c:pt idx="83">
                  <c:v>1.0321741336511129E-2</c:v>
                </c:pt>
                <c:pt idx="84">
                  <c:v>1.0765642170361755E-2</c:v>
                </c:pt>
                <c:pt idx="85">
                  <c:v>1.1225894299371838E-2</c:v>
                </c:pt>
                <c:pt idx="86">
                  <c:v>1.1702967411694097E-2</c:v>
                </c:pt>
                <c:pt idx="87">
                  <c:v>1.2197338643628331E-2</c:v>
                </c:pt>
                <c:pt idx="88">
                  <c:v>1.2709492420729711E-2</c:v>
                </c:pt>
                <c:pt idx="89">
                  <c:v>1.3239920283108277E-2</c:v>
                </c:pt>
                <c:pt idx="90">
                  <c:v>1.3789120694512593E-2</c:v>
                </c:pt>
                <c:pt idx="91">
                  <c:v>1.4357598834802334E-2</c:v>
                </c:pt>
                <c:pt idx="92">
                  <c:v>1.4945866375426487E-2</c:v>
                </c:pt>
                <c:pt idx="93">
                  <c:v>1.5554441237537518E-2</c:v>
                </c:pt>
                <c:pt idx="94">
                  <c:v>1.6183847332387414E-2</c:v>
                </c:pt>
                <c:pt idx="95">
                  <c:v>1.6834614283666879E-2</c:v>
                </c:pt>
                <c:pt idx="96">
                  <c:v>1.7507277131467533E-2</c:v>
                </c:pt>
                <c:pt idx="97">
                  <c:v>1.8202376017565358E-2</c:v>
                </c:pt>
                <c:pt idx="98">
                  <c:v>1.8920455851744081E-2</c:v>
                </c:pt>
                <c:pt idx="99">
                  <c:v>1.9662065958899411E-2</c:v>
                </c:pt>
                <c:pt idx="100">
                  <c:v>2.0427759706687216E-2</c:v>
                </c:pt>
                <c:pt idx="101">
                  <c:v>2.1218094113504601E-2</c:v>
                </c:pt>
                <c:pt idx="102">
                  <c:v>2.2033629436617113E-2</c:v>
                </c:pt>
                <c:pt idx="103">
                  <c:v>2.2874928740274227E-2</c:v>
                </c:pt>
                <c:pt idx="104">
                  <c:v>2.3742557443682914E-2</c:v>
                </c:pt>
                <c:pt idx="105">
                  <c:v>2.4637082848738934E-2</c:v>
                </c:pt>
                <c:pt idx="106">
                  <c:v>2.5559073647448381E-2</c:v>
                </c:pt>
                <c:pt idx="107">
                  <c:v>2.6509099409002472E-2</c:v>
                </c:pt>
                <c:pt idx="108">
                  <c:v>2.748773004650502E-2</c:v>
                </c:pt>
                <c:pt idx="109">
                  <c:v>2.8495535263385101E-2</c:v>
                </c:pt>
                <c:pt idx="110">
                  <c:v>2.9533083979566048E-2</c:v>
                </c:pt>
                <c:pt idx="111">
                  <c:v>3.0600943737498009E-2</c:v>
                </c:pt>
                <c:pt idx="112">
                  <c:v>3.1699680088201322E-2</c:v>
                </c:pt>
                <c:pt idx="113">
                  <c:v>3.2829855957507897E-2</c:v>
                </c:pt>
                <c:pt idx="114">
                  <c:v>3.3992030992728427E-2</c:v>
                </c:pt>
                <c:pt idx="115">
                  <c:v>3.5186760890016544E-2</c:v>
                </c:pt>
                <c:pt idx="116">
                  <c:v>3.6414596702743038E-2</c:v>
                </c:pt>
                <c:pt idx="117">
                  <c:v>3.7676084131238421E-2</c:v>
                </c:pt>
                <c:pt idx="118">
                  <c:v>3.8971762794306704E-2</c:v>
                </c:pt>
                <c:pt idx="119">
                  <c:v>4.0302165482958542E-2</c:v>
                </c:pt>
                <c:pt idx="120">
                  <c:v>4.1667817396859576E-2</c:v>
                </c:pt>
                <c:pt idx="121">
                  <c:v>4.3069235364035417E-2</c:v>
                </c:pt>
                <c:pt idx="122">
                  <c:v>4.4506927044424015E-2</c:v>
                </c:pt>
                <c:pt idx="123">
                  <c:v>4.5981390117912274E-2</c:v>
                </c:pt>
                <c:pt idx="124">
                  <c:v>4.7493111457544465E-2</c:v>
                </c:pt>
                <c:pt idx="125">
                  <c:v>4.9042566288637165E-2</c:v>
                </c:pt>
                <c:pt idx="126">
                  <c:v>5.0630217334584032E-2</c:v>
                </c:pt>
                <c:pt idx="127">
                  <c:v>5.2256513950185206E-2</c:v>
                </c:pt>
                <c:pt idx="128">
                  <c:v>5.392189124338128E-2</c:v>
                </c:pt>
                <c:pt idx="129">
                  <c:v>5.5626769186324629E-2</c:v>
                </c:pt>
                <c:pt idx="130">
                  <c:v>5.7371551716765272E-2</c:v>
                </c:pt>
                <c:pt idx="131">
                  <c:v>5.9156625830780546E-2</c:v>
                </c:pt>
                <c:pt idx="132">
                  <c:v>6.0982360667922432E-2</c:v>
                </c:pt>
                <c:pt idx="133">
                  <c:v>6.2849106589904891E-2</c:v>
                </c:pt>
                <c:pt idx="134">
                  <c:v>6.475719425399927E-2</c:v>
                </c:pt>
                <c:pt idx="135">
                  <c:v>6.6706933682352074E-2</c:v>
                </c:pt>
                <c:pt idx="136">
                  <c:v>6.8698613328482136E-2</c:v>
                </c:pt>
                <c:pt idx="137">
                  <c:v>7.0732499142258931E-2</c:v>
                </c:pt>
                <c:pt idx="138">
                  <c:v>7.2808833634705472E-2</c:v>
                </c:pt>
                <c:pt idx="139">
                  <c:v>7.4927834944008884E-2</c:v>
                </c:pt>
                <c:pt idx="140">
                  <c:v>7.7089695904161981E-2</c:v>
                </c:pt>
                <c:pt idx="141">
                  <c:v>7.929458311769591E-2</c:v>
                </c:pt>
                <c:pt idx="142">
                  <c:v>8.1542636033999638E-2</c:v>
                </c:pt>
                <c:pt idx="143">
                  <c:v>8.3833966034755444E-2</c:v>
                </c:pt>
                <c:pt idx="144">
                  <c:v>8.6168655528051932E-2</c:v>
                </c:pt>
                <c:pt idx="145">
                  <c:v>8.8546757052764782E-2</c:v>
                </c:pt>
                <c:pt idx="146">
                  <c:v>9.0968292394822667E-2</c:v>
                </c:pt>
                <c:pt idx="147">
                  <c:v>9.3433251717000745E-2</c:v>
                </c:pt>
                <c:pt idx="148">
                  <c:v>9.594159270390637E-2</c:v>
                </c:pt>
                <c:pt idx="149">
                  <c:v>9.8493239723840068E-2</c:v>
                </c:pt>
                <c:pt idx="150">
                  <c:v>0.10108808300923271</c:v>
                </c:pt>
                <c:pt idx="151">
                  <c:v>0.10372597785737309</c:v>
                </c:pt>
                <c:pt idx="152">
                  <c:v>0.10640674385315017</c:v>
                </c:pt>
                <c:pt idx="153">
                  <c:v>0.10913016411554304</c:v>
                </c:pt>
                <c:pt idx="154">
                  <c:v>0.11189598456959432</c:v>
                </c:pt>
                <c:pt idx="155">
                  <c:v>0.1147039132456064</c:v>
                </c:pt>
                <c:pt idx="156">
                  <c:v>0.11755361960729385</c:v>
                </c:pt>
                <c:pt idx="157">
                  <c:v>0.12044473391062294</c:v>
                </c:pt>
                <c:pt idx="158">
                  <c:v>0.12337684659505778</c:v>
                </c:pt>
                <c:pt idx="159">
                  <c:v>0.12634950770892009</c:v>
                </c:pt>
                <c:pt idx="160">
                  <c:v>0.12936222637055261</c:v>
                </c:pt>
                <c:pt idx="161">
                  <c:v>0.13241447026695624</c:v>
                </c:pt>
                <c:pt idx="162">
                  <c:v>0.13550566519154575</c:v>
                </c:pt>
                <c:pt idx="163">
                  <c:v>0.13863519462264168</c:v>
                </c:pt>
                <c:pt idx="164">
                  <c:v>0.14180239934428315</c:v>
                </c:pt>
                <c:pt idx="165">
                  <c:v>0.14500657711091136</c:v>
                </c:pt>
                <c:pt idx="166">
                  <c:v>0.14824698235743267</c:v>
                </c:pt>
                <c:pt idx="167">
                  <c:v>0.15152282595612751</c:v>
                </c:pt>
                <c:pt idx="168">
                  <c:v>0.15483327502182292</c:v>
                </c:pt>
                <c:pt idx="169">
                  <c:v>0.15817745276669581</c:v>
                </c:pt>
                <c:pt idx="170">
                  <c:v>0.16155443840601794</c:v>
                </c:pt>
                <c:pt idx="171">
                  <c:v>0.16496326711609505</c:v>
                </c:pt>
                <c:pt idx="172">
                  <c:v>0.16840293004558976</c:v>
                </c:pt>
                <c:pt idx="173">
                  <c:v>0.17187237438135067</c:v>
                </c:pt>
                <c:pt idx="174">
                  <c:v>0.1753705034698004</c:v>
                </c:pt>
                <c:pt idx="175">
                  <c:v>0.17889617699486174</c:v>
                </c:pt>
                <c:pt idx="176">
                  <c:v>0.18244821121332308</c:v>
                </c:pt>
                <c:pt idx="177">
                  <c:v>0.18602537924846388</c:v>
                </c:pt>
                <c:pt idx="178">
                  <c:v>0.18962641144267803</c:v>
                </c:pt>
                <c:pt idx="179">
                  <c:v>0.19324999576974458</c:v>
                </c:pt>
                <c:pt idx="180">
                  <c:v>0.19689477830730612</c:v>
                </c:pt>
                <c:pt idx="181">
                  <c:v>0.20055936377002181</c:v>
                </c:pt>
                <c:pt idx="182">
                  <c:v>0.20424231610376711</c:v>
                </c:pt>
                <c:pt idx="183">
                  <c:v>0.20794215914115316</c:v>
                </c:pt>
                <c:pt idx="184">
                  <c:v>0.21165737731853873</c:v>
                </c:pt>
                <c:pt idx="185">
                  <c:v>0.21538641645460543</c:v>
                </c:pt>
                <c:pt idx="186">
                  <c:v>0.21912768459046025</c:v>
                </c:pt>
                <c:pt idx="187">
                  <c:v>0.22287955289112601</c:v>
                </c:pt>
                <c:pt idx="188">
                  <c:v>0.22664035660816784</c:v>
                </c:pt>
                <c:pt idx="189">
                  <c:v>0.23040839610309904</c:v>
                </c:pt>
                <c:pt idx="190">
                  <c:v>0.23418193793109404</c:v>
                </c:pt>
                <c:pt idx="191">
                  <c:v>0.23795921598442801</c:v>
                </c:pt>
                <c:pt idx="192">
                  <c:v>0.24173843269494788</c:v>
                </c:pt>
                <c:pt idx="193">
                  <c:v>0.24551776029476796</c:v>
                </c:pt>
                <c:pt idx="194">
                  <c:v>0.24929534213426829</c:v>
                </c:pt>
                <c:pt idx="195">
                  <c:v>0.25306929405636253</c:v>
                </c:pt>
                <c:pt idx="196">
                  <c:v>0.25683770582588744</c:v>
                </c:pt>
                <c:pt idx="197">
                  <c:v>0.26059864261285426</c:v>
                </c:pt>
                <c:pt idx="198">
                  <c:v>0.26435014652818956</c:v>
                </c:pt>
                <c:pt idx="199">
                  <c:v>0.26809023821048372</c:v>
                </c:pt>
                <c:pt idx="200">
                  <c:v>0.27181691846215389</c:v>
                </c:pt>
                <c:pt idx="201">
                  <c:v>0.27552816993332108</c:v>
                </c:pt>
                <c:pt idx="202">
                  <c:v>0.27922195885159534</c:v>
                </c:pt>
                <c:pt idx="203">
                  <c:v>0.28289623679585657</c:v>
                </c:pt>
                <c:pt idx="204">
                  <c:v>0.28654894251201946</c:v>
                </c:pt>
                <c:pt idx="205">
                  <c:v>0.29017800376866887</c:v>
                </c:pt>
                <c:pt idx="206">
                  <c:v>0.29378133925035776</c:v>
                </c:pt>
                <c:pt idx="207">
                  <c:v>0.29735686048626425</c:v>
                </c:pt>
                <c:pt idx="208">
                  <c:v>0.30090247381181578</c:v>
                </c:pt>
                <c:pt idx="209">
                  <c:v>0.30441608236080042</c:v>
                </c:pt>
                <c:pt idx="210">
                  <c:v>0.30789558808540385</c:v>
                </c:pt>
                <c:pt idx="211">
                  <c:v>0.31133889380153063</c:v>
                </c:pt>
                <c:pt idx="212">
                  <c:v>0.31474390525669355</c:v>
                </c:pt>
                <c:pt idx="213">
                  <c:v>0.31810853321768684</c:v>
                </c:pt>
                <c:pt idx="214">
                  <c:v>0.32143069557519033</c:v>
                </c:pt>
                <c:pt idx="215">
                  <c:v>0.32470831946239403</c:v>
                </c:pt>
                <c:pt idx="216">
                  <c:v>0.3279393433846754</c:v>
                </c:pt>
                <c:pt idx="217">
                  <c:v>0.33112171935731116</c:v>
                </c:pt>
                <c:pt idx="218">
                  <c:v>0.33425341504816214</c:v>
                </c:pt>
                <c:pt idx="219">
                  <c:v>0.3373324159222279</c:v>
                </c:pt>
                <c:pt idx="220">
                  <c:v>0.34035672738493672</c:v>
                </c:pt>
                <c:pt idx="221">
                  <c:v>0.34332437692100648</c:v>
                </c:pt>
                <c:pt idx="222">
                  <c:v>0.34623341622569165</c:v>
                </c:pt>
                <c:pt idx="223">
                  <c:v>0.34908192332521448</c:v>
                </c:pt>
                <c:pt idx="224">
                  <c:v>0.3518680046831697</c:v>
                </c:pt>
                <c:pt idx="225">
                  <c:v>0.35458979728968804</c:v>
                </c:pt>
                <c:pt idx="226">
                  <c:v>0.35724547073014656</c:v>
                </c:pt>
                <c:pt idx="227">
                  <c:v>0.35983322923022293</c:v>
                </c:pt>
                <c:pt idx="228">
                  <c:v>0.36235131367410606</c:v>
                </c:pt>
                <c:pt idx="229">
                  <c:v>0.36479800359269748</c:v>
                </c:pt>
                <c:pt idx="230">
                  <c:v>0.36717161911866597</c:v>
                </c:pt>
                <c:pt idx="231">
                  <c:v>0.36947052290525173</c:v>
                </c:pt>
                <c:pt idx="232">
                  <c:v>0.37169312200575816</c:v>
                </c:pt>
                <c:pt idx="233">
                  <c:v>0.37383786971071581</c:v>
                </c:pt>
                <c:pt idx="234">
                  <c:v>0.37590326733975593</c:v>
                </c:pt>
                <c:pt idx="235">
                  <c:v>0.37788786598529184</c:v>
                </c:pt>
                <c:pt idx="236">
                  <c:v>0.37979026820516942</c:v>
                </c:pt>
                <c:pt idx="237">
                  <c:v>0.38160912966152227</c:v>
                </c:pt>
                <c:pt idx="238">
                  <c:v>0.38334316070314145</c:v>
                </c:pt>
                <c:pt idx="239">
                  <c:v>0.38499112788875484</c:v>
                </c:pt>
                <c:pt idx="240">
                  <c:v>0.38655185544869763</c:v>
                </c:pt>
                <c:pt idx="241">
                  <c:v>0.38802422668255043</c:v>
                </c:pt>
                <c:pt idx="242">
                  <c:v>0.38940718529042018</c:v>
                </c:pt>
                <c:pt idx="243">
                  <c:v>0.39069973663564167</c:v>
                </c:pt>
                <c:pt idx="244">
                  <c:v>0.39190094893678812</c:v>
                </c:pt>
                <c:pt idx="245">
                  <c:v>0.39300995438699021</c:v>
                </c:pt>
                <c:pt idx="246">
                  <c:v>0.39402595019868231</c:v>
                </c:pt>
                <c:pt idx="247">
                  <c:v>0.39494819957201471</c:v>
                </c:pt>
                <c:pt idx="248">
                  <c:v>0.39577603258529681</c:v>
                </c:pt>
                <c:pt idx="249">
                  <c:v>0.39650884700596478</c:v>
                </c:pt>
                <c:pt idx="250">
                  <c:v>0.39714610902069969</c:v>
                </c:pt>
                <c:pt idx="251">
                  <c:v>0.39768735388345672</c:v>
                </c:pt>
                <c:pt idx="252">
                  <c:v>0.39813218648030407</c:v>
                </c:pt>
                <c:pt idx="253">
                  <c:v>0.39848028181011136</c:v>
                </c:pt>
                <c:pt idx="254">
                  <c:v>0.39873138538026742</c:v>
                </c:pt>
                <c:pt idx="255">
                  <c:v>0.39888531351675477</c:v>
                </c:pt>
                <c:pt idx="256">
                  <c:v>0.39894195358805046</c:v>
                </c:pt>
                <c:pt idx="257">
                  <c:v>0.39890120692008951</c:v>
                </c:pt>
                <c:pt idx="258">
                  <c:v>0.39876303594009693</c:v>
                </c:pt>
                <c:pt idx="259">
                  <c:v>0.39852754188335149</c:v>
                </c:pt>
                <c:pt idx="260">
                  <c:v>0.39819489723801726</c:v>
                </c:pt>
                <c:pt idx="261">
                  <c:v>0.39776534553459503</c:v>
                </c:pt>
                <c:pt idx="262">
                  <c:v>0.39723920104879729</c:v>
                </c:pt>
                <c:pt idx="263">
                  <c:v>0.39661684841835382</c:v>
                </c:pt>
                <c:pt idx="264">
                  <c:v>0.39589874217440185</c:v>
                </c:pt>
                <c:pt idx="265">
                  <c:v>0.39508540618826066</c:v>
                </c:pt>
                <c:pt idx="266">
                  <c:v>0.3941774330345324</c:v>
                </c:pt>
                <c:pt idx="267">
                  <c:v>0.39317548327161372</c:v>
                </c:pt>
                <c:pt idx="268">
                  <c:v>0.39208028464084094</c:v>
                </c:pt>
                <c:pt idx="269">
                  <c:v>0.3908926311856275</c:v>
                </c:pt>
                <c:pt idx="270">
                  <c:v>0.38961338229208681</c:v>
                </c:pt>
                <c:pt idx="271">
                  <c:v>0.38824346165276313</c:v>
                </c:pt>
                <c:pt idx="272">
                  <c:v>0.38678385615521876</c:v>
                </c:pt>
                <c:pt idx="273">
                  <c:v>0.38523561469735046</c:v>
                </c:pt>
                <c:pt idx="274">
                  <c:v>0.3835998469314249</c:v>
                </c:pt>
                <c:pt idx="275">
                  <c:v>0.38187772193893849</c:v>
                </c:pt>
                <c:pt idx="276">
                  <c:v>0.38007046683851664</c:v>
                </c:pt>
                <c:pt idx="277">
                  <c:v>0.37817936532917162</c:v>
                </c:pt>
                <c:pt idx="278">
                  <c:v>0.37620575617133967</c:v>
                </c:pt>
                <c:pt idx="279">
                  <c:v>0.37415103160821256</c:v>
                </c:pt>
                <c:pt idx="280">
                  <c:v>0.37201663572996763</c:v>
                </c:pt>
                <c:pt idx="281">
                  <c:v>0.36980406278358546</c:v>
                </c:pt>
                <c:pt idx="282">
                  <c:v>0.36751485543102258</c:v>
                </c:pt>
                <c:pt idx="283">
                  <c:v>0.36515060295857815</c:v>
                </c:pt>
                <c:pt idx="284">
                  <c:v>0.36271293944036193</c:v>
                </c:pt>
                <c:pt idx="285">
                  <c:v>0.36020354185882975</c:v>
                </c:pt>
                <c:pt idx="286">
                  <c:v>0.35762412818540901</c:v>
                </c:pt>
                <c:pt idx="287">
                  <c:v>0.35497645542428224</c:v>
                </c:pt>
                <c:pt idx="288">
                  <c:v>0.35226231762244203</c:v>
                </c:pt>
                <c:pt idx="289">
                  <c:v>0.34948354384916275</c:v>
                </c:pt>
                <c:pt idx="290">
                  <c:v>0.34664199614806718</c:v>
                </c:pt>
                <c:pt idx="291">
                  <c:v>0.34373956746498507</c:v>
                </c:pt>
                <c:pt idx="292">
                  <c:v>0.34077817955482115</c:v>
                </c:pt>
                <c:pt idx="293">
                  <c:v>0.33775978087065589</c:v>
                </c:pt>
                <c:pt idx="294">
                  <c:v>0.33468634443831036</c:v>
                </c:pt>
                <c:pt idx="295">
                  <c:v>0.3315598657195995</c:v>
                </c:pt>
                <c:pt idx="296">
                  <c:v>0.32838236046749236</c:v>
                </c:pt>
                <c:pt idx="297">
                  <c:v>0.32515586257638207</c:v>
                </c:pt>
                <c:pt idx="298">
                  <c:v>0.32188242193064515</c:v>
                </c:pt>
                <c:pt idx="299">
                  <c:v>0.31856410225464549</c:v>
                </c:pt>
                <c:pt idx="300">
                  <c:v>0.31520297896730398</c:v>
                </c:pt>
                <c:pt idx="301">
                  <c:v>0.31180113704431439</c:v>
                </c:pt>
                <c:pt idx="302">
                  <c:v>0.30836066889104469</c:v>
                </c:pt>
                <c:pt idx="303">
                  <c:v>0.30488367222911128</c:v>
                </c:pt>
                <c:pt idx="304">
                  <c:v>0.30137224799955847</c:v>
                </c:pt>
                <c:pt idx="305">
                  <c:v>0.29782849828551589</c:v>
                </c:pt>
                <c:pt idx="306">
                  <c:v>0.29425452425714138</c:v>
                </c:pt>
                <c:pt idx="307">
                  <c:v>0.29065242414158654</c:v>
                </c:pt>
                <c:pt idx="308">
                  <c:v>0.28702429122064804</c:v>
                </c:pt>
                <c:pt idx="309">
                  <c:v>0.2833722118586891</c:v>
                </c:pt>
                <c:pt idx="310">
                  <c:v>0.27969826356333333</c:v>
                </c:pt>
                <c:pt idx="311">
                  <c:v>0.27600451308134472</c:v>
                </c:pt>
                <c:pt idx="312">
                  <c:v>0.27229301453202009</c:v>
                </c:pt>
                <c:pt idx="313">
                  <c:v>0.26856580758032395</c:v>
                </c:pt>
                <c:pt idx="314">
                  <c:v>0.26482491565190153</c:v>
                </c:pt>
                <c:pt idx="315">
                  <c:v>0.26107234419200387</c:v>
                </c:pt>
                <c:pt idx="316">
                  <c:v>0.25731007897025859</c:v>
                </c:pt>
                <c:pt idx="317">
                  <c:v>0.25354008443311477</c:v>
                </c:pt>
                <c:pt idx="318">
                  <c:v>0.24976430210568251</c:v>
                </c:pt>
                <c:pt idx="319">
                  <c:v>0.24598464904458206</c:v>
                </c:pt>
                <c:pt idx="320">
                  <c:v>0.24220301634330457</c:v>
                </c:pt>
                <c:pt idx="321">
                  <c:v>0.23842126769147687</c:v>
                </c:pt>
                <c:pt idx="322">
                  <c:v>0.23464123798931003</c:v>
                </c:pt>
                <c:pt idx="323">
                  <c:v>0.23086473201839786</c:v>
                </c:pt>
                <c:pt idx="324">
                  <c:v>0.22709352316991804</c:v>
                </c:pt>
                <c:pt idx="325">
                  <c:v>0.22332935223117589</c:v>
                </c:pt>
                <c:pt idx="326">
                  <c:v>0.21957392623131375</c:v>
                </c:pt>
                <c:pt idx="327">
                  <c:v>0.21582891734689924</c:v>
                </c:pt>
                <c:pt idx="328">
                  <c:v>0.21209596186798924</c:v>
                </c:pt>
                <c:pt idx="329">
                  <c:v>0.20837665922515541</c:v>
                </c:pt>
                <c:pt idx="330">
                  <c:v>0.20467257107784528</c:v>
                </c:pt>
                <c:pt idx="331">
                  <c:v>0.20098522046434258</c:v>
                </c:pt>
                <c:pt idx="332">
                  <c:v>0.19731609101348119</c:v>
                </c:pt>
                <c:pt idx="333">
                  <c:v>0.19366662621816028</c:v>
                </c:pt>
                <c:pt idx="334">
                  <c:v>0.19003822877060192</c:v>
                </c:pt>
                <c:pt idx="335">
                  <c:v>0.18643225995918999</c:v>
                </c:pt>
                <c:pt idx="336">
                  <c:v>0.18285003912662645</c:v>
                </c:pt>
                <c:pt idx="337">
                  <c:v>0.17929284318904332</c:v>
                </c:pt>
                <c:pt idx="338">
                  <c:v>0.17576190621561191</c:v>
                </c:pt>
                <c:pt idx="339">
                  <c:v>0.172258419068097</c:v>
                </c:pt>
                <c:pt idx="340">
                  <c:v>0.16878352909971264</c:v>
                </c:pt>
                <c:pt idx="341">
                  <c:v>0.16533833991254931</c:v>
                </c:pt>
                <c:pt idx="342">
                  <c:v>0.16192391117275701</c:v>
                </c:pt>
                <c:pt idx="343">
                  <c:v>0.15854125848258663</c:v>
                </c:pt>
                <c:pt idx="344">
                  <c:v>0.15519135330831577</c:v>
                </c:pt>
                <c:pt idx="345">
                  <c:v>0.1518751229630087</c:v>
                </c:pt>
                <c:pt idx="346">
                  <c:v>0.14859345064299107</c:v>
                </c:pt>
                <c:pt idx="347">
                  <c:v>0.14534717551685036</c:v>
                </c:pt>
                <c:pt idx="348">
                  <c:v>0.14213709286571224</c:v>
                </c:pt>
                <c:pt idx="349">
                  <c:v>0.13896395427348041</c:v>
                </c:pt>
                <c:pt idx="350">
                  <c:v>0.13582846786567365</c:v>
                </c:pt>
                <c:pt idx="351">
                  <c:v>0.13273129859544039</c:v>
                </c:pt>
                <c:pt idx="352">
                  <c:v>0.12967306857528332</c:v>
                </c:pt>
                <c:pt idx="353">
                  <c:v>0.12665435745298256</c:v>
                </c:pt>
                <c:pt idx="354">
                  <c:v>0.12367570283016416</c:v>
                </c:pt>
                <c:pt idx="355">
                  <c:v>0.1207376007219268</c:v>
                </c:pt>
                <c:pt idx="356">
                  <c:v>0.11784050605590346</c:v>
                </c:pt>
                <c:pt idx="357">
                  <c:v>0.11498483320910974</c:v>
                </c:pt>
                <c:pt idx="358">
                  <c:v>0.11217095658090249</c:v>
                </c:pt>
                <c:pt idx="359">
                  <c:v>0.10939921120035413</c:v>
                </c:pt>
                <c:pt idx="360">
                  <c:v>0.1066698933663289</c:v>
                </c:pt>
                <c:pt idx="361">
                  <c:v>0.10398326131853396</c:v>
                </c:pt>
                <c:pt idx="362">
                  <c:v>0.10133953593781039</c:v>
                </c:pt>
                <c:pt idx="363">
                  <c:v>9.8738901473919699E-2</c:v>
                </c:pt>
                <c:pt idx="364">
                  <c:v>9.6181506299081163E-2</c:v>
                </c:pt>
                <c:pt idx="365">
                  <c:v>9.3667463685515512E-2</c:v>
                </c:pt>
                <c:pt idx="366">
                  <c:v>9.1196852605253648E-2</c:v>
                </c:pt>
                <c:pt idx="367">
                  <c:v>8.8769718550477356E-2</c:v>
                </c:pt>
                <c:pt idx="368">
                  <c:v>8.638607437266882E-2</c:v>
                </c:pt>
                <c:pt idx="369">
                  <c:v>8.4045901138859888E-2</c:v>
                </c:pt>
                <c:pt idx="370">
                  <c:v>8.1749149003287669E-2</c:v>
                </c:pt>
                <c:pt idx="371">
                  <c:v>7.9495738092782806E-2</c:v>
                </c:pt>
                <c:pt idx="372">
                  <c:v>7.7285559404238938E-2</c:v>
                </c:pt>
                <c:pt idx="373">
                  <c:v>7.5118475712535701E-2</c:v>
                </c:pt>
                <c:pt idx="374">
                  <c:v>7.299432248731566E-2</c:v>
                </c:pt>
                <c:pt idx="375">
                  <c:v>7.0912908817043679E-2</c:v>
                </c:pt>
                <c:pt idx="376">
                  <c:v>6.887401833881035E-2</c:v>
                </c:pt>
                <c:pt idx="377">
                  <c:v>6.6877410172372975E-2</c:v>
                </c:pt>
                <c:pt idx="378">
                  <c:v>6.4922819856965006E-2</c:v>
                </c:pt>
                <c:pt idx="379">
                  <c:v>6.3009960289440767E-2</c:v>
                </c:pt>
                <c:pt idx="380">
                  <c:v>6.1138522662362298E-2</c:v>
                </c:pt>
                <c:pt idx="381">
                  <c:v>5.9308177400675614E-2</c:v>
                </c:pt>
                <c:pt idx="382">
                  <c:v>5.7518575095665402E-2</c:v>
                </c:pt>
                <c:pt idx="383">
                  <c:v>5.5769347434920999E-2</c:v>
                </c:pt>
                <c:pt idx="384">
                  <c:v>5.4060108127090674E-2</c:v>
                </c:pt>
                <c:pt idx="385">
                  <c:v>5.2390453820246881E-2</c:v>
                </c:pt>
                <c:pt idx="386">
                  <c:v>5.0759965012731723E-2</c:v>
                </c:pt>
                <c:pt idx="387">
                  <c:v>4.9168206955398377E-2</c:v>
                </c:pt>
                <c:pt idx="388">
                  <c:v>4.7614730544213668E-2</c:v>
                </c:pt>
                <c:pt idx="389">
                  <c:v>4.609907320223243E-2</c:v>
                </c:pt>
                <c:pt idx="390">
                  <c:v>4.4620759750006844E-2</c:v>
                </c:pt>
                <c:pt idx="391">
                  <c:v>4.3179303263539096E-2</c:v>
                </c:pt>
                <c:pt idx="392">
                  <c:v>4.1774205918937934E-2</c:v>
                </c:pt>
                <c:pt idx="393">
                  <c:v>4.0404959822987155E-2</c:v>
                </c:pt>
                <c:pt idx="394">
                  <c:v>3.907104782888339E-2</c:v>
                </c:pt>
                <c:pt idx="395">
                  <c:v>3.7771944336450924E-2</c:v>
                </c:pt>
                <c:pt idx="396">
                  <c:v>3.650711607618766E-2</c:v>
                </c:pt>
                <c:pt idx="397">
                  <c:v>3.5276022876547387E-2</c:v>
                </c:pt>
                <c:pt idx="398">
                  <c:v>3.4078118413909106E-2</c:v>
                </c:pt>
                <c:pt idx="399">
                  <c:v>3.2912850944733056E-2</c:v>
                </c:pt>
                <c:pt idx="400">
                  <c:v>3.177966401944949E-2</c:v>
                </c:pt>
                <c:pt idx="401">
                  <c:v>3.0677997177671584E-2</c:v>
                </c:pt>
                <c:pt idx="402">
                  <c:v>2.9607286624370576E-2</c:v>
                </c:pt>
                <c:pt idx="403">
                  <c:v>2.8566965886693954E-2</c:v>
                </c:pt>
                <c:pt idx="404">
                  <c:v>2.7556466451152829E-2</c:v>
                </c:pt>
                <c:pt idx="405">
                  <c:v>2.6575218380945231E-2</c:v>
                </c:pt>
                <c:pt idx="406">
                  <c:v>2.5622650913225551E-2</c:v>
                </c:pt>
                <c:pt idx="407">
                  <c:v>2.4698193036169006E-2</c:v>
                </c:pt>
                <c:pt idx="408">
                  <c:v>2.3801274045720303E-2</c:v>
                </c:pt>
                <c:pt idx="409">
                  <c:v>2.2931324081953718E-2</c:v>
                </c:pt>
                <c:pt idx="410">
                  <c:v>2.2087774645007809E-2</c:v>
                </c:pt>
                <c:pt idx="411">
                  <c:v>2.1270059090594901E-2</c:v>
                </c:pt>
                <c:pt idx="412">
                  <c:v>2.0477613105118354E-2</c:v>
                </c:pt>
                <c:pt idx="413">
                  <c:v>1.9709875160464838E-2</c:v>
                </c:pt>
                <c:pt idx="414">
                  <c:v>1.8966286948569798E-2</c:v>
                </c:pt>
                <c:pt idx="415">
                  <c:v>1.8246293795884411E-2</c:v>
                </c:pt>
                <c:pt idx="416">
                  <c:v>1.7549345057902177E-2</c:v>
                </c:pt>
                <c:pt idx="417">
                  <c:v>1.6874894493929513E-2</c:v>
                </c:pt>
                <c:pt idx="418">
                  <c:v>1.6222400622312137E-2</c:v>
                </c:pt>
                <c:pt idx="419">
                  <c:v>1.5591327056352614E-2</c:v>
                </c:pt>
                <c:pt idx="420">
                  <c:v>1.4981142821178677E-2</c:v>
                </c:pt>
                <c:pt idx="421">
                  <c:v>1.4391322651843444E-2</c:v>
                </c:pt>
                <c:pt idx="422">
                  <c:v>1.3821347272958993E-2</c:v>
                </c:pt>
                <c:pt idx="423">
                  <c:v>1.3270703660184653E-2</c:v>
                </c:pt>
                <c:pt idx="424">
                  <c:v>1.2738885283908315E-2</c:v>
                </c:pt>
                <c:pt idx="425">
                  <c:v>1.2225392335476263E-2</c:v>
                </c:pt>
                <c:pt idx="426">
                  <c:v>1.1729731936341761E-2</c:v>
                </c:pt>
                <c:pt idx="427">
                  <c:v>1.1251418330516306E-2</c:v>
                </c:pt>
                <c:pt idx="428">
                  <c:v>1.0789973060720704E-2</c:v>
                </c:pt>
                <c:pt idx="429">
                  <c:v>1.0344925128643351E-2</c:v>
                </c:pt>
                <c:pt idx="430">
                  <c:v>9.9158111397241646E-3</c:v>
                </c:pt>
                <c:pt idx="431">
                  <c:v>9.5021754328905757E-3</c:v>
                </c:pt>
                <c:pt idx="432">
                  <c:v>9.1035701956802793E-3</c:v>
                </c:pt>
                <c:pt idx="433">
                  <c:v>8.7195555651915536E-3</c:v>
                </c:pt>
                <c:pt idx="434">
                  <c:v>8.3496997153073276E-3</c:v>
                </c:pt>
                <c:pt idx="435">
                  <c:v>7.9935789306439537E-3</c:v>
                </c:pt>
                <c:pt idx="436">
                  <c:v>7.6507776676780744E-3</c:v>
                </c:pt>
                <c:pt idx="437">
                  <c:v>7.3208886035082349E-3</c:v>
                </c:pt>
                <c:pt idx="438">
                  <c:v>7.0035126727081513E-3</c:v>
                </c:pt>
                <c:pt idx="439">
                  <c:v>6.6982590927298089E-3</c:v>
                </c:pt>
                <c:pt idx="440">
                  <c:v>6.4047453783134525E-3</c:v>
                </c:pt>
                <c:pt idx="441">
                  <c:v>6.1225973453602409E-3</c:v>
                </c:pt>
                <c:pt idx="442">
                  <c:v>5.851449104721523E-3</c:v>
                </c:pt>
                <c:pt idx="443">
                  <c:v>5.5909430463550918E-3</c:v>
                </c:pt>
                <c:pt idx="444">
                  <c:v>5.3407298142957018E-3</c:v>
                </c:pt>
                <c:pt idx="445">
                  <c:v>5.1004682728823152E-3</c:v>
                </c:pt>
                <c:pt idx="446">
                  <c:v>4.8698254646796944E-3</c:v>
                </c:pt>
                <c:pt idx="447">
                  <c:v>4.6484765605263306E-3</c:v>
                </c:pt>
                <c:pt idx="448">
                  <c:v>4.4361048021343014E-3</c:v>
                </c:pt>
                <c:pt idx="449">
                  <c:v>4.2324014376601609E-3</c:v>
                </c:pt>
                <c:pt idx="450">
                  <c:v>4.0370656506583938E-3</c:v>
                </c:pt>
                <c:pt idx="451">
                  <c:v>3.8498044828216291E-3</c:v>
                </c:pt>
                <c:pt idx="452">
                  <c:v>3.6703327509033084E-3</c:v>
                </c:pt>
                <c:pt idx="453">
                  <c:v>3.498372958210292E-3</c:v>
                </c:pt>
                <c:pt idx="454">
                  <c:v>3.3336552010439198E-3</c:v>
                </c:pt>
                <c:pt idx="455">
                  <c:v>3.1759170704587373E-3</c:v>
                </c:pt>
                <c:pt idx="456">
                  <c:v>3.0249035496990079E-3</c:v>
                </c:pt>
                <c:pt idx="457">
                  <c:v>2.8803669076630312E-3</c:v>
                </c:pt>
                <c:pt idx="458">
                  <c:v>2.742066588735723E-3</c:v>
                </c:pt>
                <c:pt idx="459">
                  <c:v>2.6097690993196012E-3</c:v>
                </c:pt>
                <c:pt idx="460">
                  <c:v>2.4832478913842612E-3</c:v>
                </c:pt>
                <c:pt idx="461">
                  <c:v>2.3622832433439715E-3</c:v>
                </c:pt>
                <c:pt idx="462">
                  <c:v>2.2466621385625477E-3</c:v>
                </c:pt>
                <c:pt idx="463">
                  <c:v>2.1361781417743196E-3</c:v>
                </c:pt>
                <c:pt idx="464">
                  <c:v>2.0306312736992102E-3</c:v>
                </c:pt>
                <c:pt idx="465">
                  <c:v>1.9298278841196287E-3</c:v>
                </c:pt>
                <c:pt idx="466">
                  <c:v>1.8335805236760813E-3</c:v>
                </c:pt>
                <c:pt idx="467">
                  <c:v>1.741707814628083E-3</c:v>
                </c:pt>
                <c:pt idx="468">
                  <c:v>1.6540343208163229E-3</c:v>
                </c:pt>
                <c:pt idx="469">
                  <c:v>1.5703904170516767E-3</c:v>
                </c:pt>
                <c:pt idx="470">
                  <c:v>1.490612158146383E-3</c:v>
                </c:pt>
                <c:pt idx="471">
                  <c:v>1.4145411477923888E-3</c:v>
                </c:pt>
                <c:pt idx="472">
                  <c:v>1.3420244074818935E-3</c:v>
                </c:pt>
                <c:pt idx="473">
                  <c:v>1.2729142456550514E-3</c:v>
                </c:pt>
                <c:pt idx="474">
                  <c:v>1.2070681272501143E-3</c:v>
                </c:pt>
                <c:pt idx="475">
                  <c:v>1.1443485438215638E-3</c:v>
                </c:pt>
                <c:pt idx="476">
                  <c:v>1.0846228843823739E-3</c:v>
                </c:pt>
                <c:pt idx="477">
                  <c:v>1.0277633071173148E-3</c:v>
                </c:pt>
                <c:pt idx="478">
                  <c:v>9.7364661210505132E-4</c:v>
                </c:pt>
                <c:pt idx="479">
                  <c:v>9.221541151780546E-4</c:v>
                </c:pt>
                <c:pt idx="480">
                  <c:v>8.7317152304058399E-4</c:v>
                </c:pt>
                <c:pt idx="481">
                  <c:v>8.2658880975669134E-4</c:v>
                </c:pt>
                <c:pt idx="482">
                  <c:v>7.8230009471194541E-4</c:v>
                </c:pt>
                <c:pt idx="483">
                  <c:v>7.4020352214463508E-4</c:v>
                </c:pt>
                <c:pt idx="484">
                  <c:v>7.002011423345451E-4</c:v>
                </c:pt>
                <c:pt idx="485">
                  <c:v>6.6219879452987052E-4</c:v>
                </c:pt>
                <c:pt idx="486">
                  <c:v>6.261059916856693E-4</c:v>
                </c:pt>
                <c:pt idx="487">
                  <c:v>5.9183580708025557E-4</c:v>
                </c:pt>
                <c:pt idx="488">
                  <c:v>5.5930476286922021E-4</c:v>
                </c:pt>
                <c:pt idx="489">
                  <c:v>5.2843272063031422E-4</c:v>
                </c:pt>
                <c:pt idx="490">
                  <c:v>4.991427739461879E-4</c:v>
                </c:pt>
                <c:pt idx="491">
                  <c:v>4.7136114306604209E-4</c:v>
                </c:pt>
                <c:pt idx="492">
                  <c:v>4.4501707168150115E-4</c:v>
                </c:pt>
                <c:pt idx="493">
                  <c:v>4.2004272584658328E-4</c:v>
                </c:pt>
                <c:pt idx="494">
                  <c:v>3.9637309506639713E-4</c:v>
                </c:pt>
                <c:pt idx="495">
                  <c:v>3.73945895574221E-4</c:v>
                </c:pt>
                <c:pt idx="496">
                  <c:v>3.5270147581190341E-4</c:v>
                </c:pt>
                <c:pt idx="497">
                  <c:v>3.3258272412399383E-4</c:v>
                </c:pt>
                <c:pt idx="498">
                  <c:v>3.1353497867177982E-4</c:v>
                </c:pt>
                <c:pt idx="499">
                  <c:v>2.9550593956934133E-4</c:v>
                </c:pt>
                <c:pt idx="500">
                  <c:v>2.7844558323994608E-4</c:v>
                </c:pt>
                <c:pt idx="501">
                  <c:v>2.6230607898750704E-4</c:v>
                </c:pt>
                <c:pt idx="502">
                  <c:v>2.4704170777444765E-4</c:v>
                </c:pt>
                <c:pt idx="503">
                  <c:v>2.3260878319417033E-4</c:v>
                </c:pt>
                <c:pt idx="504">
                  <c:v>2.1896557462334519E-4</c:v>
                </c:pt>
                <c:pt idx="505">
                  <c:v>2.0607223253649496E-4</c:v>
                </c:pt>
                <c:pt idx="506">
                  <c:v>1.938907159627716E-4</c:v>
                </c:pt>
                <c:pt idx="507">
                  <c:v>1.8238472206245367E-4</c:v>
                </c:pt>
                <c:pt idx="508">
                  <c:v>1.7151961779849305E-4</c:v>
                </c:pt>
                <c:pt idx="509">
                  <c:v>1.6126237367641594E-4</c:v>
                </c:pt>
                <c:pt idx="510">
                  <c:v>1.5158149952404447E-4</c:v>
                </c:pt>
                <c:pt idx="511">
                  <c:v>1.4244698228080635E-4</c:v>
                </c:pt>
                <c:pt idx="512">
                  <c:v>1.3383022576488537E-4</c:v>
                </c:pt>
              </c:numCache>
            </c:numRef>
          </c:val>
        </c:ser>
        <c:ser>
          <c:idx val="1"/>
          <c:order val="1"/>
          <c:tx>
            <c:strRef>
              <c:f>Szukaj_x!$T$4</c:f>
              <c:strCache>
                <c:ptCount val="1"/>
                <c:pt idx="0">
                  <c:v>Pole między zadanymi wartościami x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w="25400">
              <a:solidFill>
                <a:srgbClr val="EA4335"/>
              </a:solidFill>
            </a:ln>
          </c:spPr>
          <c:cat>
            <c:numRef>
              <c:f>Szukaj_x!$R$5:$R$517</c:f>
              <c:numCache>
                <c:formatCode>General</c:formatCode>
                <c:ptCount val="513"/>
                <c:pt idx="0">
                  <c:v>-4</c:v>
                </c:pt>
                <c:pt idx="1">
                  <c:v>-3.9843799999999998</c:v>
                </c:pt>
                <c:pt idx="2">
                  <c:v>-3.9687600000000001</c:v>
                </c:pt>
                <c:pt idx="3">
                  <c:v>-3.9531399999999999</c:v>
                </c:pt>
                <c:pt idx="4">
                  <c:v>-3.9375200000000001</c:v>
                </c:pt>
                <c:pt idx="5">
                  <c:v>-3.9218999999999999</c:v>
                </c:pt>
                <c:pt idx="6">
                  <c:v>-3.9062800000000002</c:v>
                </c:pt>
                <c:pt idx="7">
                  <c:v>-3.89066</c:v>
                </c:pt>
                <c:pt idx="8">
                  <c:v>-3.8750399999999998</c:v>
                </c:pt>
                <c:pt idx="9">
                  <c:v>-3.8594200000000001</c:v>
                </c:pt>
                <c:pt idx="10">
                  <c:v>-3.8437999999999999</c:v>
                </c:pt>
                <c:pt idx="11">
                  <c:v>-3.8281800000000001</c:v>
                </c:pt>
                <c:pt idx="12">
                  <c:v>-3.8125599999999999</c:v>
                </c:pt>
                <c:pt idx="13">
                  <c:v>-3.7969400000000002</c:v>
                </c:pt>
                <c:pt idx="14">
                  <c:v>-3.78132</c:v>
                </c:pt>
                <c:pt idx="15">
                  <c:v>-3.7656999999999998</c:v>
                </c:pt>
                <c:pt idx="16">
                  <c:v>-3.7500800000000001</c:v>
                </c:pt>
                <c:pt idx="17">
                  <c:v>-3.7344599999999999</c:v>
                </c:pt>
                <c:pt idx="18">
                  <c:v>-3.7188400000000001</c:v>
                </c:pt>
                <c:pt idx="19">
                  <c:v>-3.70322</c:v>
                </c:pt>
                <c:pt idx="20">
                  <c:v>-3.6876000000000002</c:v>
                </c:pt>
                <c:pt idx="21">
                  <c:v>-3.67198</c:v>
                </c:pt>
                <c:pt idx="22">
                  <c:v>-3.6563599999999998</c:v>
                </c:pt>
                <c:pt idx="23">
                  <c:v>-3.6407400000000001</c:v>
                </c:pt>
                <c:pt idx="24">
                  <c:v>-3.6251199999999999</c:v>
                </c:pt>
                <c:pt idx="25">
                  <c:v>-3.6095000000000002</c:v>
                </c:pt>
                <c:pt idx="26">
                  <c:v>-3.59388</c:v>
                </c:pt>
                <c:pt idx="27">
                  <c:v>-3.5782600000000002</c:v>
                </c:pt>
                <c:pt idx="28">
                  <c:v>-3.56264</c:v>
                </c:pt>
                <c:pt idx="29">
                  <c:v>-3.5470199999999998</c:v>
                </c:pt>
                <c:pt idx="30">
                  <c:v>-3.5314000000000001</c:v>
                </c:pt>
                <c:pt idx="31">
                  <c:v>-3.5157799999999999</c:v>
                </c:pt>
                <c:pt idx="32">
                  <c:v>-3.5001600000000002</c:v>
                </c:pt>
                <c:pt idx="33">
                  <c:v>-3.48454</c:v>
                </c:pt>
                <c:pt idx="34">
                  <c:v>-3.4689199999999998</c:v>
                </c:pt>
                <c:pt idx="35">
                  <c:v>-3.4533</c:v>
                </c:pt>
                <c:pt idx="36">
                  <c:v>-3.4376799999999998</c:v>
                </c:pt>
                <c:pt idx="37">
                  <c:v>-3.4220600000000001</c:v>
                </c:pt>
                <c:pt idx="38">
                  <c:v>-3.4064399999999999</c:v>
                </c:pt>
                <c:pt idx="39">
                  <c:v>-3.3908200000000002</c:v>
                </c:pt>
                <c:pt idx="40">
                  <c:v>-3.3752</c:v>
                </c:pt>
                <c:pt idx="41">
                  <c:v>-3.3595799999999998</c:v>
                </c:pt>
                <c:pt idx="42">
                  <c:v>-3.34396</c:v>
                </c:pt>
                <c:pt idx="43">
                  <c:v>-3.3283399999999999</c:v>
                </c:pt>
                <c:pt idx="44">
                  <c:v>-3.3127200000000001</c:v>
                </c:pt>
                <c:pt idx="45">
                  <c:v>-3.2970999999999999</c:v>
                </c:pt>
                <c:pt idx="46">
                  <c:v>-3.2814800000000002</c:v>
                </c:pt>
                <c:pt idx="47">
                  <c:v>-3.26586</c:v>
                </c:pt>
                <c:pt idx="48">
                  <c:v>-3.2502399999999998</c:v>
                </c:pt>
                <c:pt idx="49">
                  <c:v>-3.2346200000000001</c:v>
                </c:pt>
                <c:pt idx="50">
                  <c:v>-3.2189999999999999</c:v>
                </c:pt>
                <c:pt idx="51">
                  <c:v>-3.2033800000000001</c:v>
                </c:pt>
                <c:pt idx="52">
                  <c:v>-3.1877599999999999</c:v>
                </c:pt>
                <c:pt idx="53">
                  <c:v>-3.1721400000000002</c:v>
                </c:pt>
                <c:pt idx="54">
                  <c:v>-3.15652</c:v>
                </c:pt>
                <c:pt idx="55">
                  <c:v>-3.1408999999999998</c:v>
                </c:pt>
                <c:pt idx="56">
                  <c:v>-3.1252800000000001</c:v>
                </c:pt>
                <c:pt idx="57">
                  <c:v>-3.1096599999999999</c:v>
                </c:pt>
                <c:pt idx="58">
                  <c:v>-3.0940400000000001</c:v>
                </c:pt>
                <c:pt idx="59">
                  <c:v>-3.0784199999999999</c:v>
                </c:pt>
                <c:pt idx="60">
                  <c:v>-3.0628000000000002</c:v>
                </c:pt>
                <c:pt idx="61">
                  <c:v>-3.04718</c:v>
                </c:pt>
                <c:pt idx="62">
                  <c:v>-3.0315599999999998</c:v>
                </c:pt>
                <c:pt idx="63">
                  <c:v>-3.0159400000000001</c:v>
                </c:pt>
                <c:pt idx="64">
                  <c:v>-3.0003199999999999</c:v>
                </c:pt>
                <c:pt idx="65">
                  <c:v>-2.9847000000000001</c:v>
                </c:pt>
                <c:pt idx="66">
                  <c:v>-2.9690799999999999</c:v>
                </c:pt>
                <c:pt idx="67">
                  <c:v>-2.9534600000000002</c:v>
                </c:pt>
                <c:pt idx="68">
                  <c:v>-2.93784</c:v>
                </c:pt>
                <c:pt idx="69">
                  <c:v>-2.9222199999999998</c:v>
                </c:pt>
                <c:pt idx="70">
                  <c:v>-2.9066000000000001</c:v>
                </c:pt>
                <c:pt idx="71">
                  <c:v>-2.8909799999999999</c:v>
                </c:pt>
                <c:pt idx="72">
                  <c:v>-2.8753600000000001</c:v>
                </c:pt>
                <c:pt idx="73">
                  <c:v>-2.8597399999999999</c:v>
                </c:pt>
                <c:pt idx="74">
                  <c:v>-2.8441200000000002</c:v>
                </c:pt>
                <c:pt idx="75">
                  <c:v>-2.8285</c:v>
                </c:pt>
                <c:pt idx="76">
                  <c:v>-2.8128799999999998</c:v>
                </c:pt>
                <c:pt idx="77">
                  <c:v>-2.7972600000000001</c:v>
                </c:pt>
                <c:pt idx="78">
                  <c:v>-2.7816399999999999</c:v>
                </c:pt>
                <c:pt idx="79">
                  <c:v>-2.7660200000000001</c:v>
                </c:pt>
                <c:pt idx="80">
                  <c:v>-2.7504</c:v>
                </c:pt>
                <c:pt idx="81">
                  <c:v>-2.7347800000000002</c:v>
                </c:pt>
                <c:pt idx="82">
                  <c:v>-2.71916</c:v>
                </c:pt>
                <c:pt idx="83">
                  <c:v>-2.7035399999999998</c:v>
                </c:pt>
                <c:pt idx="84">
                  <c:v>-2.6879200000000001</c:v>
                </c:pt>
                <c:pt idx="85">
                  <c:v>-2.6722999999999999</c:v>
                </c:pt>
                <c:pt idx="86">
                  <c:v>-2.6566800000000002</c:v>
                </c:pt>
                <c:pt idx="87">
                  <c:v>-2.64106</c:v>
                </c:pt>
                <c:pt idx="88">
                  <c:v>-2.6254400000000002</c:v>
                </c:pt>
                <c:pt idx="89">
                  <c:v>-2.60982</c:v>
                </c:pt>
                <c:pt idx="90">
                  <c:v>-2.5941999999999998</c:v>
                </c:pt>
                <c:pt idx="91">
                  <c:v>-2.5785800000000001</c:v>
                </c:pt>
                <c:pt idx="92">
                  <c:v>-2.5629599999999999</c:v>
                </c:pt>
                <c:pt idx="93">
                  <c:v>-2.5473400000000002</c:v>
                </c:pt>
                <c:pt idx="94">
                  <c:v>-2.53172</c:v>
                </c:pt>
                <c:pt idx="95">
                  <c:v>-2.5160999999999998</c:v>
                </c:pt>
                <c:pt idx="96">
                  <c:v>-2.50048</c:v>
                </c:pt>
                <c:pt idx="97">
                  <c:v>-2.4848599999999998</c:v>
                </c:pt>
                <c:pt idx="98">
                  <c:v>-2.4692400000000001</c:v>
                </c:pt>
                <c:pt idx="99">
                  <c:v>-2.4536199999999999</c:v>
                </c:pt>
                <c:pt idx="100">
                  <c:v>-2.4380000000000002</c:v>
                </c:pt>
                <c:pt idx="101">
                  <c:v>-2.42238</c:v>
                </c:pt>
                <c:pt idx="102">
                  <c:v>-2.4067599999999998</c:v>
                </c:pt>
                <c:pt idx="103">
                  <c:v>-2.39114</c:v>
                </c:pt>
                <c:pt idx="104">
                  <c:v>-2.3755199999999999</c:v>
                </c:pt>
                <c:pt idx="105">
                  <c:v>-2.3599000000000001</c:v>
                </c:pt>
                <c:pt idx="106">
                  <c:v>-2.3442799999999999</c:v>
                </c:pt>
                <c:pt idx="107">
                  <c:v>-2.3286600000000002</c:v>
                </c:pt>
                <c:pt idx="108">
                  <c:v>-2.31304</c:v>
                </c:pt>
                <c:pt idx="109">
                  <c:v>-2.2974199999999998</c:v>
                </c:pt>
                <c:pt idx="110">
                  <c:v>-2.2818000000000001</c:v>
                </c:pt>
                <c:pt idx="111">
                  <c:v>-2.2661799999999999</c:v>
                </c:pt>
                <c:pt idx="112">
                  <c:v>-2.2505600000000001</c:v>
                </c:pt>
                <c:pt idx="113">
                  <c:v>-2.2349399999999999</c:v>
                </c:pt>
                <c:pt idx="114">
                  <c:v>-2.2193200000000002</c:v>
                </c:pt>
                <c:pt idx="115">
                  <c:v>-2.2037</c:v>
                </c:pt>
                <c:pt idx="116">
                  <c:v>-2.1880799999999998</c:v>
                </c:pt>
                <c:pt idx="117">
                  <c:v>-2.1724600000000001</c:v>
                </c:pt>
                <c:pt idx="118">
                  <c:v>-2.1568399999999999</c:v>
                </c:pt>
                <c:pt idx="119">
                  <c:v>-2.1412200000000001</c:v>
                </c:pt>
                <c:pt idx="120">
                  <c:v>-2.1255999999999999</c:v>
                </c:pt>
                <c:pt idx="121">
                  <c:v>-2.1099800000000002</c:v>
                </c:pt>
                <c:pt idx="122">
                  <c:v>-2.09436</c:v>
                </c:pt>
                <c:pt idx="123">
                  <c:v>-2.0787399999999998</c:v>
                </c:pt>
                <c:pt idx="124">
                  <c:v>-2.0631200000000001</c:v>
                </c:pt>
                <c:pt idx="125">
                  <c:v>-2.0474999999999999</c:v>
                </c:pt>
                <c:pt idx="126">
                  <c:v>-2.0318800000000001</c:v>
                </c:pt>
                <c:pt idx="127">
                  <c:v>-2.0162599999999999</c:v>
                </c:pt>
                <c:pt idx="128">
                  <c:v>-2.0006400000000002</c:v>
                </c:pt>
                <c:pt idx="129">
                  <c:v>-1.98502</c:v>
                </c:pt>
                <c:pt idx="130">
                  <c:v>-1.9694</c:v>
                </c:pt>
                <c:pt idx="131">
                  <c:v>-1.9537800000000001</c:v>
                </c:pt>
                <c:pt idx="132">
                  <c:v>-1.9381600000000001</c:v>
                </c:pt>
                <c:pt idx="133">
                  <c:v>-1.9225399999999999</c:v>
                </c:pt>
                <c:pt idx="134">
                  <c:v>-1.9069199999999999</c:v>
                </c:pt>
                <c:pt idx="135">
                  <c:v>-1.8913</c:v>
                </c:pt>
                <c:pt idx="136">
                  <c:v>-1.87568</c:v>
                </c:pt>
                <c:pt idx="137">
                  <c:v>-1.86006</c:v>
                </c:pt>
                <c:pt idx="138">
                  <c:v>-1.8444400000000001</c:v>
                </c:pt>
                <c:pt idx="139">
                  <c:v>-1.8288199999999999</c:v>
                </c:pt>
                <c:pt idx="140">
                  <c:v>-1.8131999999999999</c:v>
                </c:pt>
                <c:pt idx="141">
                  <c:v>-1.79758</c:v>
                </c:pt>
                <c:pt idx="142">
                  <c:v>-1.78196</c:v>
                </c:pt>
                <c:pt idx="143">
                  <c:v>-1.76634</c:v>
                </c:pt>
                <c:pt idx="144">
                  <c:v>-1.7507200000000001</c:v>
                </c:pt>
                <c:pt idx="145">
                  <c:v>-1.7351000000000001</c:v>
                </c:pt>
                <c:pt idx="146">
                  <c:v>-1.7194799999999999</c:v>
                </c:pt>
                <c:pt idx="147">
                  <c:v>-1.7038599999999999</c:v>
                </c:pt>
                <c:pt idx="148">
                  <c:v>-1.68824</c:v>
                </c:pt>
                <c:pt idx="149">
                  <c:v>-1.67262</c:v>
                </c:pt>
                <c:pt idx="150">
                  <c:v>-1.657</c:v>
                </c:pt>
                <c:pt idx="151">
                  <c:v>-1.6413800000000001</c:v>
                </c:pt>
                <c:pt idx="152">
                  <c:v>-1.6257600000000001</c:v>
                </c:pt>
                <c:pt idx="153">
                  <c:v>-1.6101399999999999</c:v>
                </c:pt>
                <c:pt idx="154">
                  <c:v>-1.5945199999999999</c:v>
                </c:pt>
                <c:pt idx="155">
                  <c:v>-1.5789</c:v>
                </c:pt>
                <c:pt idx="156">
                  <c:v>-1.56328</c:v>
                </c:pt>
                <c:pt idx="157">
                  <c:v>-1.54766</c:v>
                </c:pt>
                <c:pt idx="158">
                  <c:v>-1.5320400000000001</c:v>
                </c:pt>
                <c:pt idx="159">
                  <c:v>-1.5164200000000001</c:v>
                </c:pt>
                <c:pt idx="160">
                  <c:v>-1.5007999999999999</c:v>
                </c:pt>
                <c:pt idx="161">
                  <c:v>-1.4851799999999999</c:v>
                </c:pt>
                <c:pt idx="162">
                  <c:v>-1.46956</c:v>
                </c:pt>
                <c:pt idx="163">
                  <c:v>-1.45394</c:v>
                </c:pt>
                <c:pt idx="164">
                  <c:v>-1.43832</c:v>
                </c:pt>
                <c:pt idx="165">
                  <c:v>-1.4227000000000001</c:v>
                </c:pt>
                <c:pt idx="166">
                  <c:v>-1.4070800000000001</c:v>
                </c:pt>
                <c:pt idx="167">
                  <c:v>-1.3914599999999999</c:v>
                </c:pt>
                <c:pt idx="168">
                  <c:v>-1.37584</c:v>
                </c:pt>
                <c:pt idx="169">
                  <c:v>-1.36022</c:v>
                </c:pt>
                <c:pt idx="170">
                  <c:v>-1.3446</c:v>
                </c:pt>
                <c:pt idx="171">
                  <c:v>-1.3289800000000001</c:v>
                </c:pt>
                <c:pt idx="172">
                  <c:v>-1.3133600000000001</c:v>
                </c:pt>
                <c:pt idx="173">
                  <c:v>-1.2977399999999999</c:v>
                </c:pt>
                <c:pt idx="174">
                  <c:v>-1.2821199999999999</c:v>
                </c:pt>
                <c:pt idx="175">
                  <c:v>-1.2665</c:v>
                </c:pt>
                <c:pt idx="176">
                  <c:v>-1.25088</c:v>
                </c:pt>
                <c:pt idx="177">
                  <c:v>-1.23526</c:v>
                </c:pt>
                <c:pt idx="178">
                  <c:v>-1.2196400000000001</c:v>
                </c:pt>
                <c:pt idx="179">
                  <c:v>-1.2040200000000001</c:v>
                </c:pt>
                <c:pt idx="180">
                  <c:v>-1.1883999999999999</c:v>
                </c:pt>
                <c:pt idx="181">
                  <c:v>-1.1727799999999999</c:v>
                </c:pt>
                <c:pt idx="182">
                  <c:v>-1.15716</c:v>
                </c:pt>
                <c:pt idx="183">
                  <c:v>-1.14154</c:v>
                </c:pt>
                <c:pt idx="184">
                  <c:v>-1.12592</c:v>
                </c:pt>
                <c:pt idx="185">
                  <c:v>-1.1103000000000001</c:v>
                </c:pt>
                <c:pt idx="186">
                  <c:v>-1.0946800000000001</c:v>
                </c:pt>
                <c:pt idx="187">
                  <c:v>-1.0790599999999999</c:v>
                </c:pt>
                <c:pt idx="188">
                  <c:v>-1.0634399999999999</c:v>
                </c:pt>
                <c:pt idx="189">
                  <c:v>-1.04782</c:v>
                </c:pt>
                <c:pt idx="190">
                  <c:v>-1.0322</c:v>
                </c:pt>
                <c:pt idx="191">
                  <c:v>-1.01658</c:v>
                </c:pt>
                <c:pt idx="192">
                  <c:v>-1.0009600000000001</c:v>
                </c:pt>
                <c:pt idx="193">
                  <c:v>-0.98533999999999999</c:v>
                </c:pt>
                <c:pt idx="194">
                  <c:v>-0.96972000000000003</c:v>
                </c:pt>
                <c:pt idx="195">
                  <c:v>-0.95409999999999995</c:v>
                </c:pt>
                <c:pt idx="196">
                  <c:v>-0.93847999999999998</c:v>
                </c:pt>
                <c:pt idx="197">
                  <c:v>-0.92286000000000001</c:v>
                </c:pt>
                <c:pt idx="198">
                  <c:v>-0.90724000000000005</c:v>
                </c:pt>
                <c:pt idx="199">
                  <c:v>-0.89161999999999997</c:v>
                </c:pt>
                <c:pt idx="200">
                  <c:v>-0.876</c:v>
                </c:pt>
                <c:pt idx="201">
                  <c:v>-0.86038000000000003</c:v>
                </c:pt>
                <c:pt idx="202">
                  <c:v>-0.84475999999999996</c:v>
                </c:pt>
                <c:pt idx="203">
                  <c:v>-0.82913999999999999</c:v>
                </c:pt>
                <c:pt idx="204">
                  <c:v>-0.81352000000000002</c:v>
                </c:pt>
                <c:pt idx="205">
                  <c:v>-0.79790000000000005</c:v>
                </c:pt>
                <c:pt idx="206">
                  <c:v>-0.78227999999999998</c:v>
                </c:pt>
                <c:pt idx="207">
                  <c:v>-0.76666000000000001</c:v>
                </c:pt>
                <c:pt idx="208">
                  <c:v>-0.75104000000000004</c:v>
                </c:pt>
                <c:pt idx="209">
                  <c:v>-0.73541999999999996</c:v>
                </c:pt>
                <c:pt idx="210">
                  <c:v>-0.7198</c:v>
                </c:pt>
                <c:pt idx="211">
                  <c:v>-0.70418000000000003</c:v>
                </c:pt>
                <c:pt idx="212">
                  <c:v>-0.68855999999999995</c:v>
                </c:pt>
                <c:pt idx="213">
                  <c:v>-0.67293999999999998</c:v>
                </c:pt>
                <c:pt idx="214">
                  <c:v>-0.65732000000000002</c:v>
                </c:pt>
                <c:pt idx="215">
                  <c:v>-0.64170000000000005</c:v>
                </c:pt>
                <c:pt idx="216">
                  <c:v>-0.62607999999999997</c:v>
                </c:pt>
                <c:pt idx="217">
                  <c:v>-0.61046</c:v>
                </c:pt>
                <c:pt idx="218">
                  <c:v>-0.59484000000000004</c:v>
                </c:pt>
                <c:pt idx="219">
                  <c:v>-0.57921999999999996</c:v>
                </c:pt>
                <c:pt idx="220">
                  <c:v>-0.56359999999999999</c:v>
                </c:pt>
                <c:pt idx="221">
                  <c:v>-0.54798000000000002</c:v>
                </c:pt>
                <c:pt idx="222">
                  <c:v>-0.53236000000000006</c:v>
                </c:pt>
                <c:pt idx="223">
                  <c:v>-0.51673999999999998</c:v>
                </c:pt>
                <c:pt idx="224">
                  <c:v>-0.50112000000000001</c:v>
                </c:pt>
                <c:pt idx="225">
                  <c:v>-0.48549999999999999</c:v>
                </c:pt>
                <c:pt idx="226">
                  <c:v>-0.46988000000000002</c:v>
                </c:pt>
                <c:pt idx="227">
                  <c:v>-0.45426</c:v>
                </c:pt>
                <c:pt idx="228">
                  <c:v>-0.43863999999999997</c:v>
                </c:pt>
                <c:pt idx="229">
                  <c:v>-0.42302000000000001</c:v>
                </c:pt>
                <c:pt idx="230">
                  <c:v>-0.40739999999999998</c:v>
                </c:pt>
                <c:pt idx="231">
                  <c:v>-0.39178000000000002</c:v>
                </c:pt>
                <c:pt idx="232">
                  <c:v>-0.37615999999999999</c:v>
                </c:pt>
                <c:pt idx="233">
                  <c:v>-0.36054000000000003</c:v>
                </c:pt>
                <c:pt idx="234">
                  <c:v>-0.34492</c:v>
                </c:pt>
                <c:pt idx="235">
                  <c:v>-0.32929999999999998</c:v>
                </c:pt>
                <c:pt idx="236">
                  <c:v>-0.31368000000000001</c:v>
                </c:pt>
                <c:pt idx="237">
                  <c:v>-0.29805999999999999</c:v>
                </c:pt>
                <c:pt idx="238">
                  <c:v>-0.28244000000000002</c:v>
                </c:pt>
                <c:pt idx="239">
                  <c:v>-0.26682</c:v>
                </c:pt>
                <c:pt idx="240">
                  <c:v>-0.25119999999999998</c:v>
                </c:pt>
                <c:pt idx="241">
                  <c:v>-0.23558000000000001</c:v>
                </c:pt>
                <c:pt idx="242">
                  <c:v>-0.21995999999999999</c:v>
                </c:pt>
                <c:pt idx="243">
                  <c:v>-0.20433999999999999</c:v>
                </c:pt>
                <c:pt idx="244">
                  <c:v>-0.18872</c:v>
                </c:pt>
                <c:pt idx="245">
                  <c:v>-0.1731</c:v>
                </c:pt>
                <c:pt idx="246">
                  <c:v>-0.15748000000000001</c:v>
                </c:pt>
                <c:pt idx="247">
                  <c:v>-0.14186000000000001</c:v>
                </c:pt>
                <c:pt idx="248">
                  <c:v>-0.12623999999999999</c:v>
                </c:pt>
                <c:pt idx="249">
                  <c:v>-0.11062</c:v>
                </c:pt>
                <c:pt idx="250">
                  <c:v>-9.5000000000000001E-2</c:v>
                </c:pt>
                <c:pt idx="251">
                  <c:v>-7.9380000000000006E-2</c:v>
                </c:pt>
                <c:pt idx="252">
                  <c:v>-6.3759999999999997E-2</c:v>
                </c:pt>
                <c:pt idx="253">
                  <c:v>-4.8140000000000002E-2</c:v>
                </c:pt>
                <c:pt idx="254">
                  <c:v>-3.252E-2</c:v>
                </c:pt>
                <c:pt idx="255">
                  <c:v>-1.6899999999999998E-2</c:v>
                </c:pt>
                <c:pt idx="256">
                  <c:v>-1.2800000000000001E-3</c:v>
                </c:pt>
                <c:pt idx="257">
                  <c:v>1.435E-2</c:v>
                </c:pt>
                <c:pt idx="258">
                  <c:v>2.998E-2</c:v>
                </c:pt>
                <c:pt idx="259">
                  <c:v>4.5609999999999998E-2</c:v>
                </c:pt>
                <c:pt idx="260">
                  <c:v>6.1240000000000003E-2</c:v>
                </c:pt>
                <c:pt idx="261">
                  <c:v>7.6869999999999994E-2</c:v>
                </c:pt>
                <c:pt idx="262">
                  <c:v>9.2499999999999999E-2</c:v>
                </c:pt>
                <c:pt idx="263">
                  <c:v>0.10813</c:v>
                </c:pt>
                <c:pt idx="264">
                  <c:v>0.12376</c:v>
                </c:pt>
                <c:pt idx="265">
                  <c:v>0.13938999999999999</c:v>
                </c:pt>
                <c:pt idx="266">
                  <c:v>0.15501999999999999</c:v>
                </c:pt>
                <c:pt idx="267">
                  <c:v>0.17065</c:v>
                </c:pt>
                <c:pt idx="268">
                  <c:v>0.18628</c:v>
                </c:pt>
                <c:pt idx="269">
                  <c:v>0.20191000000000001</c:v>
                </c:pt>
                <c:pt idx="270">
                  <c:v>0.21754000000000001</c:v>
                </c:pt>
                <c:pt idx="271">
                  <c:v>0.23316999999999999</c:v>
                </c:pt>
                <c:pt idx="272">
                  <c:v>0.24879999999999999</c:v>
                </c:pt>
                <c:pt idx="273">
                  <c:v>0.26443</c:v>
                </c:pt>
                <c:pt idx="274">
                  <c:v>0.28005999999999998</c:v>
                </c:pt>
                <c:pt idx="275">
                  <c:v>0.29569000000000001</c:v>
                </c:pt>
                <c:pt idx="276">
                  <c:v>0.31131999999999999</c:v>
                </c:pt>
                <c:pt idx="277">
                  <c:v>0.32695000000000002</c:v>
                </c:pt>
                <c:pt idx="278">
                  <c:v>0.34258</c:v>
                </c:pt>
                <c:pt idx="279">
                  <c:v>0.35820999999999997</c:v>
                </c:pt>
                <c:pt idx="280">
                  <c:v>0.37384000000000001</c:v>
                </c:pt>
                <c:pt idx="281">
                  <c:v>0.38946999999999998</c:v>
                </c:pt>
                <c:pt idx="282">
                  <c:v>0.40510000000000002</c:v>
                </c:pt>
                <c:pt idx="283">
                  <c:v>0.42072999999999999</c:v>
                </c:pt>
                <c:pt idx="284">
                  <c:v>0.43636000000000003</c:v>
                </c:pt>
                <c:pt idx="285">
                  <c:v>0.45199</c:v>
                </c:pt>
                <c:pt idx="286">
                  <c:v>0.46761999999999998</c:v>
                </c:pt>
                <c:pt idx="287">
                  <c:v>0.48325000000000001</c:v>
                </c:pt>
                <c:pt idx="288">
                  <c:v>0.49887999999999999</c:v>
                </c:pt>
                <c:pt idx="289">
                  <c:v>0.51451000000000002</c:v>
                </c:pt>
                <c:pt idx="290">
                  <c:v>0.53013999999999994</c:v>
                </c:pt>
                <c:pt idx="291">
                  <c:v>0.54576999999999998</c:v>
                </c:pt>
                <c:pt idx="292">
                  <c:v>0.56140000000000001</c:v>
                </c:pt>
                <c:pt idx="293">
                  <c:v>0.57703000000000004</c:v>
                </c:pt>
                <c:pt idx="294">
                  <c:v>0.59265999999999996</c:v>
                </c:pt>
                <c:pt idx="295">
                  <c:v>0.60829</c:v>
                </c:pt>
                <c:pt idx="296">
                  <c:v>0.62392000000000003</c:v>
                </c:pt>
                <c:pt idx="297">
                  <c:v>0.63954999999999995</c:v>
                </c:pt>
                <c:pt idx="298">
                  <c:v>0.65517999999999998</c:v>
                </c:pt>
                <c:pt idx="299">
                  <c:v>0.67081000000000002</c:v>
                </c:pt>
                <c:pt idx="300">
                  <c:v>0.68644000000000005</c:v>
                </c:pt>
                <c:pt idx="301">
                  <c:v>0.70206999999999997</c:v>
                </c:pt>
                <c:pt idx="302">
                  <c:v>0.7177</c:v>
                </c:pt>
                <c:pt idx="303">
                  <c:v>0.73333000000000004</c:v>
                </c:pt>
                <c:pt idx="304">
                  <c:v>0.74895999999999996</c:v>
                </c:pt>
                <c:pt idx="305">
                  <c:v>0.76458999999999999</c:v>
                </c:pt>
                <c:pt idx="306">
                  <c:v>0.78022000000000002</c:v>
                </c:pt>
                <c:pt idx="307">
                  <c:v>0.79584999999999995</c:v>
                </c:pt>
                <c:pt idx="308">
                  <c:v>0.81147999999999998</c:v>
                </c:pt>
                <c:pt idx="309">
                  <c:v>0.82711000000000001</c:v>
                </c:pt>
                <c:pt idx="310">
                  <c:v>0.84274000000000004</c:v>
                </c:pt>
                <c:pt idx="311">
                  <c:v>0.85836999999999997</c:v>
                </c:pt>
                <c:pt idx="312">
                  <c:v>0.874</c:v>
                </c:pt>
                <c:pt idx="313">
                  <c:v>0.88963000000000003</c:v>
                </c:pt>
                <c:pt idx="314">
                  <c:v>0.90525999999999995</c:v>
                </c:pt>
                <c:pt idx="315">
                  <c:v>0.92088999999999999</c:v>
                </c:pt>
                <c:pt idx="316">
                  <c:v>0.93652000000000002</c:v>
                </c:pt>
                <c:pt idx="317">
                  <c:v>0.95215000000000005</c:v>
                </c:pt>
                <c:pt idx="318">
                  <c:v>0.96777999999999997</c:v>
                </c:pt>
                <c:pt idx="319">
                  <c:v>0.98341000000000001</c:v>
                </c:pt>
                <c:pt idx="320">
                  <c:v>0.99904000000000004</c:v>
                </c:pt>
                <c:pt idx="321">
                  <c:v>1.01467</c:v>
                </c:pt>
                <c:pt idx="322">
                  <c:v>1.0303</c:v>
                </c:pt>
                <c:pt idx="323">
                  <c:v>1.04593</c:v>
                </c:pt>
                <c:pt idx="324">
                  <c:v>1.0615600000000001</c:v>
                </c:pt>
                <c:pt idx="325">
                  <c:v>1.0771900000000001</c:v>
                </c:pt>
                <c:pt idx="326">
                  <c:v>1.0928199999999999</c:v>
                </c:pt>
                <c:pt idx="327">
                  <c:v>1.1084499999999999</c:v>
                </c:pt>
                <c:pt idx="328">
                  <c:v>1.12408</c:v>
                </c:pt>
                <c:pt idx="329">
                  <c:v>1.13971</c:v>
                </c:pt>
                <c:pt idx="330">
                  <c:v>1.15534</c:v>
                </c:pt>
                <c:pt idx="331">
                  <c:v>1.1709700000000001</c:v>
                </c:pt>
                <c:pt idx="332">
                  <c:v>1.1866000000000001</c:v>
                </c:pt>
                <c:pt idx="333">
                  <c:v>1.2022299999999999</c:v>
                </c:pt>
                <c:pt idx="334">
                  <c:v>1.2178599999999999</c:v>
                </c:pt>
                <c:pt idx="335">
                  <c:v>1.23349</c:v>
                </c:pt>
                <c:pt idx="336">
                  <c:v>1.24912</c:v>
                </c:pt>
                <c:pt idx="337">
                  <c:v>1.26475</c:v>
                </c:pt>
                <c:pt idx="338">
                  <c:v>1.2803800000000001</c:v>
                </c:pt>
                <c:pt idx="339">
                  <c:v>1.2960100000000001</c:v>
                </c:pt>
                <c:pt idx="340">
                  <c:v>1.3116399999999999</c:v>
                </c:pt>
                <c:pt idx="341">
                  <c:v>1.3272699999999999</c:v>
                </c:pt>
                <c:pt idx="342">
                  <c:v>1.3429</c:v>
                </c:pt>
                <c:pt idx="343">
                  <c:v>1.35853</c:v>
                </c:pt>
                <c:pt idx="344">
                  <c:v>1.37416</c:v>
                </c:pt>
                <c:pt idx="345">
                  <c:v>1.3897900000000001</c:v>
                </c:pt>
                <c:pt idx="346">
                  <c:v>1.4054199999999999</c:v>
                </c:pt>
                <c:pt idx="347">
                  <c:v>1.4210499999999999</c:v>
                </c:pt>
                <c:pt idx="348">
                  <c:v>1.43668</c:v>
                </c:pt>
                <c:pt idx="349">
                  <c:v>1.45231</c:v>
                </c:pt>
                <c:pt idx="350">
                  <c:v>1.46794</c:v>
                </c:pt>
                <c:pt idx="351">
                  <c:v>1.4835700000000001</c:v>
                </c:pt>
                <c:pt idx="352">
                  <c:v>1.4992000000000001</c:v>
                </c:pt>
                <c:pt idx="353">
                  <c:v>1.5148299999999999</c:v>
                </c:pt>
                <c:pt idx="354">
                  <c:v>1.5304599999999999</c:v>
                </c:pt>
                <c:pt idx="355">
                  <c:v>1.54609</c:v>
                </c:pt>
                <c:pt idx="356">
                  <c:v>1.56172</c:v>
                </c:pt>
                <c:pt idx="357">
                  <c:v>1.57735</c:v>
                </c:pt>
                <c:pt idx="358">
                  <c:v>1.5929800000000001</c:v>
                </c:pt>
                <c:pt idx="359">
                  <c:v>1.6086100000000001</c:v>
                </c:pt>
                <c:pt idx="360">
                  <c:v>1.6242399999999999</c:v>
                </c:pt>
                <c:pt idx="361">
                  <c:v>1.6398699999999999</c:v>
                </c:pt>
                <c:pt idx="362">
                  <c:v>1.6555</c:v>
                </c:pt>
                <c:pt idx="363">
                  <c:v>1.67113</c:v>
                </c:pt>
                <c:pt idx="364">
                  <c:v>1.68676</c:v>
                </c:pt>
                <c:pt idx="365">
                  <c:v>1.7023900000000001</c:v>
                </c:pt>
                <c:pt idx="366">
                  <c:v>1.7180200000000001</c:v>
                </c:pt>
                <c:pt idx="367">
                  <c:v>1.7336499999999999</c:v>
                </c:pt>
                <c:pt idx="368">
                  <c:v>1.7492799999999999</c:v>
                </c:pt>
                <c:pt idx="369">
                  <c:v>1.76491</c:v>
                </c:pt>
                <c:pt idx="370">
                  <c:v>1.78054</c:v>
                </c:pt>
                <c:pt idx="371">
                  <c:v>1.79617</c:v>
                </c:pt>
                <c:pt idx="372">
                  <c:v>1.8118000000000001</c:v>
                </c:pt>
                <c:pt idx="373">
                  <c:v>1.8274300000000001</c:v>
                </c:pt>
                <c:pt idx="374">
                  <c:v>1.8430599999999999</c:v>
                </c:pt>
                <c:pt idx="375">
                  <c:v>1.85869</c:v>
                </c:pt>
                <c:pt idx="376">
                  <c:v>1.87432</c:v>
                </c:pt>
                <c:pt idx="377">
                  <c:v>1.88995</c:v>
                </c:pt>
                <c:pt idx="378">
                  <c:v>1.9055800000000001</c:v>
                </c:pt>
                <c:pt idx="379">
                  <c:v>1.9212100000000001</c:v>
                </c:pt>
                <c:pt idx="380">
                  <c:v>1.9368399999999999</c:v>
                </c:pt>
                <c:pt idx="381">
                  <c:v>1.9524699999999999</c:v>
                </c:pt>
                <c:pt idx="382">
                  <c:v>1.9681</c:v>
                </c:pt>
                <c:pt idx="383">
                  <c:v>1.98373</c:v>
                </c:pt>
                <c:pt idx="384">
                  <c:v>1.99936</c:v>
                </c:pt>
                <c:pt idx="385">
                  <c:v>2.0149900000000001</c:v>
                </c:pt>
                <c:pt idx="386">
                  <c:v>2.0306199999999999</c:v>
                </c:pt>
                <c:pt idx="387">
                  <c:v>2.0462500000000001</c:v>
                </c:pt>
                <c:pt idx="388">
                  <c:v>2.0618799999999999</c:v>
                </c:pt>
                <c:pt idx="389">
                  <c:v>2.0775100000000002</c:v>
                </c:pt>
                <c:pt idx="390">
                  <c:v>2.09314</c:v>
                </c:pt>
                <c:pt idx="391">
                  <c:v>2.1087699999999998</c:v>
                </c:pt>
                <c:pt idx="392">
                  <c:v>2.1244000000000001</c:v>
                </c:pt>
                <c:pt idx="393">
                  <c:v>2.1400299999999999</c:v>
                </c:pt>
                <c:pt idx="394">
                  <c:v>2.1556600000000001</c:v>
                </c:pt>
                <c:pt idx="395">
                  <c:v>2.1712899999999999</c:v>
                </c:pt>
                <c:pt idx="396">
                  <c:v>2.1869200000000002</c:v>
                </c:pt>
                <c:pt idx="397">
                  <c:v>2.20255</c:v>
                </c:pt>
                <c:pt idx="398">
                  <c:v>2.2181799999999998</c:v>
                </c:pt>
                <c:pt idx="399">
                  <c:v>2.2338100000000001</c:v>
                </c:pt>
                <c:pt idx="400">
                  <c:v>2.2494399999999999</c:v>
                </c:pt>
                <c:pt idx="401">
                  <c:v>2.2650700000000001</c:v>
                </c:pt>
                <c:pt idx="402">
                  <c:v>2.2806999999999999</c:v>
                </c:pt>
                <c:pt idx="403">
                  <c:v>2.2963300000000002</c:v>
                </c:pt>
                <c:pt idx="404">
                  <c:v>2.31196</c:v>
                </c:pt>
                <c:pt idx="405">
                  <c:v>2.3275899999999998</c:v>
                </c:pt>
                <c:pt idx="406">
                  <c:v>2.3432200000000001</c:v>
                </c:pt>
                <c:pt idx="407">
                  <c:v>2.3588499999999999</c:v>
                </c:pt>
                <c:pt idx="408">
                  <c:v>2.3744800000000001</c:v>
                </c:pt>
                <c:pt idx="409">
                  <c:v>2.39011</c:v>
                </c:pt>
                <c:pt idx="410">
                  <c:v>2.4057400000000002</c:v>
                </c:pt>
                <c:pt idx="411">
                  <c:v>2.42137</c:v>
                </c:pt>
                <c:pt idx="412">
                  <c:v>2.4369999999999998</c:v>
                </c:pt>
                <c:pt idx="413">
                  <c:v>2.4526300000000001</c:v>
                </c:pt>
                <c:pt idx="414">
                  <c:v>2.4682599999999999</c:v>
                </c:pt>
                <c:pt idx="415">
                  <c:v>2.4838900000000002</c:v>
                </c:pt>
                <c:pt idx="416">
                  <c:v>2.49952</c:v>
                </c:pt>
                <c:pt idx="417">
                  <c:v>2.5151500000000002</c:v>
                </c:pt>
                <c:pt idx="418">
                  <c:v>2.53078</c:v>
                </c:pt>
                <c:pt idx="419">
                  <c:v>2.5464099999999998</c:v>
                </c:pt>
                <c:pt idx="420">
                  <c:v>2.5620400000000001</c:v>
                </c:pt>
                <c:pt idx="421">
                  <c:v>2.5776699999999999</c:v>
                </c:pt>
                <c:pt idx="422">
                  <c:v>2.5933000000000002</c:v>
                </c:pt>
                <c:pt idx="423">
                  <c:v>2.60893</c:v>
                </c:pt>
                <c:pt idx="424">
                  <c:v>2.6245599999999998</c:v>
                </c:pt>
                <c:pt idx="425">
                  <c:v>2.64019</c:v>
                </c:pt>
                <c:pt idx="426">
                  <c:v>2.6558199999999998</c:v>
                </c:pt>
                <c:pt idx="427">
                  <c:v>2.6714500000000001</c:v>
                </c:pt>
                <c:pt idx="428">
                  <c:v>2.6870799999999999</c:v>
                </c:pt>
                <c:pt idx="429">
                  <c:v>2.7027100000000002</c:v>
                </c:pt>
                <c:pt idx="430">
                  <c:v>2.71834</c:v>
                </c:pt>
                <c:pt idx="431">
                  <c:v>2.7339699999999998</c:v>
                </c:pt>
                <c:pt idx="432">
                  <c:v>2.7496</c:v>
                </c:pt>
                <c:pt idx="433">
                  <c:v>2.7652299999999999</c:v>
                </c:pt>
                <c:pt idx="434">
                  <c:v>2.7808600000000001</c:v>
                </c:pt>
                <c:pt idx="435">
                  <c:v>2.7964899999999999</c:v>
                </c:pt>
                <c:pt idx="436">
                  <c:v>2.8121200000000002</c:v>
                </c:pt>
                <c:pt idx="437">
                  <c:v>2.82775</c:v>
                </c:pt>
                <c:pt idx="438">
                  <c:v>2.8433799999999998</c:v>
                </c:pt>
                <c:pt idx="439">
                  <c:v>2.8590100000000001</c:v>
                </c:pt>
                <c:pt idx="440">
                  <c:v>2.8746399999999999</c:v>
                </c:pt>
                <c:pt idx="441">
                  <c:v>2.8902700000000001</c:v>
                </c:pt>
                <c:pt idx="442">
                  <c:v>2.9058999999999999</c:v>
                </c:pt>
                <c:pt idx="443">
                  <c:v>2.9215300000000002</c:v>
                </c:pt>
                <c:pt idx="444">
                  <c:v>2.93716</c:v>
                </c:pt>
                <c:pt idx="445">
                  <c:v>2.9527899999999998</c:v>
                </c:pt>
                <c:pt idx="446">
                  <c:v>2.9684200000000001</c:v>
                </c:pt>
                <c:pt idx="447">
                  <c:v>2.9840499999999999</c:v>
                </c:pt>
                <c:pt idx="448">
                  <c:v>2.9996800000000001</c:v>
                </c:pt>
                <c:pt idx="449">
                  <c:v>3.0153099999999999</c:v>
                </c:pt>
                <c:pt idx="450">
                  <c:v>3.0309400000000002</c:v>
                </c:pt>
                <c:pt idx="451">
                  <c:v>3.04657</c:v>
                </c:pt>
                <c:pt idx="452">
                  <c:v>3.0621999999999998</c:v>
                </c:pt>
                <c:pt idx="453">
                  <c:v>3.0778300000000001</c:v>
                </c:pt>
                <c:pt idx="454">
                  <c:v>3.0934599999999999</c:v>
                </c:pt>
                <c:pt idx="455">
                  <c:v>3.1090900000000001</c:v>
                </c:pt>
                <c:pt idx="456">
                  <c:v>3.1247199999999999</c:v>
                </c:pt>
                <c:pt idx="457">
                  <c:v>3.1403500000000002</c:v>
                </c:pt>
                <c:pt idx="458">
                  <c:v>3.15598</c:v>
                </c:pt>
                <c:pt idx="459">
                  <c:v>3.1716099999999998</c:v>
                </c:pt>
                <c:pt idx="460">
                  <c:v>3.1872400000000001</c:v>
                </c:pt>
                <c:pt idx="461">
                  <c:v>3.2028699999999999</c:v>
                </c:pt>
                <c:pt idx="462">
                  <c:v>3.2185000000000001</c:v>
                </c:pt>
                <c:pt idx="463">
                  <c:v>3.2341299999999999</c:v>
                </c:pt>
                <c:pt idx="464">
                  <c:v>3.2497600000000002</c:v>
                </c:pt>
                <c:pt idx="465">
                  <c:v>3.26539</c:v>
                </c:pt>
                <c:pt idx="466">
                  <c:v>3.2810199999999998</c:v>
                </c:pt>
                <c:pt idx="467">
                  <c:v>3.2966500000000001</c:v>
                </c:pt>
                <c:pt idx="468">
                  <c:v>3.3122799999999999</c:v>
                </c:pt>
                <c:pt idx="469">
                  <c:v>3.3279100000000001</c:v>
                </c:pt>
                <c:pt idx="470">
                  <c:v>3.34354</c:v>
                </c:pt>
                <c:pt idx="471">
                  <c:v>3.3591700000000002</c:v>
                </c:pt>
                <c:pt idx="472">
                  <c:v>3.3748</c:v>
                </c:pt>
                <c:pt idx="473">
                  <c:v>3.3904299999999998</c:v>
                </c:pt>
                <c:pt idx="474">
                  <c:v>3.4060600000000001</c:v>
                </c:pt>
                <c:pt idx="475">
                  <c:v>3.4216899999999999</c:v>
                </c:pt>
                <c:pt idx="476">
                  <c:v>3.4373200000000002</c:v>
                </c:pt>
                <c:pt idx="477">
                  <c:v>3.45295</c:v>
                </c:pt>
                <c:pt idx="478">
                  <c:v>3.4685800000000002</c:v>
                </c:pt>
                <c:pt idx="479">
                  <c:v>3.48421</c:v>
                </c:pt>
                <c:pt idx="480">
                  <c:v>3.4998399999999998</c:v>
                </c:pt>
                <c:pt idx="481">
                  <c:v>3.5154700000000001</c:v>
                </c:pt>
                <c:pt idx="482">
                  <c:v>3.5310999999999999</c:v>
                </c:pt>
                <c:pt idx="483">
                  <c:v>3.5467300000000002</c:v>
                </c:pt>
                <c:pt idx="484">
                  <c:v>3.56236</c:v>
                </c:pt>
                <c:pt idx="485">
                  <c:v>3.5779899999999998</c:v>
                </c:pt>
                <c:pt idx="486">
                  <c:v>3.59362</c:v>
                </c:pt>
                <c:pt idx="487">
                  <c:v>3.6092499999999998</c:v>
                </c:pt>
                <c:pt idx="488">
                  <c:v>3.6248800000000001</c:v>
                </c:pt>
                <c:pt idx="489">
                  <c:v>3.6405099999999999</c:v>
                </c:pt>
                <c:pt idx="490">
                  <c:v>3.6561400000000002</c:v>
                </c:pt>
                <c:pt idx="491">
                  <c:v>3.67177</c:v>
                </c:pt>
                <c:pt idx="492">
                  <c:v>3.6873999999999998</c:v>
                </c:pt>
                <c:pt idx="493">
                  <c:v>3.70303</c:v>
                </c:pt>
                <c:pt idx="494">
                  <c:v>3.7186599999999999</c:v>
                </c:pt>
                <c:pt idx="495">
                  <c:v>3.7342900000000001</c:v>
                </c:pt>
                <c:pt idx="496">
                  <c:v>3.7499199999999999</c:v>
                </c:pt>
                <c:pt idx="497">
                  <c:v>3.7655500000000002</c:v>
                </c:pt>
                <c:pt idx="498">
                  <c:v>3.78118</c:v>
                </c:pt>
                <c:pt idx="499">
                  <c:v>3.7968099999999998</c:v>
                </c:pt>
                <c:pt idx="500">
                  <c:v>3.8124400000000001</c:v>
                </c:pt>
                <c:pt idx="501">
                  <c:v>3.8280699999999999</c:v>
                </c:pt>
                <c:pt idx="502">
                  <c:v>3.8437000000000001</c:v>
                </c:pt>
                <c:pt idx="503">
                  <c:v>3.8593299999999999</c:v>
                </c:pt>
                <c:pt idx="504">
                  <c:v>3.8749600000000002</c:v>
                </c:pt>
                <c:pt idx="505">
                  <c:v>3.89059</c:v>
                </c:pt>
                <c:pt idx="506">
                  <c:v>3.9062199999999998</c:v>
                </c:pt>
                <c:pt idx="507">
                  <c:v>3.9218500000000001</c:v>
                </c:pt>
                <c:pt idx="508">
                  <c:v>3.9374799999999999</c:v>
                </c:pt>
                <c:pt idx="509">
                  <c:v>3.9531100000000001</c:v>
                </c:pt>
                <c:pt idx="510">
                  <c:v>3.9687399999999999</c:v>
                </c:pt>
                <c:pt idx="511">
                  <c:v>3.9843700000000002</c:v>
                </c:pt>
                <c:pt idx="512">
                  <c:v>4</c:v>
                </c:pt>
              </c:numCache>
            </c:numRef>
          </c:cat>
          <c:val>
            <c:numRef>
              <c:f>Szukaj_x!$T$5:$T$517</c:f>
              <c:numCache>
                <c:formatCode>#\ ##0.0000</c:formatCode>
                <c:ptCount val="513"/>
                <c:pt idx="0">
                  <c:v>1.3383022576488537E-4</c:v>
                </c:pt>
                <c:pt idx="1">
                  <c:v>1.424413067719238E-4</c:v>
                </c:pt>
                <c:pt idx="2">
                  <c:v>1.5156946822001842E-4</c:v>
                </c:pt>
                <c:pt idx="3">
                  <c:v>1.6124325010077862E-4</c:v>
                </c:pt>
                <c:pt idx="4">
                  <c:v>1.7149260558595733E-4</c:v>
                </c:pt>
                <c:pt idx="5">
                  <c:v>1.8234896106473047E-4</c:v>
                </c:pt>
                <c:pt idx="6">
                  <c:v>1.9384527815116906E-4</c:v>
                </c:pt>
                <c:pt idx="7">
                  <c:v>2.0601611769352536E-4</c:v>
                </c:pt>
                <c:pt idx="8">
                  <c:v>2.1889770581542094E-4</c:v>
                </c:pt>
                <c:pt idx="9">
                  <c:v>2.3252800201736321E-4</c:v>
                </c:pt>
                <c:pt idx="10">
                  <c:v>2.4694676936516641E-4</c:v>
                </c:pt>
                <c:pt idx="11">
                  <c:v>2.6219564678984407E-4</c:v>
                </c:pt>
                <c:pt idx="12">
                  <c:v>2.7831822352137096E-4</c:v>
                </c:pt>
                <c:pt idx="13">
                  <c:v>2.9536011567632333E-4</c:v>
                </c:pt>
                <c:pt idx="14">
                  <c:v>3.1336904501688478E-4</c:v>
                </c:pt>
                <c:pt idx="15">
                  <c:v>3.3239491989593001E-4</c:v>
                </c:pt>
                <c:pt idx="16">
                  <c:v>3.5248991839998642E-4</c:v>
                </c:pt>
                <c:pt idx="17">
                  <c:v>3.7370857369870334E-4</c:v>
                </c:pt>
                <c:pt idx="18">
                  <c:v>3.961078616061138E-4</c:v>
                </c:pt>
                <c:pt idx="19">
                  <c:v>4.197472903554151E-4</c:v>
                </c:pt>
                <c:pt idx="20">
                  <c:v>4.446889925851722E-4</c:v>
                </c:pt>
                <c:pt idx="21">
                  <c:v>4.709978195308868E-4</c:v>
                </c:pt>
                <c:pt idx="22">
                  <c:v>4.9874143741157259E-4</c:v>
                </c:pt>
                <c:pt idx="23">
                  <c:v>5.2799042599656495E-4</c:v>
                </c:pt>
                <c:pt idx="24">
                  <c:v>5.5881837933304142E-4</c:v>
                </c:pt>
                <c:pt idx="25">
                  <c:v>5.913020086097861E-4</c:v>
                </c:pt>
                <c:pt idx="26">
                  <c:v>6.2552124712757912E-4</c:v>
                </c:pt>
                <c:pt idx="27">
                  <c:v>6.6155935734108667E-4</c:v>
                </c:pt>
                <c:pt idx="28">
                  <c:v>6.9950303993152432E-4</c:v>
                </c:pt>
                <c:pt idx="29">
                  <c:v>7.3944254486336058E-4</c:v>
                </c:pt>
                <c:pt idx="30">
                  <c:v>7.8147178437220862E-4</c:v>
                </c:pt>
                <c:pt idx="31">
                  <c:v>8.256884478245887E-4</c:v>
                </c:pt>
                <c:pt idx="32">
                  <c:v>8.7219411838355683E-4</c:v>
                </c:pt>
                <c:pt idx="33">
                  <c:v>9.2109439140731586E-4</c:v>
                </c:pt>
                <c:pt idx="34">
                  <c:v>9.7249899450067812E-4</c:v>
                </c:pt>
                <c:pt idx="35">
                  <c:v>1.0265219091318853E-3</c:v>
                </c:pt>
                <c:pt idx="36">
                  <c:v>1.0832814937196086E-3</c:v>
                </c:pt>
                <c:pt idx="37">
                  <c:v>1.1429006080870201E-3</c:v>
                </c:pt>
                <c:pt idx="38">
                  <c:v>1.2055067391717491E-3</c:v>
                </c:pt>
                <c:pt idx="39">
                  <c:v>1.2712321278721024E-3</c:v>
                </c:pt>
                <c:pt idx="40">
                  <c:v>1.3402138969014054E-3</c:v>
                </c:pt>
                <c:pt idx="41">
                  <c:v>1.4125941795134515E-3</c:v>
                </c:pt>
                <c:pt idx="42">
                  <c:v>1.4885202489530903E-3</c:v>
                </c:pt>
                <c:pt idx="43">
                  <c:v>1.5681446484767448E-3</c:v>
                </c:pt>
                <c:pt idx="44">
                  <c:v>1.6516253217782352E-3</c:v>
                </c:pt>
                <c:pt idx="45">
                  <c:v>1.7391257436457665E-3</c:v>
                </c:pt>
                <c:pt idx="46">
                  <c:v>1.8308150506660971E-3</c:v>
                </c:pt>
                <c:pt idx="47">
                  <c:v>1.9268681717821306E-3</c:v>
                </c:pt>
                <c:pt idx="48">
                  <c:v>2.0274659585000237E-3</c:v>
                </c:pt>
                <c:pt idx="49">
                  <c:v>2.1327953145318088E-3</c:v>
                </c:pt>
                <c:pt idx="50">
                  <c:v>2.2430493246492884E-3</c:v>
                </c:pt>
                <c:pt idx="51">
                  <c:v>2.3584273825144769E-3</c:v>
                </c:pt>
                <c:pt idx="52">
                  <c:v>2.4791353172416556E-3</c:v>
                </c:pt>
                <c:pt idx="53">
                  <c:v>2.6053855184353632E-3</c:v>
                </c:pt>
                <c:pt idx="54">
                  <c:v>2.7373970594384185E-3</c:v>
                </c:pt>
                <c:pt idx="55">
                  <c:v>2.8753958185132886E-3</c:v>
                </c:pt>
                <c:pt idx="56">
                  <c:v>3.0196145976698436E-3</c:v>
                </c:pt>
                <c:pt idx="57">
                  <c:v>3.1702932388419326E-3</c:v>
                </c:pt>
                <c:pt idx="58">
                  <c:v>3.3276787371048586E-3</c:v>
                </c:pt>
                <c:pt idx="59">
                  <c:v>3.4920253506155966E-3</c:v>
                </c:pt>
                <c:pt idx="60">
                  <c:v>3.6635947069472673E-3</c:v>
                </c:pt>
                <c:pt idx="61">
                  <c:v>3.8426559054795398E-3</c:v>
                </c:pt>
                <c:pt idx="62">
                  <c:v>4.0294856154965723E-3</c:v>
                </c:pt>
                <c:pt idx="63">
                  <c:v>4.2243681696346319E-3</c:v>
                </c:pt>
                <c:pt idx="64">
                  <c:v>4.4275956523120467E-3</c:v>
                </c:pt>
                <c:pt idx="65">
                  <c:v>4.6394679827649376E-3</c:v>
                </c:pt>
                <c:pt idx="66">
                  <c:v>4.8602929923035835E-3</c:v>
                </c:pt>
                <c:pt idx="67">
                  <c:v>5.0903864953955151E-3</c:v>
                </c:pt>
                <c:pt idx="68">
                  <c:v>5.330072354173555E-3</c:v>
                </c:pt>
                <c:pt idx="69">
                  <c:v>5.579682535959204E-3</c:v>
                </c:pt>
                <c:pt idx="70">
                  <c:v>5.8395571633845962E-3</c:v>
                </c:pt>
                <c:pt idx="71">
                  <c:v>6.1100445566895593E-3</c:v>
                </c:pt>
                <c:pt idx="72">
                  <c:v>6.3915012677638935E-3</c:v>
                </c:pt>
                <c:pt idx="73">
                  <c:v>6.6842921054996582E-3</c:v>
                </c:pt>
                <c:pt idx="74">
                  <c:v>6.9887901520128519E-3</c:v>
                </c:pt>
                <c:pt idx="75">
                  <c:v>7.3053767692898876E-3</c:v>
                </c:pt>
                <c:pt idx="76">
                  <c:v>7.6344415958100598E-3</c:v>
                </c:pt>
                <c:pt idx="77">
                  <c:v>7.9763825326927152E-3</c:v>
                </c:pt>
                <c:pt idx="78">
                  <c:v>8.3316057189152942E-3</c:v>
                </c:pt>
                <c:pt idx="79">
                  <c:v>8.7005254951470264E-3</c:v>
                </c:pt>
                <c:pt idx="80">
                  <c:v>9.0835643557427379E-3</c:v>
                </c:pt>
                <c:pt idx="81">
                  <c:v>9.4811528884411155E-3</c:v>
                </c:pt>
                <c:pt idx="82">
                  <c:v>9.8937297013135216E-3</c:v>
                </c:pt>
                <c:pt idx="83">
                  <c:v>1.0321741336511129E-2</c:v>
                </c:pt>
                <c:pt idx="84">
                  <c:v>1.0765642170361755E-2</c:v>
                </c:pt>
                <c:pt idx="85">
                  <c:v>1.1225894299371838E-2</c:v>
                </c:pt>
                <c:pt idx="86">
                  <c:v>1.1702967411694097E-2</c:v>
                </c:pt>
                <c:pt idx="87">
                  <c:v>1.2197338643628331E-2</c:v>
                </c:pt>
                <c:pt idx="88">
                  <c:v>1.2709492420729711E-2</c:v>
                </c:pt>
                <c:pt idx="89">
                  <c:v>1.3239920283108277E-2</c:v>
                </c:pt>
                <c:pt idx="90">
                  <c:v>1.3789120694512593E-2</c:v>
                </c:pt>
                <c:pt idx="91">
                  <c:v>1.4357598834802334E-2</c:v>
                </c:pt>
                <c:pt idx="92">
                  <c:v>1.4945866375426487E-2</c:v>
                </c:pt>
                <c:pt idx="93">
                  <c:v>1.5554441237537518E-2</c:v>
                </c:pt>
                <c:pt idx="94">
                  <c:v>1.6183847332387414E-2</c:v>
                </c:pt>
                <c:pt idx="95">
                  <c:v>1.6834614283666879E-2</c:v>
                </c:pt>
                <c:pt idx="96">
                  <c:v>1.7507277131467533E-2</c:v>
                </c:pt>
                <c:pt idx="97">
                  <c:v>1.8202376017565358E-2</c:v>
                </c:pt>
                <c:pt idx="98">
                  <c:v>1.8920455851744081E-2</c:v>
                </c:pt>
                <c:pt idx="99">
                  <c:v>1.9662065958899411E-2</c:v>
                </c:pt>
                <c:pt idx="100">
                  <c:v>2.0427759706687216E-2</c:v>
                </c:pt>
                <c:pt idx="101">
                  <c:v>2.1218094113504601E-2</c:v>
                </c:pt>
                <c:pt idx="102">
                  <c:v>2.2033629436617113E-2</c:v>
                </c:pt>
                <c:pt idx="103">
                  <c:v>2.2874928740274227E-2</c:v>
                </c:pt>
                <c:pt idx="104">
                  <c:v>2.3742557443682914E-2</c:v>
                </c:pt>
                <c:pt idx="105">
                  <c:v>2.4637082848738934E-2</c:v>
                </c:pt>
                <c:pt idx="106">
                  <c:v>2.5559073647448381E-2</c:v>
                </c:pt>
                <c:pt idx="107">
                  <c:v>2.6509099409002472E-2</c:v>
                </c:pt>
                <c:pt idx="108">
                  <c:v>2.748773004650502E-2</c:v>
                </c:pt>
                <c:pt idx="109">
                  <c:v>2.8495535263385101E-2</c:v>
                </c:pt>
                <c:pt idx="110">
                  <c:v>2.9533083979566048E-2</c:v>
                </c:pt>
                <c:pt idx="111">
                  <c:v>3.0600943737498009E-2</c:v>
                </c:pt>
                <c:pt idx="112">
                  <c:v>3.1699680088201322E-2</c:v>
                </c:pt>
                <c:pt idx="113">
                  <c:v>3.2829855957507897E-2</c:v>
                </c:pt>
                <c:pt idx="114">
                  <c:v>3.3992030992728427E-2</c:v>
                </c:pt>
                <c:pt idx="115">
                  <c:v>3.5186760890016544E-2</c:v>
                </c:pt>
                <c:pt idx="116">
                  <c:v>3.6414596702743038E-2</c:v>
                </c:pt>
                <c:pt idx="117">
                  <c:v>3.7676084131238421E-2</c:v>
                </c:pt>
                <c:pt idx="118">
                  <c:v>3.8971762794306704E-2</c:v>
                </c:pt>
                <c:pt idx="119">
                  <c:v>4.0302165482958542E-2</c:v>
                </c:pt>
                <c:pt idx="120">
                  <c:v>4.1667817396859576E-2</c:v>
                </c:pt>
                <c:pt idx="121">
                  <c:v>4.3069235364035417E-2</c:v>
                </c:pt>
                <c:pt idx="122">
                  <c:v>4.4506927044424015E-2</c:v>
                </c:pt>
                <c:pt idx="123">
                  <c:v>4.5981390117912274E-2</c:v>
                </c:pt>
                <c:pt idx="124">
                  <c:v>4.7493111457544465E-2</c:v>
                </c:pt>
                <c:pt idx="125">
                  <c:v>4.9042566288637165E-2</c:v>
                </c:pt>
                <c:pt idx="126">
                  <c:v>5.0630217334584032E-2</c:v>
                </c:pt>
                <c:pt idx="127">
                  <c:v>5.2256513950185206E-2</c:v>
                </c:pt>
                <c:pt idx="128">
                  <c:v>5.392189124338128E-2</c:v>
                </c:pt>
                <c:pt idx="129">
                  <c:v>5.5626769186324629E-2</c:v>
                </c:pt>
                <c:pt idx="130">
                  <c:v>5.7371551716765272E-2</c:v>
                </c:pt>
                <c:pt idx="131">
                  <c:v>5.9156625830780546E-2</c:v>
                </c:pt>
                <c:pt idx="132">
                  <c:v>6.0982360667922432E-2</c:v>
                </c:pt>
                <c:pt idx="133">
                  <c:v>6.2849106589904891E-2</c:v>
                </c:pt>
                <c:pt idx="134">
                  <c:v>6.475719425399927E-2</c:v>
                </c:pt>
                <c:pt idx="135">
                  <c:v>6.6706933682352074E-2</c:v>
                </c:pt>
                <c:pt idx="136">
                  <c:v>6.8698613328482136E-2</c:v>
                </c:pt>
                <c:pt idx="137">
                  <c:v>7.0732499142258931E-2</c:v>
                </c:pt>
                <c:pt idx="138">
                  <c:v>7.2808833634705472E-2</c:v>
                </c:pt>
                <c:pt idx="139">
                  <c:v>7.4927834944008884E-2</c:v>
                </c:pt>
                <c:pt idx="140">
                  <c:v>7.7089695904161981E-2</c:v>
                </c:pt>
                <c:pt idx="141">
                  <c:v>7.929458311769591E-2</c:v>
                </c:pt>
                <c:pt idx="142">
                  <c:v>8.1542636033999638E-2</c:v>
                </c:pt>
                <c:pt idx="143">
                  <c:v>8.3833966034755444E-2</c:v>
                </c:pt>
                <c:pt idx="144">
                  <c:v>8.6168655528051932E-2</c:v>
                </c:pt>
                <c:pt idx="145">
                  <c:v>8.8546757052764782E-2</c:v>
                </c:pt>
                <c:pt idx="146">
                  <c:v>9.0968292394822667E-2</c:v>
                </c:pt>
                <c:pt idx="147">
                  <c:v>9.3433251717000745E-2</c:v>
                </c:pt>
                <c:pt idx="148">
                  <c:v>9.594159270390637E-2</c:v>
                </c:pt>
                <c:pt idx="149">
                  <c:v>9.8493239723840068E-2</c:v>
                </c:pt>
                <c:pt idx="150">
                  <c:v>0.10108808300923271</c:v>
                </c:pt>
                <c:pt idx="151">
                  <c:v>0.10372597785737309</c:v>
                </c:pt>
                <c:pt idx="152">
                  <c:v>0.10640674385315017</c:v>
                </c:pt>
                <c:pt idx="153">
                  <c:v>0.10913016411554304</c:v>
                </c:pt>
                <c:pt idx="154">
                  <c:v>0.11189598456959432</c:v>
                </c:pt>
                <c:pt idx="155">
                  <c:v>0.1147039132456064</c:v>
                </c:pt>
                <c:pt idx="156">
                  <c:v>0.11755361960729385</c:v>
                </c:pt>
                <c:pt idx="157">
                  <c:v>0.12044473391062294</c:v>
                </c:pt>
                <c:pt idx="158">
                  <c:v>0.12337684659505778</c:v>
                </c:pt>
                <c:pt idx="159">
                  <c:v>0.12634950770892009</c:v>
                </c:pt>
                <c:pt idx="160">
                  <c:v>0.12936222637055261</c:v>
                </c:pt>
                <c:pt idx="161">
                  <c:v>0.13241447026695624</c:v>
                </c:pt>
                <c:pt idx="162">
                  <c:v>0.13550566519154575</c:v>
                </c:pt>
                <c:pt idx="163">
                  <c:v>0.13863519462264168</c:v>
                </c:pt>
                <c:pt idx="164">
                  <c:v>0.14180239934428315</c:v>
                </c:pt>
                <c:pt idx="165">
                  <c:v>0.14500657711091136</c:v>
                </c:pt>
                <c:pt idx="166">
                  <c:v>0.14824698235743267</c:v>
                </c:pt>
                <c:pt idx="167">
                  <c:v>0.15152282595612751</c:v>
                </c:pt>
                <c:pt idx="168">
                  <c:v>0.15483327502182292</c:v>
                </c:pt>
                <c:pt idx="169">
                  <c:v>0.15817745276669581</c:v>
                </c:pt>
                <c:pt idx="170">
                  <c:v>0.16155443840601794</c:v>
                </c:pt>
                <c:pt idx="171">
                  <c:v>0.16496326711609505</c:v>
                </c:pt>
                <c:pt idx="172">
                  <c:v>0.16840293004558976</c:v>
                </c:pt>
                <c:pt idx="173">
                  <c:v>0.17187237438135067</c:v>
                </c:pt>
                <c:pt idx="174">
                  <c:v>0.1753705034698004</c:v>
                </c:pt>
                <c:pt idx="175">
                  <c:v>0.17889617699486174</c:v>
                </c:pt>
                <c:pt idx="176">
                  <c:v>0.18244821121332308</c:v>
                </c:pt>
                <c:pt idx="177">
                  <c:v>0.18602537924846388</c:v>
                </c:pt>
                <c:pt idx="178">
                  <c:v>0.18962641144267803</c:v>
                </c:pt>
                <c:pt idx="179">
                  <c:v>0.19324999576974458</c:v>
                </c:pt>
                <c:pt idx="180">
                  <c:v>0.19689477830730612</c:v>
                </c:pt>
                <c:pt idx="181">
                  <c:v>0.20055936377002181</c:v>
                </c:pt>
                <c:pt idx="182">
                  <c:v>0.20424231610376711</c:v>
                </c:pt>
                <c:pt idx="183">
                  <c:v>0.20794215914115316</c:v>
                </c:pt>
                <c:pt idx="184">
                  <c:v>0.21165737731853873</c:v>
                </c:pt>
                <c:pt idx="185">
                  <c:v>0.21538641645460543</c:v>
                </c:pt>
                <c:pt idx="186">
                  <c:v>0.21912768459046025</c:v>
                </c:pt>
                <c:pt idx="187">
                  <c:v>0.22287955289112601</c:v>
                </c:pt>
                <c:pt idx="188">
                  <c:v>0.22664035660816784</c:v>
                </c:pt>
                <c:pt idx="189">
                  <c:v>0.23040839610309904</c:v>
                </c:pt>
                <c:pt idx="190">
                  <c:v>0.23418193793109404</c:v>
                </c:pt>
                <c:pt idx="191">
                  <c:v>0.23795921598442801</c:v>
                </c:pt>
                <c:pt idx="192">
                  <c:v>0.24173843269494788</c:v>
                </c:pt>
                <c:pt idx="193">
                  <c:v>0.24551776029476796</c:v>
                </c:pt>
                <c:pt idx="194">
                  <c:v>0.24929534213426829</c:v>
                </c:pt>
                <c:pt idx="195">
                  <c:v>0.25306929405636253</c:v>
                </c:pt>
                <c:pt idx="196">
                  <c:v>0.25683770582588744</c:v>
                </c:pt>
                <c:pt idx="197">
                  <c:v>0.26059864261285426</c:v>
                </c:pt>
                <c:pt idx="198">
                  <c:v>0.26435014652818956</c:v>
                </c:pt>
                <c:pt idx="199">
                  <c:v>0.26809023821048372</c:v>
                </c:pt>
                <c:pt idx="200">
                  <c:v>0.27181691846215389</c:v>
                </c:pt>
                <c:pt idx="201">
                  <c:v>0.27552816993332108</c:v>
                </c:pt>
                <c:pt idx="202">
                  <c:v>0.27922195885159534</c:v>
                </c:pt>
                <c:pt idx="203">
                  <c:v>0.28289623679585657</c:v>
                </c:pt>
                <c:pt idx="204">
                  <c:v>0.28654894251201946</c:v>
                </c:pt>
                <c:pt idx="205">
                  <c:v>0.29017800376866887</c:v>
                </c:pt>
                <c:pt idx="206">
                  <c:v>0.29378133925035776</c:v>
                </c:pt>
                <c:pt idx="207">
                  <c:v>0.29735686048626425</c:v>
                </c:pt>
                <c:pt idx="208">
                  <c:v>0.30090247381181578</c:v>
                </c:pt>
                <c:pt idx="209">
                  <c:v>0.30441608236080042</c:v>
                </c:pt>
                <c:pt idx="210">
                  <c:v>0.30789558808540385</c:v>
                </c:pt>
                <c:pt idx="211">
                  <c:v>0.31133889380153063</c:v>
                </c:pt>
                <c:pt idx="212">
                  <c:v>0.31474390525669355</c:v>
                </c:pt>
                <c:pt idx="213">
                  <c:v>0.31810853321768684</c:v>
                </c:pt>
                <c:pt idx="214">
                  <c:v>0.32143069557519033</c:v>
                </c:pt>
                <c:pt idx="215">
                  <c:v>0.32470831946239403</c:v>
                </c:pt>
                <c:pt idx="216">
                  <c:v>0.3279393433846754</c:v>
                </c:pt>
                <c:pt idx="217">
                  <c:v>0.33112171935731116</c:v>
                </c:pt>
                <c:pt idx="218">
                  <c:v>0.33425341504816214</c:v>
                </c:pt>
                <c:pt idx="219">
                  <c:v>0.3373324159222279</c:v>
                </c:pt>
                <c:pt idx="220">
                  <c:v>0.34035672738493672</c:v>
                </c:pt>
                <c:pt idx="221">
                  <c:v>0.34332437692100648</c:v>
                </c:pt>
                <c:pt idx="222">
                  <c:v>0.34623341622569165</c:v>
                </c:pt>
                <c:pt idx="223">
                  <c:v>0.34908192332521448</c:v>
                </c:pt>
                <c:pt idx="224">
                  <c:v>0.3518680046831697</c:v>
                </c:pt>
                <c:pt idx="225">
                  <c:v>0.35458979728968804</c:v>
                </c:pt>
                <c:pt idx="226">
                  <c:v>0.35724547073014656</c:v>
                </c:pt>
                <c:pt idx="227">
                  <c:v>0.35983322923022293</c:v>
                </c:pt>
                <c:pt idx="228">
                  <c:v>0.36235131367410606</c:v>
                </c:pt>
                <c:pt idx="229">
                  <c:v>0.36479800359269748</c:v>
                </c:pt>
                <c:pt idx="230">
                  <c:v>0.36717161911866597</c:v>
                </c:pt>
                <c:pt idx="231">
                  <c:v>0.36947052290525173</c:v>
                </c:pt>
                <c:pt idx="232">
                  <c:v>0.37169312200575816</c:v>
                </c:pt>
                <c:pt idx="233">
                  <c:v>0.37383786971071581</c:v>
                </c:pt>
                <c:pt idx="234">
                  <c:v>0.37590326733975593</c:v>
                </c:pt>
                <c:pt idx="235">
                  <c:v>0.37788786598529184</c:v>
                </c:pt>
                <c:pt idx="236">
                  <c:v>0.37979026820516942</c:v>
                </c:pt>
                <c:pt idx="237">
                  <c:v>0.38160912966152227</c:v>
                </c:pt>
                <c:pt idx="238">
                  <c:v>0.38334316070314145</c:v>
                </c:pt>
                <c:pt idx="239">
                  <c:v>0.38499112788875484</c:v>
                </c:pt>
                <c:pt idx="240">
                  <c:v>0.38655185544869763</c:v>
                </c:pt>
                <c:pt idx="241">
                  <c:v>0.38802422668255043</c:v>
                </c:pt>
                <c:pt idx="242">
                  <c:v>0.38940718529042018</c:v>
                </c:pt>
                <c:pt idx="243">
                  <c:v>0.39069973663564167</c:v>
                </c:pt>
                <c:pt idx="244">
                  <c:v>0.39190094893678812</c:v>
                </c:pt>
                <c:pt idx="245">
                  <c:v>0.39300995438699021</c:v>
                </c:pt>
                <c:pt idx="246">
                  <c:v>0.39402595019868231</c:v>
                </c:pt>
                <c:pt idx="247">
                  <c:v>0.39494819957201471</c:v>
                </c:pt>
                <c:pt idx="248">
                  <c:v>0.39577603258529681</c:v>
                </c:pt>
                <c:pt idx="249">
                  <c:v>0.39650884700596478</c:v>
                </c:pt>
                <c:pt idx="250">
                  <c:v>0.39714610902069969</c:v>
                </c:pt>
                <c:pt idx="251">
                  <c:v>0.39768735388345672</c:v>
                </c:pt>
                <c:pt idx="252">
                  <c:v>0.39813218648030407</c:v>
                </c:pt>
                <c:pt idx="253">
                  <c:v>0.39848028181011136</c:v>
                </c:pt>
                <c:pt idx="254">
                  <c:v>0.39873138538026742</c:v>
                </c:pt>
                <c:pt idx="255">
                  <c:v>0.39888531351675477</c:v>
                </c:pt>
                <c:pt idx="256">
                  <c:v>0.39894195358805046</c:v>
                </c:pt>
                <c:pt idx="257">
                  <c:v>0.39890120692008951</c:v>
                </c:pt>
                <c:pt idx="258">
                  <c:v>0.39876303594009693</c:v>
                </c:pt>
                <c:pt idx="259">
                  <c:v>0.39852754188335149</c:v>
                </c:pt>
                <c:pt idx="260">
                  <c:v>0.39819489723801726</c:v>
                </c:pt>
                <c:pt idx="261">
                  <c:v>0.39776534553459503</c:v>
                </c:pt>
                <c:pt idx="262">
                  <c:v>0.39723920104879729</c:v>
                </c:pt>
                <c:pt idx="263">
                  <c:v>0.39661684841835382</c:v>
                </c:pt>
                <c:pt idx="264">
                  <c:v>0.39589874217440185</c:v>
                </c:pt>
                <c:pt idx="265">
                  <c:v>0.39508540618826066</c:v>
                </c:pt>
                <c:pt idx="266">
                  <c:v>0.3941774330345324</c:v>
                </c:pt>
                <c:pt idx="267">
                  <c:v>0.39317548327161372</c:v>
                </c:pt>
                <c:pt idx="268">
                  <c:v>0.39208028464084094</c:v>
                </c:pt>
                <c:pt idx="269">
                  <c:v>0.3908926311856275</c:v>
                </c:pt>
                <c:pt idx="270">
                  <c:v>0.38961338229208681</c:v>
                </c:pt>
                <c:pt idx="271">
                  <c:v>0.38824346165276313</c:v>
                </c:pt>
                <c:pt idx="272">
                  <c:v>0.38678385615521876</c:v>
                </c:pt>
                <c:pt idx="273">
                  <c:v>0.38523561469735046</c:v>
                </c:pt>
                <c:pt idx="274">
                  <c:v>0.3835998469314249</c:v>
                </c:pt>
                <c:pt idx="275">
                  <c:v>0.38187772193893849</c:v>
                </c:pt>
                <c:pt idx="276">
                  <c:v>0.38007046683851664</c:v>
                </c:pt>
                <c:pt idx="277">
                  <c:v>0.37817936532917162</c:v>
                </c:pt>
                <c:pt idx="278">
                  <c:v>0.37620575617133967</c:v>
                </c:pt>
                <c:pt idx="279">
                  <c:v>0.37415103160821256</c:v>
                </c:pt>
                <c:pt idx="280">
                  <c:v>0.37201663572996763</c:v>
                </c:pt>
                <c:pt idx="281">
                  <c:v>0.36980406278358546</c:v>
                </c:pt>
                <c:pt idx="282">
                  <c:v>0.36751485543102258</c:v>
                </c:pt>
                <c:pt idx="283">
                  <c:v>0.36515060295857815</c:v>
                </c:pt>
                <c:pt idx="284">
                  <c:v>0.36271293944036193</c:v>
                </c:pt>
                <c:pt idx="285">
                  <c:v>0.36020354185882975</c:v>
                </c:pt>
                <c:pt idx="286">
                  <c:v>0.35762412818540901</c:v>
                </c:pt>
                <c:pt idx="287">
                  <c:v>0.35497645542428224</c:v>
                </c:pt>
                <c:pt idx="288">
                  <c:v>0.35226231762244203</c:v>
                </c:pt>
                <c:pt idx="289">
                  <c:v>0.34948354384916275</c:v>
                </c:pt>
                <c:pt idx="290">
                  <c:v>0.34664199614806718</c:v>
                </c:pt>
                <c:pt idx="291">
                  <c:v>0.34373956746498507</c:v>
                </c:pt>
                <c:pt idx="292">
                  <c:v>0.34077817955482115</c:v>
                </c:pt>
                <c:pt idx="293">
                  <c:v>0.33775978087065589</c:v>
                </c:pt>
                <c:pt idx="294">
                  <c:v>0.33468634443831036</c:v>
                </c:pt>
                <c:pt idx="295">
                  <c:v>0.3315598657195995</c:v>
                </c:pt>
                <c:pt idx="296">
                  <c:v>0.32838236046749236</c:v>
                </c:pt>
                <c:pt idx="297">
                  <c:v>0.32515586257638207</c:v>
                </c:pt>
                <c:pt idx="298">
                  <c:v>0.32188242193064515</c:v>
                </c:pt>
                <c:pt idx="299">
                  <c:v>0.31856410225464549</c:v>
                </c:pt>
                <c:pt idx="300">
                  <c:v>0.31520297896730398</c:v>
                </c:pt>
                <c:pt idx="301">
                  <c:v>0.31180113704431439</c:v>
                </c:pt>
                <c:pt idx="302">
                  <c:v>0.30836066889104469</c:v>
                </c:pt>
                <c:pt idx="303">
                  <c:v>0.30488367222911128</c:v>
                </c:pt>
                <c:pt idx="304">
                  <c:v>0.30137224799955847</c:v>
                </c:pt>
                <c:pt idx="305">
                  <c:v>0.29782849828551589</c:v>
                </c:pt>
                <c:pt idx="306">
                  <c:v>0.29425452425714138</c:v>
                </c:pt>
                <c:pt idx="307">
                  <c:v>0.29065242414158654</c:v>
                </c:pt>
                <c:pt idx="308">
                  <c:v>0.28702429122064804</c:v>
                </c:pt>
                <c:pt idx="309">
                  <c:v>0.2833722118586891</c:v>
                </c:pt>
                <c:pt idx="310">
                  <c:v>0.27969826356333333</c:v>
                </c:pt>
                <c:pt idx="311">
                  <c:v>0.27600451308134472</c:v>
                </c:pt>
                <c:pt idx="312">
                  <c:v>0.27229301453202009</c:v>
                </c:pt>
                <c:pt idx="313">
                  <c:v>0.26856580758032395</c:v>
                </c:pt>
                <c:pt idx="314">
                  <c:v>0.26482491565190153</c:v>
                </c:pt>
                <c:pt idx="315">
                  <c:v>0.26107234419200387</c:v>
                </c:pt>
                <c:pt idx="316">
                  <c:v>0.25731007897025859</c:v>
                </c:pt>
                <c:pt idx="317">
                  <c:v>0.25354008443311477</c:v>
                </c:pt>
                <c:pt idx="318">
                  <c:v>0.24976430210568251</c:v>
                </c:pt>
                <c:pt idx="319">
                  <c:v>0.24598464904458206</c:v>
                </c:pt>
                <c:pt idx="320">
                  <c:v>0.24220301634330457</c:v>
                </c:pt>
                <c:pt idx="321">
                  <c:v>0.23842126769147687</c:v>
                </c:pt>
                <c:pt idx="322">
                  <c:v>0.23464123798931003</c:v>
                </c:pt>
                <c:pt idx="323">
                  <c:v>0.23086473201839786</c:v>
                </c:pt>
                <c:pt idx="324">
                  <c:v>0.22709352316991804</c:v>
                </c:pt>
                <c:pt idx="325">
                  <c:v>0.22332935223117589</c:v>
                </c:pt>
                <c:pt idx="326">
                  <c:v>0.21957392623131375</c:v>
                </c:pt>
                <c:pt idx="327">
                  <c:v>0.21582891734689924</c:v>
                </c:pt>
                <c:pt idx="328">
                  <c:v>0.21209596186798924</c:v>
                </c:pt>
                <c:pt idx="329">
                  <c:v>0.20837665922515541</c:v>
                </c:pt>
                <c:pt idx="330">
                  <c:v>0.20467257107784528</c:v>
                </c:pt>
                <c:pt idx="331">
                  <c:v>0.20098522046434258</c:v>
                </c:pt>
                <c:pt idx="332">
                  <c:v>0.19731609101348119</c:v>
                </c:pt>
                <c:pt idx="333">
                  <c:v>0.19366662621816028</c:v>
                </c:pt>
                <c:pt idx="334">
                  <c:v>0.19003822877060192</c:v>
                </c:pt>
                <c:pt idx="335">
                  <c:v>0.18643225995918999</c:v>
                </c:pt>
                <c:pt idx="336">
                  <c:v>0.18285003912662645</c:v>
                </c:pt>
                <c:pt idx="337">
                  <c:v>0.17929284318904332</c:v>
                </c:pt>
                <c:pt idx="338">
                  <c:v>0.17576190621561191</c:v>
                </c:pt>
                <c:pt idx="339">
                  <c:v>0.172258419068097</c:v>
                </c:pt>
                <c:pt idx="340">
                  <c:v>0.16878352909971264</c:v>
                </c:pt>
                <c:pt idx="341">
                  <c:v>0.16533833991254931</c:v>
                </c:pt>
                <c:pt idx="342">
                  <c:v>0.16192391117275701</c:v>
                </c:pt>
                <c:pt idx="343">
                  <c:v>0.15854125848258663</c:v>
                </c:pt>
                <c:pt idx="344">
                  <c:v>0.15519135330831577</c:v>
                </c:pt>
                <c:pt idx="345">
                  <c:v>0.1518751229630087</c:v>
                </c:pt>
                <c:pt idx="346">
                  <c:v>0.14859345064299107</c:v>
                </c:pt>
                <c:pt idx="347">
                  <c:v>0.14534717551685036</c:v>
                </c:pt>
                <c:pt idx="348">
                  <c:v>0.14213709286571224</c:v>
                </c:pt>
                <c:pt idx="349">
                  <c:v>0.13896395427348041</c:v>
                </c:pt>
                <c:pt idx="350">
                  <c:v>0.13582846786567365</c:v>
                </c:pt>
                <c:pt idx="351">
                  <c:v>0.13273129859544039</c:v>
                </c:pt>
                <c:pt idx="352">
                  <c:v>0.12967306857528332</c:v>
                </c:pt>
                <c:pt idx="353">
                  <c:v>0.12665435745298256</c:v>
                </c:pt>
                <c:pt idx="354">
                  <c:v>0.12367570283016416</c:v>
                </c:pt>
                <c:pt idx="355">
                  <c:v>0.1207376007219268</c:v>
                </c:pt>
                <c:pt idx="356">
                  <c:v>0.11784050605590346</c:v>
                </c:pt>
                <c:pt idx="357">
                  <c:v>0.11498483320910974</c:v>
                </c:pt>
                <c:pt idx="358">
                  <c:v>0.11217095658090249</c:v>
                </c:pt>
                <c:pt idx="359">
                  <c:v>0.10939921120035413</c:v>
                </c:pt>
                <c:pt idx="360">
                  <c:v>0.1066698933663289</c:v>
                </c:pt>
                <c:pt idx="361">
                  <c:v>0.10398326131853396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03048"/>
        <c:axId val="620398344"/>
      </c:areaChart>
      <c:catAx>
        <c:axId val="62040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620398344"/>
        <c:crosses val="autoZero"/>
        <c:auto val="1"/>
        <c:lblAlgn val="ctr"/>
        <c:lblOffset val="100"/>
        <c:tickMarkSkip val="1"/>
        <c:noMultiLvlLbl val="1"/>
      </c:catAx>
      <c:valAx>
        <c:axId val="620398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layout/>
          <c:overlay val="0"/>
        </c:title>
        <c:numFmt formatCode="#\ ##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62040304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1587833770778653"/>
          <c:y val="2.8745746404340966E-2"/>
          <c:w val="0.75899440069991253"/>
          <c:h val="6.5598969940078258E-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123825</xdr:rowOff>
    </xdr:from>
    <xdr:ext cx="5455920" cy="35337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259080</xdr:colOff>
      <xdr:row>0</xdr:row>
      <xdr:rowOff>78105</xdr:rowOff>
    </xdr:from>
    <xdr:ext cx="5455920" cy="3533775"/>
    <xdr:graphicFrame macro="">
      <xdr:nvGraphicFramePr>
        <xdr:cNvPr id="2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355600</xdr:colOff>
      <xdr:row>0</xdr:row>
      <xdr:rowOff>95250</xdr:rowOff>
    </xdr:from>
    <xdr:ext cx="2200275" cy="127635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10200" y="95250"/>
          <a:ext cx="2200275" cy="12763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outlinePr summaryBelow="0" summaryRight="0"/>
  </sheetPr>
  <dimension ref="A1:T1459"/>
  <sheetViews>
    <sheetView tabSelected="1" workbookViewId="0">
      <selection activeCell="A19" sqref="A19"/>
    </sheetView>
  </sheetViews>
  <sheetFormatPr defaultColWidth="12.6640625" defaultRowHeight="15.75" customHeight="1" x14ac:dyDescent="0.25"/>
  <sheetData>
    <row r="1" spans="1:20" ht="13.2" x14ac:dyDescent="0.25">
      <c r="S1" s="1"/>
      <c r="T1" s="1"/>
    </row>
    <row r="2" spans="1:20" ht="13.2" x14ac:dyDescent="0.25">
      <c r="P2" s="2">
        <f>IF(ISNUMBER(B9),B9,MIN(IF(ISNUMBER(C9),C9-C5,B5-4*C5),B5-4*C5))</f>
        <v>1</v>
      </c>
      <c r="Q2" s="3">
        <f>IF(ISNUMBER(C9),C9,MAX(IF(ISNUMBER(B9),B9+C5,B5+4*C5),B5+4*C5))</f>
        <v>2</v>
      </c>
      <c r="S2" s="1"/>
      <c r="T2" s="1"/>
    </row>
    <row r="3" spans="1:20" ht="13.2" x14ac:dyDescent="0.25">
      <c r="A3" s="4" t="s">
        <v>0</v>
      </c>
      <c r="P3">
        <f>(P2-$B$5)/$C$5</f>
        <v>1</v>
      </c>
      <c r="Q3">
        <f>(Q2-$B$5)/$C$5</f>
        <v>2</v>
      </c>
      <c r="S3" s="1"/>
      <c r="T3" s="1"/>
    </row>
    <row r="4" spans="1:20" ht="13.2" x14ac:dyDescent="0.25">
      <c r="B4" s="4" t="s">
        <v>1</v>
      </c>
      <c r="C4" s="4" t="s">
        <v>2</v>
      </c>
      <c r="R4" s="3" t="s">
        <v>3</v>
      </c>
      <c r="S4" s="5" t="s">
        <v>4</v>
      </c>
      <c r="T4" s="5" t="s">
        <v>5</v>
      </c>
    </row>
    <row r="5" spans="1:20" ht="15.75" customHeight="1" x14ac:dyDescent="0.3">
      <c r="B5" s="6">
        <v>0</v>
      </c>
      <c r="C5" s="6">
        <v>1</v>
      </c>
      <c r="P5" s="2"/>
      <c r="R5" s="2">
        <f>MIN(-4*$C$5+$B$5,P2)</f>
        <v>-4</v>
      </c>
      <c r="S5" s="1">
        <f t="shared" ref="S5:S6" si="0">NORMDIST(R5,$B$5,$C$5,FALSE)</f>
        <v>1.3383022576488537E-4</v>
      </c>
      <c r="T5" s="1" t="e">
        <f t="shared" ref="T5:T6" si="1">IF(AND(R5&gt;=$P$2,R5&lt;=$Q$2),S5,NA())</f>
        <v>#N/A</v>
      </c>
    </row>
    <row r="6" spans="1:20" ht="13.2" x14ac:dyDescent="0.25">
      <c r="P6" s="2"/>
      <c r="R6" s="2">
        <f>ROUND(R5+$C$5/IF($Q$3-$P$3&gt;6,64/($Q$3-$P$3+2)*8,8*8),5)</f>
        <v>-3.9843799999999998</v>
      </c>
      <c r="S6" s="1">
        <f t="shared" si="0"/>
        <v>1.424413067719238E-4</v>
      </c>
      <c r="T6" s="1" t="e">
        <f t="shared" si="1"/>
        <v>#N/A</v>
      </c>
    </row>
    <row r="7" spans="1:20" ht="13.2" x14ac:dyDescent="0.25">
      <c r="A7" s="4" t="s">
        <v>6</v>
      </c>
      <c r="P7" s="2"/>
      <c r="R7" s="2">
        <f t="shared" ref="R7:R70" si="2">ROUND(R6+$C$5/IF($Q$3-$P$3&gt;6,64/($Q$3-$P$3+2)*8,8*8),5)</f>
        <v>-3.9687600000000001</v>
      </c>
      <c r="S7" s="1">
        <f t="shared" ref="S7:S70" si="3">NORMDIST(R7,$B$5,$C$5,FALSE)</f>
        <v>1.5156946822001842E-4</v>
      </c>
      <c r="T7" s="1" t="e">
        <f t="shared" ref="T7:T70" si="4">IF(AND(R7&gt;=$P$2,R7&lt;=$Q$2),S7,NA())</f>
        <v>#N/A</v>
      </c>
    </row>
    <row r="8" spans="1:20" ht="13.2" x14ac:dyDescent="0.25">
      <c r="B8" s="4" t="s">
        <v>7</v>
      </c>
      <c r="C8" s="4" t="s">
        <v>8</v>
      </c>
      <c r="P8" s="2"/>
      <c r="R8" s="2">
        <f t="shared" si="2"/>
        <v>-3.9531399999999999</v>
      </c>
      <c r="S8" s="1">
        <f t="shared" si="3"/>
        <v>1.6124325010077862E-4</v>
      </c>
      <c r="T8" s="1" t="e">
        <f t="shared" si="4"/>
        <v>#N/A</v>
      </c>
    </row>
    <row r="9" spans="1:20" ht="15.75" customHeight="1" x14ac:dyDescent="0.3">
      <c r="B9" s="6">
        <v>1</v>
      </c>
      <c r="C9" s="6">
        <v>2</v>
      </c>
      <c r="P9" s="2"/>
      <c r="R9" s="2">
        <f t="shared" si="2"/>
        <v>-3.9375200000000001</v>
      </c>
      <c r="S9" s="1">
        <f t="shared" si="3"/>
        <v>1.7149260558595733E-4</v>
      </c>
      <c r="T9" s="1" t="e">
        <f t="shared" si="4"/>
        <v>#N/A</v>
      </c>
    </row>
    <row r="10" spans="1:20" ht="13.2" x14ac:dyDescent="0.25">
      <c r="P10" s="2"/>
      <c r="R10" s="2">
        <f t="shared" si="2"/>
        <v>-3.9218999999999999</v>
      </c>
      <c r="S10" s="1">
        <f t="shared" si="3"/>
        <v>1.8234896106473047E-4</v>
      </c>
      <c r="T10" s="1" t="e">
        <f t="shared" si="4"/>
        <v>#N/A</v>
      </c>
    </row>
    <row r="11" spans="1:20" ht="13.2" x14ac:dyDescent="0.25">
      <c r="P11" s="2"/>
      <c r="R11" s="2">
        <f t="shared" si="2"/>
        <v>-3.9062800000000002</v>
      </c>
      <c r="S11" s="1">
        <f t="shared" si="3"/>
        <v>1.9384527815116906E-4</v>
      </c>
      <c r="T11" s="1" t="e">
        <f t="shared" si="4"/>
        <v>#N/A</v>
      </c>
    </row>
    <row r="12" spans="1:20" ht="13.2" x14ac:dyDescent="0.25">
      <c r="A12" s="4" t="s">
        <v>9</v>
      </c>
      <c r="B12" s="7" t="str">
        <f>IF(C9="","P(X&gt;"&amp;B9&amp;")","P("&amp;B9&amp;IF(B9="","","&lt;")&amp;"X&lt;"&amp;C9&amp;")=")</f>
        <v>P(1&lt;X&lt;2)=</v>
      </c>
      <c r="P12" s="2"/>
      <c r="R12" s="2">
        <f t="shared" si="2"/>
        <v>-3.89066</v>
      </c>
      <c r="S12" s="1">
        <f t="shared" si="3"/>
        <v>2.0601611769352536E-4</v>
      </c>
      <c r="T12" s="1" t="e">
        <f t="shared" si="4"/>
        <v>#N/A</v>
      </c>
    </row>
    <row r="13" spans="1:20" ht="15.75" customHeight="1" x14ac:dyDescent="0.3">
      <c r="B13" s="8">
        <f>IF(AND(B9&gt;C9, NOT(B9=""), NOT(C9="")),"!! Wartość w polu 'od' powinna być niższa od wartości w polu 'do'.", IF(ISNUMBER(C9),NORMDIST(C9,B5,C5,TRUE),1)-IF(ISNUMBER(B9),NORMDIST(B9,B5,C5,TRUE),0))</f>
        <v>0.13590512198327775</v>
      </c>
      <c r="P13" s="2"/>
      <c r="R13" s="2">
        <f t="shared" si="2"/>
        <v>-3.8750399999999998</v>
      </c>
      <c r="S13" s="1">
        <f t="shared" si="3"/>
        <v>2.1889770581542094E-4</v>
      </c>
      <c r="T13" s="1" t="e">
        <f t="shared" si="4"/>
        <v>#N/A</v>
      </c>
    </row>
    <row r="14" spans="1:20" ht="15.75" customHeight="1" x14ac:dyDescent="0.3">
      <c r="B14" s="9">
        <f>B13</f>
        <v>0.13590512198327775</v>
      </c>
      <c r="P14" s="2"/>
      <c r="R14" s="2">
        <f t="shared" si="2"/>
        <v>-3.8594200000000001</v>
      </c>
      <c r="S14" s="1">
        <f t="shared" si="3"/>
        <v>2.3252800201736321E-4</v>
      </c>
      <c r="T14" s="1" t="e">
        <f t="shared" si="4"/>
        <v>#N/A</v>
      </c>
    </row>
    <row r="15" spans="1:20" ht="13.2" x14ac:dyDescent="0.25">
      <c r="P15" s="2"/>
      <c r="R15" s="2">
        <f t="shared" si="2"/>
        <v>-3.8437999999999999</v>
      </c>
      <c r="S15" s="1">
        <f t="shared" si="3"/>
        <v>2.4694676936516641E-4</v>
      </c>
      <c r="T15" s="1" t="e">
        <f t="shared" si="4"/>
        <v>#N/A</v>
      </c>
    </row>
    <row r="16" spans="1:20" ht="13.2" x14ac:dyDescent="0.25">
      <c r="P16" s="2"/>
      <c r="R16" s="2">
        <f t="shared" si="2"/>
        <v>-3.8281800000000001</v>
      </c>
      <c r="S16" s="1">
        <f t="shared" si="3"/>
        <v>2.6219564678984407E-4</v>
      </c>
      <c r="T16" s="1" t="e">
        <f t="shared" si="4"/>
        <v>#N/A</v>
      </c>
    </row>
    <row r="17" spans="16:20" ht="13.2" x14ac:dyDescent="0.25">
      <c r="P17" s="2"/>
      <c r="R17" s="2">
        <f t="shared" si="2"/>
        <v>-3.8125599999999999</v>
      </c>
      <c r="S17" s="1">
        <f t="shared" si="3"/>
        <v>2.7831822352137096E-4</v>
      </c>
      <c r="T17" s="1" t="e">
        <f t="shared" si="4"/>
        <v>#N/A</v>
      </c>
    </row>
    <row r="18" spans="16:20" ht="13.2" x14ac:dyDescent="0.25">
      <c r="P18" s="2"/>
      <c r="R18" s="2">
        <f t="shared" si="2"/>
        <v>-3.7969400000000002</v>
      </c>
      <c r="S18" s="1">
        <f t="shared" si="3"/>
        <v>2.9536011567632333E-4</v>
      </c>
      <c r="T18" s="1" t="e">
        <f t="shared" si="4"/>
        <v>#N/A</v>
      </c>
    </row>
    <row r="19" spans="16:20" ht="13.2" x14ac:dyDescent="0.25">
      <c r="P19" s="2"/>
      <c r="R19" s="2">
        <f t="shared" si="2"/>
        <v>-3.78132</v>
      </c>
      <c r="S19" s="1">
        <f t="shared" si="3"/>
        <v>3.1336904501688478E-4</v>
      </c>
      <c r="T19" s="1" t="e">
        <f t="shared" si="4"/>
        <v>#N/A</v>
      </c>
    </row>
    <row r="20" spans="16:20" ht="13.2" x14ac:dyDescent="0.25">
      <c r="P20" s="2"/>
      <c r="R20" s="2">
        <f t="shared" si="2"/>
        <v>-3.7656999999999998</v>
      </c>
      <c r="S20" s="1">
        <f t="shared" si="3"/>
        <v>3.3239491989593001E-4</v>
      </c>
      <c r="T20" s="1" t="e">
        <f t="shared" si="4"/>
        <v>#N/A</v>
      </c>
    </row>
    <row r="21" spans="16:20" ht="13.2" x14ac:dyDescent="0.25">
      <c r="P21" s="2"/>
      <c r="R21" s="2">
        <f t="shared" si="2"/>
        <v>-3.7500800000000001</v>
      </c>
      <c r="S21" s="1">
        <f t="shared" si="3"/>
        <v>3.5248991839998642E-4</v>
      </c>
      <c r="T21" s="1" t="e">
        <f t="shared" si="4"/>
        <v>#N/A</v>
      </c>
    </row>
    <row r="22" spans="16:20" ht="13.2" x14ac:dyDescent="0.25">
      <c r="P22" s="2"/>
      <c r="R22" s="2">
        <f t="shared" si="2"/>
        <v>-3.7344599999999999</v>
      </c>
      <c r="S22" s="1">
        <f t="shared" si="3"/>
        <v>3.7370857369870334E-4</v>
      </c>
      <c r="T22" s="1" t="e">
        <f t="shared" si="4"/>
        <v>#N/A</v>
      </c>
    </row>
    <row r="23" spans="16:20" ht="13.2" x14ac:dyDescent="0.25">
      <c r="P23" s="2"/>
      <c r="R23" s="2">
        <f t="shared" si="2"/>
        <v>-3.7188400000000001</v>
      </c>
      <c r="S23" s="1">
        <f t="shared" si="3"/>
        <v>3.961078616061138E-4</v>
      </c>
      <c r="T23" s="1" t="e">
        <f t="shared" si="4"/>
        <v>#N/A</v>
      </c>
    </row>
    <row r="24" spans="16:20" ht="13.2" x14ac:dyDescent="0.25">
      <c r="P24" s="2"/>
      <c r="R24" s="2">
        <f t="shared" si="2"/>
        <v>-3.70322</v>
      </c>
      <c r="S24" s="1">
        <f t="shared" si="3"/>
        <v>4.197472903554151E-4</v>
      </c>
      <c r="T24" s="1" t="e">
        <f t="shared" si="4"/>
        <v>#N/A</v>
      </c>
    </row>
    <row r="25" spans="16:20" ht="13.2" x14ac:dyDescent="0.25">
      <c r="P25" s="2"/>
      <c r="R25" s="2">
        <f t="shared" si="2"/>
        <v>-3.6876000000000002</v>
      </c>
      <c r="S25" s="1">
        <f t="shared" si="3"/>
        <v>4.446889925851722E-4</v>
      </c>
      <c r="T25" s="1" t="e">
        <f t="shared" si="4"/>
        <v>#N/A</v>
      </c>
    </row>
    <row r="26" spans="16:20" ht="13.2" x14ac:dyDescent="0.25">
      <c r="P26" s="2"/>
      <c r="R26" s="2">
        <f t="shared" si="2"/>
        <v>-3.67198</v>
      </c>
      <c r="S26" s="1">
        <f t="shared" si="3"/>
        <v>4.709978195308868E-4</v>
      </c>
      <c r="T26" s="1" t="e">
        <f t="shared" si="4"/>
        <v>#N/A</v>
      </c>
    </row>
    <row r="27" spans="16:20" ht="13.2" x14ac:dyDescent="0.25">
      <c r="P27" s="2"/>
      <c r="R27" s="2">
        <f t="shared" si="2"/>
        <v>-3.6563599999999998</v>
      </c>
      <c r="S27" s="1">
        <f t="shared" si="3"/>
        <v>4.9874143741157259E-4</v>
      </c>
      <c r="T27" s="1" t="e">
        <f t="shared" si="4"/>
        <v>#N/A</v>
      </c>
    </row>
    <row r="28" spans="16:20" ht="13.2" x14ac:dyDescent="0.25">
      <c r="P28" s="2"/>
      <c r="R28" s="2">
        <f t="shared" si="2"/>
        <v>-3.6407400000000001</v>
      </c>
      <c r="S28" s="1">
        <f t="shared" si="3"/>
        <v>5.2799042599656495E-4</v>
      </c>
      <c r="T28" s="1" t="e">
        <f t="shared" si="4"/>
        <v>#N/A</v>
      </c>
    </row>
    <row r="29" spans="16:20" ht="13.2" x14ac:dyDescent="0.25">
      <c r="P29" s="2"/>
      <c r="R29" s="2">
        <f t="shared" si="2"/>
        <v>-3.6251199999999999</v>
      </c>
      <c r="S29" s="1">
        <f t="shared" si="3"/>
        <v>5.5881837933304142E-4</v>
      </c>
      <c r="T29" s="1" t="e">
        <f t="shared" si="4"/>
        <v>#N/A</v>
      </c>
    </row>
    <row r="30" spans="16:20" ht="13.2" x14ac:dyDescent="0.25">
      <c r="P30" s="2"/>
      <c r="R30" s="2">
        <f t="shared" si="2"/>
        <v>-3.6095000000000002</v>
      </c>
      <c r="S30" s="1">
        <f t="shared" si="3"/>
        <v>5.913020086097861E-4</v>
      </c>
      <c r="T30" s="1" t="e">
        <f t="shared" si="4"/>
        <v>#N/A</v>
      </c>
    </row>
    <row r="31" spans="16:20" ht="13.2" x14ac:dyDescent="0.25">
      <c r="P31" s="2"/>
      <c r="R31" s="2">
        <f t="shared" si="2"/>
        <v>-3.59388</v>
      </c>
      <c r="S31" s="1">
        <f t="shared" si="3"/>
        <v>6.2552124712757912E-4</v>
      </c>
      <c r="T31" s="1" t="e">
        <f t="shared" si="4"/>
        <v>#N/A</v>
      </c>
    </row>
    <row r="32" spans="16:20" ht="13.2" x14ac:dyDescent="0.25">
      <c r="P32" s="2"/>
      <c r="R32" s="2">
        <f t="shared" si="2"/>
        <v>-3.5782600000000002</v>
      </c>
      <c r="S32" s="1">
        <f t="shared" si="3"/>
        <v>6.6155935734108667E-4</v>
      </c>
      <c r="T32" s="1" t="e">
        <f t="shared" si="4"/>
        <v>#N/A</v>
      </c>
    </row>
    <row r="33" spans="16:20" ht="13.2" x14ac:dyDescent="0.25">
      <c r="P33" s="2"/>
      <c r="R33" s="2">
        <f t="shared" si="2"/>
        <v>-3.56264</v>
      </c>
      <c r="S33" s="1">
        <f t="shared" si="3"/>
        <v>6.9950303993152432E-4</v>
      </c>
      <c r="T33" s="1" t="e">
        <f t="shared" si="4"/>
        <v>#N/A</v>
      </c>
    </row>
    <row r="34" spans="16:20" ht="13.2" x14ac:dyDescent="0.25">
      <c r="P34" s="2"/>
      <c r="R34" s="2">
        <f t="shared" si="2"/>
        <v>-3.5470199999999998</v>
      </c>
      <c r="S34" s="1">
        <f t="shared" si="3"/>
        <v>7.3944254486336058E-4</v>
      </c>
      <c r="T34" s="1" t="e">
        <f t="shared" si="4"/>
        <v>#N/A</v>
      </c>
    </row>
    <row r="35" spans="16:20" ht="13.2" x14ac:dyDescent="0.25">
      <c r="P35" s="2"/>
      <c r="R35" s="2">
        <f t="shared" si="2"/>
        <v>-3.5314000000000001</v>
      </c>
      <c r="S35" s="1">
        <f t="shared" si="3"/>
        <v>7.8147178437220862E-4</v>
      </c>
      <c r="T35" s="1" t="e">
        <f t="shared" si="4"/>
        <v>#N/A</v>
      </c>
    </row>
    <row r="36" spans="16:20" ht="13.2" x14ac:dyDescent="0.25">
      <c r="P36" s="2"/>
      <c r="R36" s="2">
        <f t="shared" si="2"/>
        <v>-3.5157799999999999</v>
      </c>
      <c r="S36" s="1">
        <f t="shared" si="3"/>
        <v>8.256884478245887E-4</v>
      </c>
      <c r="T36" s="1" t="e">
        <f t="shared" si="4"/>
        <v>#N/A</v>
      </c>
    </row>
    <row r="37" spans="16:20" ht="13.2" x14ac:dyDescent="0.25">
      <c r="P37" s="2"/>
      <c r="R37" s="2">
        <f t="shared" si="2"/>
        <v>-3.5001600000000002</v>
      </c>
      <c r="S37" s="1">
        <f t="shared" si="3"/>
        <v>8.7219411838355683E-4</v>
      </c>
      <c r="T37" s="1" t="e">
        <f t="shared" si="4"/>
        <v>#N/A</v>
      </c>
    </row>
    <row r="38" spans="16:20" ht="13.2" x14ac:dyDescent="0.25">
      <c r="P38" s="2"/>
      <c r="R38" s="2">
        <f t="shared" si="2"/>
        <v>-3.48454</v>
      </c>
      <c r="S38" s="1">
        <f t="shared" si="3"/>
        <v>9.2109439140731586E-4</v>
      </c>
      <c r="T38" s="1" t="e">
        <f t="shared" si="4"/>
        <v>#N/A</v>
      </c>
    </row>
    <row r="39" spans="16:20" ht="13.2" x14ac:dyDescent="0.25">
      <c r="P39" s="2"/>
      <c r="R39" s="2">
        <f t="shared" si="2"/>
        <v>-3.4689199999999998</v>
      </c>
      <c r="S39" s="1">
        <f t="shared" si="3"/>
        <v>9.7249899450067812E-4</v>
      </c>
      <c r="T39" s="1" t="e">
        <f t="shared" si="4"/>
        <v>#N/A</v>
      </c>
    </row>
    <row r="40" spans="16:20" ht="13.2" x14ac:dyDescent="0.25">
      <c r="P40" s="2"/>
      <c r="R40" s="2">
        <f t="shared" si="2"/>
        <v>-3.4533</v>
      </c>
      <c r="S40" s="1">
        <f t="shared" si="3"/>
        <v>1.0265219091318853E-3</v>
      </c>
      <c r="T40" s="1" t="e">
        <f t="shared" si="4"/>
        <v>#N/A</v>
      </c>
    </row>
    <row r="41" spans="16:20" ht="13.2" x14ac:dyDescent="0.25">
      <c r="P41" s="2"/>
      <c r="R41" s="2">
        <f t="shared" si="2"/>
        <v>-3.4376799999999998</v>
      </c>
      <c r="S41" s="1">
        <f t="shared" si="3"/>
        <v>1.0832814937196086E-3</v>
      </c>
      <c r="T41" s="1" t="e">
        <f t="shared" si="4"/>
        <v>#N/A</v>
      </c>
    </row>
    <row r="42" spans="16:20" ht="13.2" x14ac:dyDescent="0.25">
      <c r="P42" s="2"/>
      <c r="R42" s="2">
        <f t="shared" si="2"/>
        <v>-3.4220600000000001</v>
      </c>
      <c r="S42" s="1">
        <f t="shared" si="3"/>
        <v>1.1429006080870201E-3</v>
      </c>
      <c r="T42" s="1" t="e">
        <f t="shared" si="4"/>
        <v>#N/A</v>
      </c>
    </row>
    <row r="43" spans="16:20" ht="13.2" x14ac:dyDescent="0.25">
      <c r="P43" s="2"/>
      <c r="R43" s="2">
        <f t="shared" si="2"/>
        <v>-3.4064399999999999</v>
      </c>
      <c r="S43" s="1">
        <f t="shared" si="3"/>
        <v>1.2055067391717491E-3</v>
      </c>
      <c r="T43" s="1" t="e">
        <f t="shared" si="4"/>
        <v>#N/A</v>
      </c>
    </row>
    <row r="44" spans="16:20" ht="13.2" x14ac:dyDescent="0.25">
      <c r="P44" s="2"/>
      <c r="R44" s="2">
        <f t="shared" si="2"/>
        <v>-3.3908200000000002</v>
      </c>
      <c r="S44" s="1">
        <f t="shared" si="3"/>
        <v>1.2712321278721024E-3</v>
      </c>
      <c r="T44" s="1" t="e">
        <f t="shared" si="4"/>
        <v>#N/A</v>
      </c>
    </row>
    <row r="45" spans="16:20" ht="13.2" x14ac:dyDescent="0.25">
      <c r="P45" s="2"/>
      <c r="R45" s="2">
        <f t="shared" si="2"/>
        <v>-3.3752</v>
      </c>
      <c r="S45" s="1">
        <f t="shared" si="3"/>
        <v>1.3402138969014054E-3</v>
      </c>
      <c r="T45" s="1" t="e">
        <f t="shared" si="4"/>
        <v>#N/A</v>
      </c>
    </row>
    <row r="46" spans="16:20" ht="13.2" x14ac:dyDescent="0.25">
      <c r="P46" s="2"/>
      <c r="R46" s="2">
        <f t="shared" si="2"/>
        <v>-3.3595799999999998</v>
      </c>
      <c r="S46" s="1">
        <f t="shared" si="3"/>
        <v>1.4125941795134515E-3</v>
      </c>
      <c r="T46" s="1" t="e">
        <f t="shared" si="4"/>
        <v>#N/A</v>
      </c>
    </row>
    <row r="47" spans="16:20" ht="13.2" x14ac:dyDescent="0.25">
      <c r="P47" s="2"/>
      <c r="R47" s="2">
        <f t="shared" si="2"/>
        <v>-3.34396</v>
      </c>
      <c r="S47" s="1">
        <f t="shared" si="3"/>
        <v>1.4885202489530903E-3</v>
      </c>
      <c r="T47" s="1" t="e">
        <f t="shared" si="4"/>
        <v>#N/A</v>
      </c>
    </row>
    <row r="48" spans="16:20" ht="13.2" x14ac:dyDescent="0.25">
      <c r="P48" s="2"/>
      <c r="R48" s="2">
        <f t="shared" si="2"/>
        <v>-3.3283399999999999</v>
      </c>
      <c r="S48" s="1">
        <f t="shared" si="3"/>
        <v>1.5681446484767448E-3</v>
      </c>
      <c r="T48" s="1" t="e">
        <f t="shared" si="4"/>
        <v>#N/A</v>
      </c>
    </row>
    <row r="49" spans="16:20" ht="13.2" x14ac:dyDescent="0.25">
      <c r="P49" s="2"/>
      <c r="R49" s="2">
        <f t="shared" si="2"/>
        <v>-3.3127200000000001</v>
      </c>
      <c r="S49" s="1">
        <f t="shared" si="3"/>
        <v>1.6516253217782352E-3</v>
      </c>
      <c r="T49" s="1" t="e">
        <f t="shared" si="4"/>
        <v>#N/A</v>
      </c>
    </row>
    <row r="50" spans="16:20" ht="13.2" x14ac:dyDescent="0.25">
      <c r="P50" s="2"/>
      <c r="R50" s="2">
        <f t="shared" si="2"/>
        <v>-3.2970999999999999</v>
      </c>
      <c r="S50" s="1">
        <f t="shared" si="3"/>
        <v>1.7391257436457665E-3</v>
      </c>
      <c r="T50" s="1" t="e">
        <f t="shared" si="4"/>
        <v>#N/A</v>
      </c>
    </row>
    <row r="51" spans="16:20" ht="13.2" x14ac:dyDescent="0.25">
      <c r="P51" s="2"/>
      <c r="R51" s="2">
        <f t="shared" si="2"/>
        <v>-3.2814800000000002</v>
      </c>
      <c r="S51" s="1">
        <f t="shared" si="3"/>
        <v>1.8308150506660971E-3</v>
      </c>
      <c r="T51" s="1" t="e">
        <f t="shared" si="4"/>
        <v>#N/A</v>
      </c>
    </row>
    <row r="52" spans="16:20" ht="13.2" x14ac:dyDescent="0.25">
      <c r="P52" s="2"/>
      <c r="R52" s="2">
        <f t="shared" si="2"/>
        <v>-3.26586</v>
      </c>
      <c r="S52" s="1">
        <f t="shared" si="3"/>
        <v>1.9268681717821306E-3</v>
      </c>
      <c r="T52" s="1" t="e">
        <f t="shared" si="4"/>
        <v>#N/A</v>
      </c>
    </row>
    <row r="53" spans="16:20" ht="13.2" x14ac:dyDescent="0.25">
      <c r="P53" s="2"/>
      <c r="R53" s="2">
        <f t="shared" si="2"/>
        <v>-3.2502399999999998</v>
      </c>
      <c r="S53" s="1">
        <f t="shared" si="3"/>
        <v>2.0274659585000237E-3</v>
      </c>
      <c r="T53" s="1" t="e">
        <f t="shared" si="4"/>
        <v>#N/A</v>
      </c>
    </row>
    <row r="54" spans="16:20" ht="13.2" x14ac:dyDescent="0.25">
      <c r="P54" s="2"/>
      <c r="R54" s="2">
        <f t="shared" si="2"/>
        <v>-3.2346200000000001</v>
      </c>
      <c r="S54" s="1">
        <f t="shared" si="3"/>
        <v>2.1327953145318088E-3</v>
      </c>
      <c r="T54" s="1" t="e">
        <f t="shared" si="4"/>
        <v>#N/A</v>
      </c>
    </row>
    <row r="55" spans="16:20" ht="13.2" x14ac:dyDescent="0.25">
      <c r="P55" s="2"/>
      <c r="R55" s="2">
        <f t="shared" si="2"/>
        <v>-3.2189999999999999</v>
      </c>
      <c r="S55" s="1">
        <f t="shared" si="3"/>
        <v>2.2430493246492884E-3</v>
      </c>
      <c r="T55" s="1" t="e">
        <f t="shared" si="4"/>
        <v>#N/A</v>
      </c>
    </row>
    <row r="56" spans="16:20" ht="13.2" x14ac:dyDescent="0.25">
      <c r="P56" s="2"/>
      <c r="R56" s="2">
        <f t="shared" si="2"/>
        <v>-3.2033800000000001</v>
      </c>
      <c r="S56" s="1">
        <f t="shared" si="3"/>
        <v>2.3584273825144769E-3</v>
      </c>
      <c r="T56" s="1" t="e">
        <f t="shared" si="4"/>
        <v>#N/A</v>
      </c>
    </row>
    <row r="57" spans="16:20" ht="13.2" x14ac:dyDescent="0.25">
      <c r="P57" s="2"/>
      <c r="R57" s="2">
        <f t="shared" si="2"/>
        <v>-3.1877599999999999</v>
      </c>
      <c r="S57" s="1">
        <f t="shared" si="3"/>
        <v>2.4791353172416556E-3</v>
      </c>
      <c r="T57" s="1" t="e">
        <f t="shared" si="4"/>
        <v>#N/A</v>
      </c>
    </row>
    <row r="58" spans="16:20" ht="13.2" x14ac:dyDescent="0.25">
      <c r="P58" s="2"/>
      <c r="R58" s="2">
        <f t="shared" si="2"/>
        <v>-3.1721400000000002</v>
      </c>
      <c r="S58" s="1">
        <f t="shared" si="3"/>
        <v>2.6053855184353632E-3</v>
      </c>
      <c r="T58" s="1" t="e">
        <f t="shared" si="4"/>
        <v>#N/A</v>
      </c>
    </row>
    <row r="59" spans="16:20" ht="13.2" x14ac:dyDescent="0.25">
      <c r="P59" s="2"/>
      <c r="R59" s="2">
        <f t="shared" si="2"/>
        <v>-3.15652</v>
      </c>
      <c r="S59" s="1">
        <f t="shared" si="3"/>
        <v>2.7373970594384185E-3</v>
      </c>
      <c r="T59" s="1" t="e">
        <f t="shared" si="4"/>
        <v>#N/A</v>
      </c>
    </row>
    <row r="60" spans="16:20" ht="13.2" x14ac:dyDescent="0.25">
      <c r="P60" s="2"/>
      <c r="R60" s="2">
        <f t="shared" si="2"/>
        <v>-3.1408999999999998</v>
      </c>
      <c r="S60" s="1">
        <f t="shared" si="3"/>
        <v>2.8753958185132886E-3</v>
      </c>
      <c r="T60" s="1" t="e">
        <f t="shared" si="4"/>
        <v>#N/A</v>
      </c>
    </row>
    <row r="61" spans="16:20" ht="13.2" x14ac:dyDescent="0.25">
      <c r="P61" s="2"/>
      <c r="R61" s="2">
        <f t="shared" si="2"/>
        <v>-3.1252800000000001</v>
      </c>
      <c r="S61" s="1">
        <f t="shared" si="3"/>
        <v>3.0196145976698436E-3</v>
      </c>
      <c r="T61" s="1" t="e">
        <f t="shared" si="4"/>
        <v>#N/A</v>
      </c>
    </row>
    <row r="62" spans="16:20" ht="13.2" x14ac:dyDescent="0.25">
      <c r="P62" s="2"/>
      <c r="R62" s="2">
        <f t="shared" si="2"/>
        <v>-3.1096599999999999</v>
      </c>
      <c r="S62" s="1">
        <f t="shared" si="3"/>
        <v>3.1702932388419326E-3</v>
      </c>
      <c r="T62" s="1" t="e">
        <f t="shared" si="4"/>
        <v>#N/A</v>
      </c>
    </row>
    <row r="63" spans="16:20" ht="13.2" x14ac:dyDescent="0.25">
      <c r="P63" s="2"/>
      <c r="R63" s="2">
        <f t="shared" si="2"/>
        <v>-3.0940400000000001</v>
      </c>
      <c r="S63" s="1">
        <f t="shared" si="3"/>
        <v>3.3276787371048586E-3</v>
      </c>
      <c r="T63" s="1" t="e">
        <f t="shared" si="4"/>
        <v>#N/A</v>
      </c>
    </row>
    <row r="64" spans="16:20" ht="13.2" x14ac:dyDescent="0.25">
      <c r="P64" s="2"/>
      <c r="R64" s="2">
        <f t="shared" si="2"/>
        <v>-3.0784199999999999</v>
      </c>
      <c r="S64" s="1">
        <f t="shared" si="3"/>
        <v>3.4920253506155966E-3</v>
      </c>
      <c r="T64" s="1" t="e">
        <f t="shared" si="4"/>
        <v>#N/A</v>
      </c>
    </row>
    <row r="65" spans="16:20" ht="13.2" x14ac:dyDescent="0.25">
      <c r="P65" s="2"/>
      <c r="R65" s="2">
        <f t="shared" si="2"/>
        <v>-3.0628000000000002</v>
      </c>
      <c r="S65" s="1">
        <f t="shared" si="3"/>
        <v>3.6635947069472673E-3</v>
      </c>
      <c r="T65" s="1" t="e">
        <f t="shared" si="4"/>
        <v>#N/A</v>
      </c>
    </row>
    <row r="66" spans="16:20" ht="13.2" x14ac:dyDescent="0.25">
      <c r="P66" s="2"/>
      <c r="R66" s="2">
        <f t="shared" si="2"/>
        <v>-3.04718</v>
      </c>
      <c r="S66" s="1">
        <f t="shared" si="3"/>
        <v>3.8426559054795398E-3</v>
      </c>
      <c r="T66" s="1" t="e">
        <f t="shared" si="4"/>
        <v>#N/A</v>
      </c>
    </row>
    <row r="67" spans="16:20" ht="13.2" x14ac:dyDescent="0.25">
      <c r="P67" s="2"/>
      <c r="R67" s="2">
        <f t="shared" si="2"/>
        <v>-3.0315599999999998</v>
      </c>
      <c r="S67" s="1">
        <f t="shared" si="3"/>
        <v>4.0294856154965723E-3</v>
      </c>
      <c r="T67" s="1" t="e">
        <f t="shared" si="4"/>
        <v>#N/A</v>
      </c>
    </row>
    <row r="68" spans="16:20" ht="13.2" x14ac:dyDescent="0.25">
      <c r="P68" s="2"/>
      <c r="R68" s="2">
        <f t="shared" si="2"/>
        <v>-3.0159400000000001</v>
      </c>
      <c r="S68" s="1">
        <f t="shared" si="3"/>
        <v>4.2243681696346319E-3</v>
      </c>
      <c r="T68" s="1" t="e">
        <f t="shared" si="4"/>
        <v>#N/A</v>
      </c>
    </row>
    <row r="69" spans="16:20" ht="13.2" x14ac:dyDescent="0.25">
      <c r="P69" s="2"/>
      <c r="R69" s="2">
        <f t="shared" si="2"/>
        <v>-3.0003199999999999</v>
      </c>
      <c r="S69" s="1">
        <f t="shared" si="3"/>
        <v>4.4275956523120467E-3</v>
      </c>
      <c r="T69" s="1" t="e">
        <f t="shared" si="4"/>
        <v>#N/A</v>
      </c>
    </row>
    <row r="70" spans="16:20" ht="13.2" x14ac:dyDescent="0.25">
      <c r="P70" s="2"/>
      <c r="R70" s="2">
        <f t="shared" si="2"/>
        <v>-2.9847000000000001</v>
      </c>
      <c r="S70" s="1">
        <f t="shared" si="3"/>
        <v>4.6394679827649376E-3</v>
      </c>
      <c r="T70" s="1" t="e">
        <f t="shared" si="4"/>
        <v>#N/A</v>
      </c>
    </row>
    <row r="71" spans="16:20" ht="13.2" x14ac:dyDescent="0.25">
      <c r="P71" s="2"/>
      <c r="R71" s="2">
        <f t="shared" ref="R71:R134" si="5">ROUND(R70+$C$5/IF($Q$3-$P$3&gt;6,64/($Q$3-$P$3+2)*8,8*8),5)</f>
        <v>-2.9690799999999999</v>
      </c>
      <c r="S71" s="1">
        <f t="shared" ref="S71:S134" si="6">NORMDIST(R71,$B$5,$C$5,FALSE)</f>
        <v>4.8602929923035835E-3</v>
      </c>
      <c r="T71" s="1" t="e">
        <f t="shared" ref="T71:T134" si="7">IF(AND(R71&gt;=$P$2,R71&lt;=$Q$2),S71,NA())</f>
        <v>#N/A</v>
      </c>
    </row>
    <row r="72" spans="16:20" ht="13.2" x14ac:dyDescent="0.25">
      <c r="P72" s="2"/>
      <c r="R72" s="2">
        <f t="shared" si="5"/>
        <v>-2.9534600000000002</v>
      </c>
      <c r="S72" s="1">
        <f t="shared" si="6"/>
        <v>5.0903864953955151E-3</v>
      </c>
      <c r="T72" s="1" t="e">
        <f t="shared" si="7"/>
        <v>#N/A</v>
      </c>
    </row>
    <row r="73" spans="16:20" ht="13.2" x14ac:dyDescent="0.25">
      <c r="P73" s="2"/>
      <c r="R73" s="2">
        <f t="shared" si="5"/>
        <v>-2.93784</v>
      </c>
      <c r="S73" s="1">
        <f t="shared" si="6"/>
        <v>5.330072354173555E-3</v>
      </c>
      <c r="T73" s="1" t="e">
        <f t="shared" si="7"/>
        <v>#N/A</v>
      </c>
    </row>
    <row r="74" spans="16:20" ht="13.2" x14ac:dyDescent="0.25">
      <c r="P74" s="2"/>
      <c r="R74" s="2">
        <f t="shared" si="5"/>
        <v>-2.9222199999999998</v>
      </c>
      <c r="S74" s="1">
        <f t="shared" si="6"/>
        <v>5.579682535959204E-3</v>
      </c>
      <c r="T74" s="1" t="e">
        <f t="shared" si="7"/>
        <v>#N/A</v>
      </c>
    </row>
    <row r="75" spans="16:20" ht="13.2" x14ac:dyDescent="0.25">
      <c r="P75" s="2"/>
      <c r="R75" s="2">
        <f t="shared" si="5"/>
        <v>-2.9066000000000001</v>
      </c>
      <c r="S75" s="1">
        <f t="shared" si="6"/>
        <v>5.8395571633845962E-3</v>
      </c>
      <c r="T75" s="1" t="e">
        <f t="shared" si="7"/>
        <v>#N/A</v>
      </c>
    </row>
    <row r="76" spans="16:20" ht="13.2" x14ac:dyDescent="0.25">
      <c r="P76" s="2"/>
      <c r="R76" s="2">
        <f t="shared" si="5"/>
        <v>-2.8909799999999999</v>
      </c>
      <c r="S76" s="1">
        <f t="shared" si="6"/>
        <v>6.1100445566895593E-3</v>
      </c>
      <c r="T76" s="1" t="e">
        <f t="shared" si="7"/>
        <v>#N/A</v>
      </c>
    </row>
    <row r="77" spans="16:20" ht="13.2" x14ac:dyDescent="0.25">
      <c r="P77" s="2"/>
      <c r="R77" s="2">
        <f t="shared" si="5"/>
        <v>-2.8753600000000001</v>
      </c>
      <c r="S77" s="1">
        <f t="shared" si="6"/>
        <v>6.3915012677638935E-3</v>
      </c>
      <c r="T77" s="1" t="e">
        <f t="shared" si="7"/>
        <v>#N/A</v>
      </c>
    </row>
    <row r="78" spans="16:20" ht="13.2" x14ac:dyDescent="0.25">
      <c r="P78" s="2"/>
      <c r="R78" s="2">
        <f t="shared" si="5"/>
        <v>-2.8597399999999999</v>
      </c>
      <c r="S78" s="1">
        <f t="shared" si="6"/>
        <v>6.6842921054996582E-3</v>
      </c>
      <c r="T78" s="1" t="e">
        <f t="shared" si="7"/>
        <v>#N/A</v>
      </c>
    </row>
    <row r="79" spans="16:20" ht="13.2" x14ac:dyDescent="0.25">
      <c r="P79" s="2"/>
      <c r="R79" s="2">
        <f t="shared" si="5"/>
        <v>-2.8441200000000002</v>
      </c>
      <c r="S79" s="1">
        <f t="shared" si="6"/>
        <v>6.9887901520128519E-3</v>
      </c>
      <c r="T79" s="1" t="e">
        <f t="shared" si="7"/>
        <v>#N/A</v>
      </c>
    </row>
    <row r="80" spans="16:20" ht="13.2" x14ac:dyDescent="0.25">
      <c r="P80" s="2"/>
      <c r="R80" s="2">
        <f t="shared" si="5"/>
        <v>-2.8285</v>
      </c>
      <c r="S80" s="1">
        <f t="shared" si="6"/>
        <v>7.3053767692898876E-3</v>
      </c>
      <c r="T80" s="1" t="e">
        <f t="shared" si="7"/>
        <v>#N/A</v>
      </c>
    </row>
    <row r="81" spans="16:20" ht="13.2" x14ac:dyDescent="0.25">
      <c r="P81" s="2"/>
      <c r="R81" s="2">
        <f t="shared" si="5"/>
        <v>-2.8128799999999998</v>
      </c>
      <c r="S81" s="1">
        <f t="shared" si="6"/>
        <v>7.6344415958100598E-3</v>
      </c>
      <c r="T81" s="1" t="e">
        <f t="shared" si="7"/>
        <v>#N/A</v>
      </c>
    </row>
    <row r="82" spans="16:20" ht="13.2" x14ac:dyDescent="0.25">
      <c r="P82" s="2"/>
      <c r="R82" s="2">
        <f t="shared" si="5"/>
        <v>-2.7972600000000001</v>
      </c>
      <c r="S82" s="1">
        <f t="shared" si="6"/>
        <v>7.9763825326927152E-3</v>
      </c>
      <c r="T82" s="1" t="e">
        <f t="shared" si="7"/>
        <v>#N/A</v>
      </c>
    </row>
    <row r="83" spans="16:20" ht="13.2" x14ac:dyDescent="0.25">
      <c r="P83" s="2"/>
      <c r="R83" s="2">
        <f t="shared" si="5"/>
        <v>-2.7816399999999999</v>
      </c>
      <c r="S83" s="1">
        <f t="shared" si="6"/>
        <v>8.3316057189152942E-3</v>
      </c>
      <c r="T83" s="1" t="e">
        <f t="shared" si="7"/>
        <v>#N/A</v>
      </c>
    </row>
    <row r="84" spans="16:20" ht="13.2" x14ac:dyDescent="0.25">
      <c r="P84" s="2"/>
      <c r="R84" s="2">
        <f t="shared" si="5"/>
        <v>-2.7660200000000001</v>
      </c>
      <c r="S84" s="1">
        <f t="shared" si="6"/>
        <v>8.7005254951470264E-3</v>
      </c>
      <c r="T84" s="1" t="e">
        <f t="shared" si="7"/>
        <v>#N/A</v>
      </c>
    </row>
    <row r="85" spans="16:20" ht="13.2" x14ac:dyDescent="0.25">
      <c r="P85" s="2"/>
      <c r="R85" s="2">
        <f t="shared" si="5"/>
        <v>-2.7504</v>
      </c>
      <c r="S85" s="1">
        <f t="shared" si="6"/>
        <v>9.0835643557427379E-3</v>
      </c>
      <c r="T85" s="1" t="e">
        <f t="shared" si="7"/>
        <v>#N/A</v>
      </c>
    </row>
    <row r="86" spans="16:20" ht="13.2" x14ac:dyDescent="0.25">
      <c r="P86" s="2"/>
      <c r="R86" s="2">
        <f t="shared" si="5"/>
        <v>-2.7347800000000002</v>
      </c>
      <c r="S86" s="1">
        <f t="shared" si="6"/>
        <v>9.4811528884411155E-3</v>
      </c>
      <c r="T86" s="1" t="e">
        <f t="shared" si="7"/>
        <v>#N/A</v>
      </c>
    </row>
    <row r="87" spans="16:20" ht="13.2" x14ac:dyDescent="0.25">
      <c r="P87" s="2"/>
      <c r="R87" s="2">
        <f t="shared" si="5"/>
        <v>-2.71916</v>
      </c>
      <c r="S87" s="1">
        <f t="shared" si="6"/>
        <v>9.8937297013135216E-3</v>
      </c>
      <c r="T87" s="1" t="e">
        <f t="shared" si="7"/>
        <v>#N/A</v>
      </c>
    </row>
    <row r="88" spans="16:20" ht="13.2" x14ac:dyDescent="0.25">
      <c r="P88" s="2"/>
      <c r="R88" s="2">
        <f t="shared" si="5"/>
        <v>-2.7035399999999998</v>
      </c>
      <c r="S88" s="1">
        <f t="shared" si="6"/>
        <v>1.0321741336511129E-2</v>
      </c>
      <c r="T88" s="1" t="e">
        <f t="shared" si="7"/>
        <v>#N/A</v>
      </c>
    </row>
    <row r="89" spans="16:20" ht="13.2" x14ac:dyDescent="0.25">
      <c r="P89" s="2"/>
      <c r="R89" s="2">
        <f t="shared" si="5"/>
        <v>-2.6879200000000001</v>
      </c>
      <c r="S89" s="1">
        <f t="shared" si="6"/>
        <v>1.0765642170361755E-2</v>
      </c>
      <c r="T89" s="1" t="e">
        <f t="shared" si="7"/>
        <v>#N/A</v>
      </c>
    </row>
    <row r="90" spans="16:20" ht="13.2" x14ac:dyDescent="0.25">
      <c r="P90" s="2"/>
      <c r="R90" s="2">
        <f t="shared" si="5"/>
        <v>-2.6722999999999999</v>
      </c>
      <c r="S90" s="1">
        <f t="shared" si="6"/>
        <v>1.1225894299371838E-2</v>
      </c>
      <c r="T90" s="1" t="e">
        <f t="shared" si="7"/>
        <v>#N/A</v>
      </c>
    </row>
    <row r="91" spans="16:20" ht="13.2" x14ac:dyDescent="0.25">
      <c r="P91" s="2"/>
      <c r="R91" s="2">
        <f t="shared" si="5"/>
        <v>-2.6566800000000002</v>
      </c>
      <c r="S91" s="1">
        <f t="shared" si="6"/>
        <v>1.1702967411694097E-2</v>
      </c>
      <c r="T91" s="1" t="e">
        <f t="shared" si="7"/>
        <v>#N/A</v>
      </c>
    </row>
    <row r="92" spans="16:20" ht="13.2" x14ac:dyDescent="0.25">
      <c r="P92" s="2"/>
      <c r="R92" s="2">
        <f t="shared" si="5"/>
        <v>-2.64106</v>
      </c>
      <c r="S92" s="1">
        <f t="shared" si="6"/>
        <v>1.2197338643628331E-2</v>
      </c>
      <c r="T92" s="1" t="e">
        <f t="shared" si="7"/>
        <v>#N/A</v>
      </c>
    </row>
    <row r="93" spans="16:20" ht="13.2" x14ac:dyDescent="0.25">
      <c r="P93" s="2"/>
      <c r="R93" s="2">
        <f t="shared" si="5"/>
        <v>-2.6254400000000002</v>
      </c>
      <c r="S93" s="1">
        <f t="shared" si="6"/>
        <v>1.2709492420729711E-2</v>
      </c>
      <c r="T93" s="1" t="e">
        <f t="shared" si="7"/>
        <v>#N/A</v>
      </c>
    </row>
    <row r="94" spans="16:20" ht="13.2" x14ac:dyDescent="0.25">
      <c r="P94" s="2"/>
      <c r="R94" s="2">
        <f t="shared" si="5"/>
        <v>-2.60982</v>
      </c>
      <c r="S94" s="1">
        <f t="shared" si="6"/>
        <v>1.3239920283108277E-2</v>
      </c>
      <c r="T94" s="1" t="e">
        <f t="shared" si="7"/>
        <v>#N/A</v>
      </c>
    </row>
    <row r="95" spans="16:20" ht="13.2" x14ac:dyDescent="0.25">
      <c r="P95" s="2"/>
      <c r="R95" s="2">
        <f t="shared" si="5"/>
        <v>-2.5941999999999998</v>
      </c>
      <c r="S95" s="1">
        <f t="shared" si="6"/>
        <v>1.3789120694512593E-2</v>
      </c>
      <c r="T95" s="1" t="e">
        <f t="shared" si="7"/>
        <v>#N/A</v>
      </c>
    </row>
    <row r="96" spans="16:20" ht="13.2" x14ac:dyDescent="0.25">
      <c r="P96" s="2"/>
      <c r="R96" s="2">
        <f t="shared" si="5"/>
        <v>-2.5785800000000001</v>
      </c>
      <c r="S96" s="1">
        <f t="shared" si="6"/>
        <v>1.4357598834802334E-2</v>
      </c>
      <c r="T96" s="1" t="e">
        <f t="shared" si="7"/>
        <v>#N/A</v>
      </c>
    </row>
    <row r="97" spans="16:20" ht="13.2" x14ac:dyDescent="0.25">
      <c r="P97" s="2"/>
      <c r="R97" s="2">
        <f t="shared" si="5"/>
        <v>-2.5629599999999999</v>
      </c>
      <c r="S97" s="1">
        <f t="shared" si="6"/>
        <v>1.4945866375426487E-2</v>
      </c>
      <c r="T97" s="1" t="e">
        <f t="shared" si="7"/>
        <v>#N/A</v>
      </c>
    </row>
    <row r="98" spans="16:20" ht="13.2" x14ac:dyDescent="0.25">
      <c r="P98" s="2"/>
      <c r="R98" s="2">
        <f t="shared" si="5"/>
        <v>-2.5473400000000002</v>
      </c>
      <c r="S98" s="1">
        <f t="shared" si="6"/>
        <v>1.5554441237537518E-2</v>
      </c>
      <c r="T98" s="1" t="e">
        <f t="shared" si="7"/>
        <v>#N/A</v>
      </c>
    </row>
    <row r="99" spans="16:20" ht="13.2" x14ac:dyDescent="0.25">
      <c r="P99" s="2"/>
      <c r="R99" s="2">
        <f t="shared" si="5"/>
        <v>-2.53172</v>
      </c>
      <c r="S99" s="1">
        <f t="shared" si="6"/>
        <v>1.6183847332387414E-2</v>
      </c>
      <c r="T99" s="1" t="e">
        <f t="shared" si="7"/>
        <v>#N/A</v>
      </c>
    </row>
    <row r="100" spans="16:20" ht="13.2" x14ac:dyDescent="0.25">
      <c r="P100" s="2"/>
      <c r="R100" s="2">
        <f t="shared" si="5"/>
        <v>-2.5160999999999998</v>
      </c>
      <c r="S100" s="1">
        <f t="shared" si="6"/>
        <v>1.6834614283666879E-2</v>
      </c>
      <c r="T100" s="1" t="e">
        <f t="shared" si="7"/>
        <v>#N/A</v>
      </c>
    </row>
    <row r="101" spans="16:20" ht="13.2" x14ac:dyDescent="0.25">
      <c r="P101" s="2"/>
      <c r="R101" s="2">
        <f t="shared" si="5"/>
        <v>-2.50048</v>
      </c>
      <c r="S101" s="1">
        <f t="shared" si="6"/>
        <v>1.7507277131467533E-2</v>
      </c>
      <c r="T101" s="1" t="e">
        <f t="shared" si="7"/>
        <v>#N/A</v>
      </c>
    </row>
    <row r="102" spans="16:20" ht="13.2" x14ac:dyDescent="0.25">
      <c r="P102" s="2"/>
      <c r="R102" s="2">
        <f t="shared" si="5"/>
        <v>-2.4848599999999998</v>
      </c>
      <c r="S102" s="1">
        <f t="shared" si="6"/>
        <v>1.8202376017565358E-2</v>
      </c>
      <c r="T102" s="1" t="e">
        <f t="shared" si="7"/>
        <v>#N/A</v>
      </c>
    </row>
    <row r="103" spans="16:20" ht="13.2" x14ac:dyDescent="0.25">
      <c r="P103" s="2"/>
      <c r="R103" s="2">
        <f t="shared" si="5"/>
        <v>-2.4692400000000001</v>
      </c>
      <c r="S103" s="1">
        <f t="shared" si="6"/>
        <v>1.8920455851744081E-2</v>
      </c>
      <c r="T103" s="1" t="e">
        <f t="shared" si="7"/>
        <v>#N/A</v>
      </c>
    </row>
    <row r="104" spans="16:20" ht="13.2" x14ac:dyDescent="0.25">
      <c r="P104" s="2"/>
      <c r="R104" s="2">
        <f t="shared" si="5"/>
        <v>-2.4536199999999999</v>
      </c>
      <c r="S104" s="1">
        <f t="shared" si="6"/>
        <v>1.9662065958899411E-2</v>
      </c>
      <c r="T104" s="1" t="e">
        <f t="shared" si="7"/>
        <v>#N/A</v>
      </c>
    </row>
    <row r="105" spans="16:20" ht="13.2" x14ac:dyDescent="0.25">
      <c r="P105" s="2"/>
      <c r="R105" s="2">
        <f t="shared" si="5"/>
        <v>-2.4380000000000002</v>
      </c>
      <c r="S105" s="1">
        <f t="shared" si="6"/>
        <v>2.0427759706687216E-2</v>
      </c>
      <c r="T105" s="1" t="e">
        <f t="shared" si="7"/>
        <v>#N/A</v>
      </c>
    </row>
    <row r="106" spans="16:20" ht="13.2" x14ac:dyDescent="0.25">
      <c r="P106" s="2"/>
      <c r="R106" s="2">
        <f t="shared" si="5"/>
        <v>-2.42238</v>
      </c>
      <c r="S106" s="1">
        <f t="shared" si="6"/>
        <v>2.1218094113504601E-2</v>
      </c>
      <c r="T106" s="1" t="e">
        <f t="shared" si="7"/>
        <v>#N/A</v>
      </c>
    </row>
    <row r="107" spans="16:20" ht="13.2" x14ac:dyDescent="0.25">
      <c r="P107" s="2"/>
      <c r="R107" s="2">
        <f t="shared" si="5"/>
        <v>-2.4067599999999998</v>
      </c>
      <c r="S107" s="1">
        <f t="shared" si="6"/>
        <v>2.2033629436617113E-2</v>
      </c>
      <c r="T107" s="1" t="e">
        <f t="shared" si="7"/>
        <v>#N/A</v>
      </c>
    </row>
    <row r="108" spans="16:20" ht="13.2" x14ac:dyDescent="0.25">
      <c r="P108" s="2"/>
      <c r="R108" s="2">
        <f t="shared" si="5"/>
        <v>-2.39114</v>
      </c>
      <c r="S108" s="1">
        <f t="shared" si="6"/>
        <v>2.2874928740274227E-2</v>
      </c>
      <c r="T108" s="1" t="e">
        <f t="shared" si="7"/>
        <v>#N/A</v>
      </c>
    </row>
    <row r="109" spans="16:20" ht="13.2" x14ac:dyDescent="0.25">
      <c r="P109" s="2"/>
      <c r="R109" s="2">
        <f t="shared" si="5"/>
        <v>-2.3755199999999999</v>
      </c>
      <c r="S109" s="1">
        <f t="shared" si="6"/>
        <v>2.3742557443682914E-2</v>
      </c>
      <c r="T109" s="1" t="e">
        <f t="shared" si="7"/>
        <v>#N/A</v>
      </c>
    </row>
    <row r="110" spans="16:20" ht="13.2" x14ac:dyDescent="0.25">
      <c r="P110" s="2"/>
      <c r="R110" s="2">
        <f t="shared" si="5"/>
        <v>-2.3599000000000001</v>
      </c>
      <c r="S110" s="1">
        <f t="shared" si="6"/>
        <v>2.4637082848738934E-2</v>
      </c>
      <c r="T110" s="1" t="e">
        <f t="shared" si="7"/>
        <v>#N/A</v>
      </c>
    </row>
    <row r="111" spans="16:20" ht="13.2" x14ac:dyDescent="0.25">
      <c r="P111" s="2"/>
      <c r="R111" s="2">
        <f t="shared" si="5"/>
        <v>-2.3442799999999999</v>
      </c>
      <c r="S111" s="1">
        <f t="shared" si="6"/>
        <v>2.5559073647448381E-2</v>
      </c>
      <c r="T111" s="1" t="e">
        <f t="shared" si="7"/>
        <v>#N/A</v>
      </c>
    </row>
    <row r="112" spans="16:20" ht="13.2" x14ac:dyDescent="0.25">
      <c r="P112" s="2"/>
      <c r="R112" s="2">
        <f t="shared" si="5"/>
        <v>-2.3286600000000002</v>
      </c>
      <c r="S112" s="1">
        <f t="shared" si="6"/>
        <v>2.6509099409002472E-2</v>
      </c>
      <c r="T112" s="1" t="e">
        <f t="shared" si="7"/>
        <v>#N/A</v>
      </c>
    </row>
    <row r="113" spans="16:20" ht="13.2" x14ac:dyDescent="0.25">
      <c r="P113" s="2"/>
      <c r="R113" s="2">
        <f t="shared" si="5"/>
        <v>-2.31304</v>
      </c>
      <c r="S113" s="1">
        <f t="shared" si="6"/>
        <v>2.748773004650502E-2</v>
      </c>
      <c r="T113" s="1" t="e">
        <f t="shared" si="7"/>
        <v>#N/A</v>
      </c>
    </row>
    <row r="114" spans="16:20" ht="13.2" x14ac:dyDescent="0.25">
      <c r="P114" s="2"/>
      <c r="R114" s="2">
        <f t="shared" si="5"/>
        <v>-2.2974199999999998</v>
      </c>
      <c r="S114" s="1">
        <f t="shared" si="6"/>
        <v>2.8495535263385101E-2</v>
      </c>
      <c r="T114" s="1" t="e">
        <f t="shared" si="7"/>
        <v>#N/A</v>
      </c>
    </row>
    <row r="115" spans="16:20" ht="13.2" x14ac:dyDescent="0.25">
      <c r="P115" s="2"/>
      <c r="R115" s="2">
        <f t="shared" si="5"/>
        <v>-2.2818000000000001</v>
      </c>
      <c r="S115" s="1">
        <f t="shared" si="6"/>
        <v>2.9533083979566048E-2</v>
      </c>
      <c r="T115" s="1" t="e">
        <f t="shared" si="7"/>
        <v>#N/A</v>
      </c>
    </row>
    <row r="116" spans="16:20" ht="13.2" x14ac:dyDescent="0.25">
      <c r="P116" s="2"/>
      <c r="R116" s="2">
        <f t="shared" si="5"/>
        <v>-2.2661799999999999</v>
      </c>
      <c r="S116" s="1">
        <f t="shared" si="6"/>
        <v>3.0600943737498009E-2</v>
      </c>
      <c r="T116" s="1" t="e">
        <f t="shared" si="7"/>
        <v>#N/A</v>
      </c>
    </row>
    <row r="117" spans="16:20" ht="13.2" x14ac:dyDescent="0.25">
      <c r="P117" s="2"/>
      <c r="R117" s="2">
        <f t="shared" si="5"/>
        <v>-2.2505600000000001</v>
      </c>
      <c r="S117" s="1">
        <f t="shared" si="6"/>
        <v>3.1699680088201322E-2</v>
      </c>
      <c r="T117" s="1" t="e">
        <f t="shared" si="7"/>
        <v>#N/A</v>
      </c>
    </row>
    <row r="118" spans="16:20" ht="13.2" x14ac:dyDescent="0.25">
      <c r="P118" s="2"/>
      <c r="R118" s="2">
        <f t="shared" si="5"/>
        <v>-2.2349399999999999</v>
      </c>
      <c r="S118" s="1">
        <f t="shared" si="6"/>
        <v>3.2829855957507897E-2</v>
      </c>
      <c r="T118" s="1" t="e">
        <f t="shared" si="7"/>
        <v>#N/A</v>
      </c>
    </row>
    <row r="119" spans="16:20" ht="13.2" x14ac:dyDescent="0.25">
      <c r="P119" s="2"/>
      <c r="R119" s="2">
        <f t="shared" si="5"/>
        <v>-2.2193200000000002</v>
      </c>
      <c r="S119" s="1">
        <f t="shared" si="6"/>
        <v>3.3992030992728427E-2</v>
      </c>
      <c r="T119" s="1" t="e">
        <f t="shared" si="7"/>
        <v>#N/A</v>
      </c>
    </row>
    <row r="120" spans="16:20" ht="13.2" x14ac:dyDescent="0.25">
      <c r="P120" s="2"/>
      <c r="R120" s="2">
        <f t="shared" si="5"/>
        <v>-2.2037</v>
      </c>
      <c r="S120" s="1">
        <f t="shared" si="6"/>
        <v>3.5186760890016544E-2</v>
      </c>
      <c r="T120" s="1" t="e">
        <f t="shared" si="7"/>
        <v>#N/A</v>
      </c>
    </row>
    <row r="121" spans="16:20" ht="13.2" x14ac:dyDescent="0.25">
      <c r="P121" s="2"/>
      <c r="R121" s="2">
        <f t="shared" si="5"/>
        <v>-2.1880799999999998</v>
      </c>
      <c r="S121" s="1">
        <f t="shared" si="6"/>
        <v>3.6414596702743038E-2</v>
      </c>
      <c r="T121" s="1" t="e">
        <f t="shared" si="7"/>
        <v>#N/A</v>
      </c>
    </row>
    <row r="122" spans="16:20" ht="13.2" x14ac:dyDescent="0.25">
      <c r="P122" s="2"/>
      <c r="R122" s="2">
        <f t="shared" si="5"/>
        <v>-2.1724600000000001</v>
      </c>
      <c r="S122" s="1">
        <f t="shared" si="6"/>
        <v>3.7676084131238421E-2</v>
      </c>
      <c r="T122" s="1" t="e">
        <f t="shared" si="7"/>
        <v>#N/A</v>
      </c>
    </row>
    <row r="123" spans="16:20" ht="13.2" x14ac:dyDescent="0.25">
      <c r="P123" s="2"/>
      <c r="R123" s="2">
        <f t="shared" si="5"/>
        <v>-2.1568399999999999</v>
      </c>
      <c r="S123" s="1">
        <f t="shared" si="6"/>
        <v>3.8971762794306704E-2</v>
      </c>
      <c r="T123" s="1" t="e">
        <f t="shared" si="7"/>
        <v>#N/A</v>
      </c>
    </row>
    <row r="124" spans="16:20" ht="13.2" x14ac:dyDescent="0.25">
      <c r="P124" s="2"/>
      <c r="R124" s="2">
        <f t="shared" si="5"/>
        <v>-2.1412200000000001</v>
      </c>
      <c r="S124" s="1">
        <f t="shared" si="6"/>
        <v>4.0302165482958542E-2</v>
      </c>
      <c r="T124" s="1" t="e">
        <f t="shared" si="7"/>
        <v>#N/A</v>
      </c>
    </row>
    <row r="125" spans="16:20" ht="13.2" x14ac:dyDescent="0.25">
      <c r="P125" s="2"/>
      <c r="R125" s="2">
        <f t="shared" si="5"/>
        <v>-2.1255999999999999</v>
      </c>
      <c r="S125" s="1">
        <f t="shared" si="6"/>
        <v>4.1667817396859576E-2</v>
      </c>
      <c r="T125" s="1" t="e">
        <f t="shared" si="7"/>
        <v>#N/A</v>
      </c>
    </row>
    <row r="126" spans="16:20" ht="13.2" x14ac:dyDescent="0.25">
      <c r="P126" s="2"/>
      <c r="R126" s="2">
        <f t="shared" si="5"/>
        <v>-2.1099800000000002</v>
      </c>
      <c r="S126" s="1">
        <f t="shared" si="6"/>
        <v>4.3069235364035417E-2</v>
      </c>
      <c r="T126" s="1" t="e">
        <f t="shared" si="7"/>
        <v>#N/A</v>
      </c>
    </row>
    <row r="127" spans="16:20" ht="13.2" x14ac:dyDescent="0.25">
      <c r="P127" s="2"/>
      <c r="R127" s="2">
        <f t="shared" si="5"/>
        <v>-2.09436</v>
      </c>
      <c r="S127" s="1">
        <f t="shared" si="6"/>
        <v>4.4506927044424015E-2</v>
      </c>
      <c r="T127" s="1" t="e">
        <f t="shared" si="7"/>
        <v>#N/A</v>
      </c>
    </row>
    <row r="128" spans="16:20" ht="13.2" x14ac:dyDescent="0.25">
      <c r="P128" s="2"/>
      <c r="R128" s="2">
        <f t="shared" si="5"/>
        <v>-2.0787399999999998</v>
      </c>
      <c r="S128" s="1">
        <f t="shared" si="6"/>
        <v>4.5981390117912274E-2</v>
      </c>
      <c r="T128" s="1" t="e">
        <f t="shared" si="7"/>
        <v>#N/A</v>
      </c>
    </row>
    <row r="129" spans="16:20" ht="13.2" x14ac:dyDescent="0.25">
      <c r="P129" s="2"/>
      <c r="R129" s="2">
        <f t="shared" si="5"/>
        <v>-2.0631200000000001</v>
      </c>
      <c r="S129" s="1">
        <f t="shared" si="6"/>
        <v>4.7493111457544465E-2</v>
      </c>
      <c r="T129" s="1" t="e">
        <f t="shared" si="7"/>
        <v>#N/A</v>
      </c>
    </row>
    <row r="130" spans="16:20" ht="13.2" x14ac:dyDescent="0.25">
      <c r="P130" s="2"/>
      <c r="R130" s="2">
        <f t="shared" si="5"/>
        <v>-2.0474999999999999</v>
      </c>
      <c r="S130" s="1">
        <f t="shared" si="6"/>
        <v>4.9042566288637165E-2</v>
      </c>
      <c r="T130" s="1" t="e">
        <f t="shared" si="7"/>
        <v>#N/A</v>
      </c>
    </row>
    <row r="131" spans="16:20" ht="13.2" x14ac:dyDescent="0.25">
      <c r="P131" s="2"/>
      <c r="R131" s="2">
        <f t="shared" si="5"/>
        <v>-2.0318800000000001</v>
      </c>
      <c r="S131" s="1">
        <f t="shared" si="6"/>
        <v>5.0630217334584032E-2</v>
      </c>
      <c r="T131" s="1" t="e">
        <f t="shared" si="7"/>
        <v>#N/A</v>
      </c>
    </row>
    <row r="132" spans="16:20" ht="13.2" x14ac:dyDescent="0.25">
      <c r="P132" s="2"/>
      <c r="R132" s="2">
        <f t="shared" si="5"/>
        <v>-2.0162599999999999</v>
      </c>
      <c r="S132" s="1">
        <f t="shared" si="6"/>
        <v>5.2256513950185206E-2</v>
      </c>
      <c r="T132" s="1" t="e">
        <f t="shared" si="7"/>
        <v>#N/A</v>
      </c>
    </row>
    <row r="133" spans="16:20" ht="13.2" x14ac:dyDescent="0.25">
      <c r="P133" s="2"/>
      <c r="R133" s="2">
        <f t="shared" si="5"/>
        <v>-2.0006400000000002</v>
      </c>
      <c r="S133" s="1">
        <f t="shared" si="6"/>
        <v>5.392189124338128E-2</v>
      </c>
      <c r="T133" s="1" t="e">
        <f t="shared" si="7"/>
        <v>#N/A</v>
      </c>
    </row>
    <row r="134" spans="16:20" ht="13.2" x14ac:dyDescent="0.25">
      <c r="P134" s="2"/>
      <c r="R134" s="2">
        <f t="shared" si="5"/>
        <v>-1.98502</v>
      </c>
      <c r="S134" s="1">
        <f t="shared" si="6"/>
        <v>5.5626769186324629E-2</v>
      </c>
      <c r="T134" s="1" t="e">
        <f t="shared" si="7"/>
        <v>#N/A</v>
      </c>
    </row>
    <row r="135" spans="16:20" ht="13.2" x14ac:dyDescent="0.25">
      <c r="P135" s="2"/>
      <c r="R135" s="2">
        <f t="shared" ref="R135:R198" si="8">ROUND(R134+$C$5/IF($Q$3-$P$3&gt;6,64/($Q$3-$P$3+2)*8,8*8),5)</f>
        <v>-1.9694</v>
      </c>
      <c r="S135" s="1">
        <f t="shared" ref="S135:S198" si="9">NORMDIST(R135,$B$5,$C$5,FALSE)</f>
        <v>5.7371551716765272E-2</v>
      </c>
      <c r="T135" s="1" t="e">
        <f t="shared" ref="T135:T198" si="10">IF(AND(R135&gt;=$P$2,R135&lt;=$Q$2),S135,NA())</f>
        <v>#N/A</v>
      </c>
    </row>
    <row r="136" spans="16:20" ht="13.2" x14ac:dyDescent="0.25">
      <c r="P136" s="2"/>
      <c r="R136" s="2">
        <f t="shared" si="8"/>
        <v>-1.9537800000000001</v>
      </c>
      <c r="S136" s="1">
        <f t="shared" si="9"/>
        <v>5.9156625830780546E-2</v>
      </c>
      <c r="T136" s="1" t="e">
        <f t="shared" si="10"/>
        <v>#N/A</v>
      </c>
    </row>
    <row r="137" spans="16:20" ht="13.2" x14ac:dyDescent="0.25">
      <c r="P137" s="2"/>
      <c r="R137" s="2">
        <f t="shared" si="8"/>
        <v>-1.9381600000000001</v>
      </c>
      <c r="S137" s="1">
        <f t="shared" si="9"/>
        <v>6.0982360667922432E-2</v>
      </c>
      <c r="T137" s="1" t="e">
        <f t="shared" si="10"/>
        <v>#N/A</v>
      </c>
    </row>
    <row r="138" spans="16:20" ht="13.2" x14ac:dyDescent="0.25">
      <c r="P138" s="2"/>
      <c r="R138" s="2">
        <f t="shared" si="8"/>
        <v>-1.9225399999999999</v>
      </c>
      <c r="S138" s="1">
        <f t="shared" si="9"/>
        <v>6.2849106589904891E-2</v>
      </c>
      <c r="T138" s="1" t="e">
        <f t="shared" si="10"/>
        <v>#N/A</v>
      </c>
    </row>
    <row r="139" spans="16:20" ht="13.2" x14ac:dyDescent="0.25">
      <c r="P139" s="2"/>
      <c r="R139" s="2">
        <f t="shared" si="8"/>
        <v>-1.9069199999999999</v>
      </c>
      <c r="S139" s="1">
        <f t="shared" si="9"/>
        <v>6.475719425399927E-2</v>
      </c>
      <c r="T139" s="1" t="e">
        <f t="shared" si="10"/>
        <v>#N/A</v>
      </c>
    </row>
    <row r="140" spans="16:20" ht="13.2" x14ac:dyDescent="0.25">
      <c r="P140" s="2"/>
      <c r="R140" s="2">
        <f t="shared" si="8"/>
        <v>-1.8913</v>
      </c>
      <c r="S140" s="1">
        <f t="shared" si="9"/>
        <v>6.6706933682352074E-2</v>
      </c>
      <c r="T140" s="1" t="e">
        <f t="shared" si="10"/>
        <v>#N/A</v>
      </c>
    </row>
    <row r="141" spans="16:20" ht="13.2" x14ac:dyDescent="0.25">
      <c r="P141" s="2"/>
      <c r="R141" s="2">
        <f t="shared" si="8"/>
        <v>-1.87568</v>
      </c>
      <c r="S141" s="1">
        <f t="shared" si="9"/>
        <v>6.8698613328482136E-2</v>
      </c>
      <c r="T141" s="1" t="e">
        <f t="shared" si="10"/>
        <v>#N/A</v>
      </c>
    </row>
    <row r="142" spans="16:20" ht="13.2" x14ac:dyDescent="0.25">
      <c r="P142" s="2"/>
      <c r="R142" s="2">
        <f t="shared" si="8"/>
        <v>-1.86006</v>
      </c>
      <c r="S142" s="1">
        <f t="shared" si="9"/>
        <v>7.0732499142258931E-2</v>
      </c>
      <c r="T142" s="1" t="e">
        <f t="shared" si="10"/>
        <v>#N/A</v>
      </c>
    </row>
    <row r="143" spans="16:20" ht="13.2" x14ac:dyDescent="0.25">
      <c r="P143" s="2"/>
      <c r="R143" s="2">
        <f t="shared" si="8"/>
        <v>-1.8444400000000001</v>
      </c>
      <c r="S143" s="1">
        <f t="shared" si="9"/>
        <v>7.2808833634705472E-2</v>
      </c>
      <c r="T143" s="1" t="e">
        <f t="shared" si="10"/>
        <v>#N/A</v>
      </c>
    </row>
    <row r="144" spans="16:20" ht="13.2" x14ac:dyDescent="0.25">
      <c r="P144" s="2"/>
      <c r="R144" s="2">
        <f t="shared" si="8"/>
        <v>-1.8288199999999999</v>
      </c>
      <c r="S144" s="1">
        <f t="shared" si="9"/>
        <v>7.4927834944008884E-2</v>
      </c>
      <c r="T144" s="1" t="e">
        <f t="shared" si="10"/>
        <v>#N/A</v>
      </c>
    </row>
    <row r="145" spans="16:20" ht="13.2" x14ac:dyDescent="0.25">
      <c r="P145" s="2"/>
      <c r="R145" s="2">
        <f t="shared" si="8"/>
        <v>-1.8131999999999999</v>
      </c>
      <c r="S145" s="1">
        <f t="shared" si="9"/>
        <v>7.7089695904161981E-2</v>
      </c>
      <c r="T145" s="1" t="e">
        <f t="shared" si="10"/>
        <v>#N/A</v>
      </c>
    </row>
    <row r="146" spans="16:20" ht="13.2" x14ac:dyDescent="0.25">
      <c r="P146" s="2"/>
      <c r="R146" s="2">
        <f t="shared" si="8"/>
        <v>-1.79758</v>
      </c>
      <c r="S146" s="1">
        <f t="shared" si="9"/>
        <v>7.929458311769591E-2</v>
      </c>
      <c r="T146" s="1" t="e">
        <f t="shared" si="10"/>
        <v>#N/A</v>
      </c>
    </row>
    <row r="147" spans="16:20" ht="13.2" x14ac:dyDescent="0.25">
      <c r="P147" s="2"/>
      <c r="R147" s="2">
        <f t="shared" si="8"/>
        <v>-1.78196</v>
      </c>
      <c r="S147" s="1">
        <f t="shared" si="9"/>
        <v>8.1542636033999638E-2</v>
      </c>
      <c r="T147" s="1" t="e">
        <f t="shared" si="10"/>
        <v>#N/A</v>
      </c>
    </row>
    <row r="148" spans="16:20" ht="13.2" x14ac:dyDescent="0.25">
      <c r="P148" s="2"/>
      <c r="R148" s="2">
        <f t="shared" si="8"/>
        <v>-1.76634</v>
      </c>
      <c r="S148" s="1">
        <f t="shared" si="9"/>
        <v>8.3833966034755444E-2</v>
      </c>
      <c r="T148" s="1" t="e">
        <f t="shared" si="10"/>
        <v>#N/A</v>
      </c>
    </row>
    <row r="149" spans="16:20" ht="13.2" x14ac:dyDescent="0.25">
      <c r="P149" s="2"/>
      <c r="R149" s="2">
        <f t="shared" si="8"/>
        <v>-1.7507200000000001</v>
      </c>
      <c r="S149" s="1">
        <f t="shared" si="9"/>
        <v>8.6168655528051932E-2</v>
      </c>
      <c r="T149" s="1" t="e">
        <f t="shared" si="10"/>
        <v>#N/A</v>
      </c>
    </row>
    <row r="150" spans="16:20" ht="13.2" x14ac:dyDescent="0.25">
      <c r="P150" s="2"/>
      <c r="R150" s="2">
        <f t="shared" si="8"/>
        <v>-1.7351000000000001</v>
      </c>
      <c r="S150" s="1">
        <f t="shared" si="9"/>
        <v>8.8546757052764782E-2</v>
      </c>
      <c r="T150" s="1" t="e">
        <f t="shared" si="10"/>
        <v>#N/A</v>
      </c>
    </row>
    <row r="151" spans="16:20" ht="13.2" x14ac:dyDescent="0.25">
      <c r="P151" s="2"/>
      <c r="R151" s="2">
        <f t="shared" si="8"/>
        <v>-1.7194799999999999</v>
      </c>
      <c r="S151" s="1">
        <f t="shared" si="9"/>
        <v>9.0968292394822667E-2</v>
      </c>
      <c r="T151" s="1" t="e">
        <f t="shared" si="10"/>
        <v>#N/A</v>
      </c>
    </row>
    <row r="152" spans="16:20" ht="13.2" x14ac:dyDescent="0.25">
      <c r="P152" s="2"/>
      <c r="R152" s="2">
        <f t="shared" si="8"/>
        <v>-1.7038599999999999</v>
      </c>
      <c r="S152" s="1">
        <f t="shared" si="9"/>
        <v>9.3433251717000745E-2</v>
      </c>
      <c r="T152" s="1" t="e">
        <f t="shared" si="10"/>
        <v>#N/A</v>
      </c>
    </row>
    <row r="153" spans="16:20" ht="13.2" x14ac:dyDescent="0.25">
      <c r="P153" s="2"/>
      <c r="R153" s="2">
        <f t="shared" si="8"/>
        <v>-1.68824</v>
      </c>
      <c r="S153" s="1">
        <f t="shared" si="9"/>
        <v>9.594159270390637E-2</v>
      </c>
      <c r="T153" s="1" t="e">
        <f t="shared" si="10"/>
        <v>#N/A</v>
      </c>
    </row>
    <row r="154" spans="16:20" ht="13.2" x14ac:dyDescent="0.25">
      <c r="P154" s="2"/>
      <c r="R154" s="2">
        <f t="shared" si="8"/>
        <v>-1.67262</v>
      </c>
      <c r="S154" s="1">
        <f t="shared" si="9"/>
        <v>9.8493239723840068E-2</v>
      </c>
      <c r="T154" s="1" t="e">
        <f t="shared" si="10"/>
        <v>#N/A</v>
      </c>
    </row>
    <row r="155" spans="16:20" ht="13.2" x14ac:dyDescent="0.25">
      <c r="P155" s="2"/>
      <c r="R155" s="2">
        <f t="shared" si="8"/>
        <v>-1.657</v>
      </c>
      <c r="S155" s="1">
        <f t="shared" si="9"/>
        <v>0.10108808300923271</v>
      </c>
      <c r="T155" s="1" t="e">
        <f t="shared" si="10"/>
        <v>#N/A</v>
      </c>
    </row>
    <row r="156" spans="16:20" ht="13.2" x14ac:dyDescent="0.25">
      <c r="P156" s="2"/>
      <c r="R156" s="2">
        <f t="shared" si="8"/>
        <v>-1.6413800000000001</v>
      </c>
      <c r="S156" s="1">
        <f t="shared" si="9"/>
        <v>0.10372597785737309</v>
      </c>
      <c r="T156" s="1" t="e">
        <f t="shared" si="10"/>
        <v>#N/A</v>
      </c>
    </row>
    <row r="157" spans="16:20" ht="13.2" x14ac:dyDescent="0.25">
      <c r="P157" s="2"/>
      <c r="R157" s="2">
        <f t="shared" si="8"/>
        <v>-1.6257600000000001</v>
      </c>
      <c r="S157" s="1">
        <f t="shared" si="9"/>
        <v>0.10640674385315017</v>
      </c>
      <c r="T157" s="1" t="e">
        <f t="shared" si="10"/>
        <v>#N/A</v>
      </c>
    </row>
    <row r="158" spans="16:20" ht="13.2" x14ac:dyDescent="0.25">
      <c r="P158" s="2"/>
      <c r="R158" s="2">
        <f t="shared" si="8"/>
        <v>-1.6101399999999999</v>
      </c>
      <c r="S158" s="1">
        <f t="shared" si="9"/>
        <v>0.10913016411554304</v>
      </c>
      <c r="T158" s="1" t="e">
        <f t="shared" si="10"/>
        <v>#N/A</v>
      </c>
    </row>
    <row r="159" spans="16:20" ht="13.2" x14ac:dyDescent="0.25">
      <c r="P159" s="2"/>
      <c r="R159" s="2">
        <f t="shared" si="8"/>
        <v>-1.5945199999999999</v>
      </c>
      <c r="S159" s="1">
        <f t="shared" si="9"/>
        <v>0.11189598456959432</v>
      </c>
      <c r="T159" s="1" t="e">
        <f t="shared" si="10"/>
        <v>#N/A</v>
      </c>
    </row>
    <row r="160" spans="16:20" ht="13.2" x14ac:dyDescent="0.25">
      <c r="P160" s="2"/>
      <c r="R160" s="2">
        <f t="shared" si="8"/>
        <v>-1.5789</v>
      </c>
      <c r="S160" s="1">
        <f t="shared" si="9"/>
        <v>0.1147039132456064</v>
      </c>
      <c r="T160" s="1" t="e">
        <f t="shared" si="10"/>
        <v>#N/A</v>
      </c>
    </row>
    <row r="161" spans="16:20" ht="13.2" x14ac:dyDescent="0.25">
      <c r="P161" s="2"/>
      <c r="R161" s="2">
        <f t="shared" si="8"/>
        <v>-1.56328</v>
      </c>
      <c r="S161" s="1">
        <f t="shared" si="9"/>
        <v>0.11755361960729385</v>
      </c>
      <c r="T161" s="1" t="e">
        <f t="shared" si="10"/>
        <v>#N/A</v>
      </c>
    </row>
    <row r="162" spans="16:20" ht="13.2" x14ac:dyDescent="0.25">
      <c r="P162" s="2"/>
      <c r="R162" s="2">
        <f t="shared" si="8"/>
        <v>-1.54766</v>
      </c>
      <c r="S162" s="1">
        <f t="shared" si="9"/>
        <v>0.12044473391062294</v>
      </c>
      <c r="T162" s="1" t="e">
        <f t="shared" si="10"/>
        <v>#N/A</v>
      </c>
    </row>
    <row r="163" spans="16:20" ht="13.2" x14ac:dyDescent="0.25">
      <c r="P163" s="2"/>
      <c r="R163" s="2">
        <f t="shared" si="8"/>
        <v>-1.5320400000000001</v>
      </c>
      <c r="S163" s="1">
        <f t="shared" si="9"/>
        <v>0.12337684659505778</v>
      </c>
      <c r="T163" s="1" t="e">
        <f t="shared" si="10"/>
        <v>#N/A</v>
      </c>
    </row>
    <row r="164" spans="16:20" ht="13.2" x14ac:dyDescent="0.25">
      <c r="P164" s="2"/>
      <c r="R164" s="2">
        <f t="shared" si="8"/>
        <v>-1.5164200000000001</v>
      </c>
      <c r="S164" s="1">
        <f t="shared" si="9"/>
        <v>0.12634950770892009</v>
      </c>
      <c r="T164" s="1" t="e">
        <f t="shared" si="10"/>
        <v>#N/A</v>
      </c>
    </row>
    <row r="165" spans="16:20" ht="13.2" x14ac:dyDescent="0.25">
      <c r="P165" s="2"/>
      <c r="R165" s="2">
        <f t="shared" si="8"/>
        <v>-1.5007999999999999</v>
      </c>
      <c r="S165" s="1">
        <f t="shared" si="9"/>
        <v>0.12936222637055261</v>
      </c>
      <c r="T165" s="1" t="e">
        <f t="shared" si="10"/>
        <v>#N/A</v>
      </c>
    </row>
    <row r="166" spans="16:20" ht="13.2" x14ac:dyDescent="0.25">
      <c r="P166" s="2"/>
      <c r="R166" s="2">
        <f t="shared" si="8"/>
        <v>-1.4851799999999999</v>
      </c>
      <c r="S166" s="1">
        <f t="shared" si="9"/>
        <v>0.13241447026695624</v>
      </c>
      <c r="T166" s="1" t="e">
        <f t="shared" si="10"/>
        <v>#N/A</v>
      </c>
    </row>
    <row r="167" spans="16:20" ht="13.2" x14ac:dyDescent="0.25">
      <c r="P167" s="2"/>
      <c r="R167" s="2">
        <f t="shared" si="8"/>
        <v>-1.46956</v>
      </c>
      <c r="S167" s="1">
        <f t="shared" si="9"/>
        <v>0.13550566519154575</v>
      </c>
      <c r="T167" s="1" t="e">
        <f t="shared" si="10"/>
        <v>#N/A</v>
      </c>
    </row>
    <row r="168" spans="16:20" ht="13.2" x14ac:dyDescent="0.25">
      <c r="P168" s="2"/>
      <c r="R168" s="2">
        <f t="shared" si="8"/>
        <v>-1.45394</v>
      </c>
      <c r="S168" s="1">
        <f t="shared" si="9"/>
        <v>0.13863519462264168</v>
      </c>
      <c r="T168" s="1" t="e">
        <f t="shared" si="10"/>
        <v>#N/A</v>
      </c>
    </row>
    <row r="169" spans="16:20" ht="13.2" x14ac:dyDescent="0.25">
      <c r="P169" s="2"/>
      <c r="R169" s="2">
        <f t="shared" si="8"/>
        <v>-1.43832</v>
      </c>
      <c r="S169" s="1">
        <f t="shared" si="9"/>
        <v>0.14180239934428315</v>
      </c>
      <c r="T169" s="1" t="e">
        <f t="shared" si="10"/>
        <v>#N/A</v>
      </c>
    </row>
    <row r="170" spans="16:20" ht="13.2" x14ac:dyDescent="0.25">
      <c r="P170" s="2"/>
      <c r="R170" s="2">
        <f t="shared" si="8"/>
        <v>-1.4227000000000001</v>
      </c>
      <c r="S170" s="1">
        <f t="shared" si="9"/>
        <v>0.14500657711091136</v>
      </c>
      <c r="T170" s="1" t="e">
        <f t="shared" si="10"/>
        <v>#N/A</v>
      </c>
    </row>
    <row r="171" spans="16:20" ht="13.2" x14ac:dyDescent="0.25">
      <c r="P171" s="2"/>
      <c r="R171" s="2">
        <f t="shared" si="8"/>
        <v>-1.4070800000000001</v>
      </c>
      <c r="S171" s="1">
        <f t="shared" si="9"/>
        <v>0.14824698235743267</v>
      </c>
      <c r="T171" s="1" t="e">
        <f t="shared" si="10"/>
        <v>#N/A</v>
      </c>
    </row>
    <row r="172" spans="16:20" ht="13.2" x14ac:dyDescent="0.25">
      <c r="P172" s="2"/>
      <c r="R172" s="2">
        <f t="shared" si="8"/>
        <v>-1.3914599999999999</v>
      </c>
      <c r="S172" s="1">
        <f t="shared" si="9"/>
        <v>0.15152282595612751</v>
      </c>
      <c r="T172" s="1" t="e">
        <f t="shared" si="10"/>
        <v>#N/A</v>
      </c>
    </row>
    <row r="173" spans="16:20" ht="13.2" x14ac:dyDescent="0.25">
      <c r="P173" s="2"/>
      <c r="R173" s="2">
        <f t="shared" si="8"/>
        <v>-1.37584</v>
      </c>
      <c r="S173" s="1">
        <f t="shared" si="9"/>
        <v>0.15483327502182292</v>
      </c>
      <c r="T173" s="1" t="e">
        <f t="shared" si="10"/>
        <v>#N/A</v>
      </c>
    </row>
    <row r="174" spans="16:20" ht="13.2" x14ac:dyDescent="0.25">
      <c r="P174" s="2"/>
      <c r="R174" s="2">
        <f t="shared" si="8"/>
        <v>-1.36022</v>
      </c>
      <c r="S174" s="1">
        <f t="shared" si="9"/>
        <v>0.15817745276669581</v>
      </c>
      <c r="T174" s="1" t="e">
        <f t="shared" si="10"/>
        <v>#N/A</v>
      </c>
    </row>
    <row r="175" spans="16:20" ht="13.2" x14ac:dyDescent="0.25">
      <c r="P175" s="2"/>
      <c r="R175" s="2">
        <f t="shared" si="8"/>
        <v>-1.3446</v>
      </c>
      <c r="S175" s="1">
        <f t="shared" si="9"/>
        <v>0.16155443840601794</v>
      </c>
      <c r="T175" s="1" t="e">
        <f t="shared" si="10"/>
        <v>#N/A</v>
      </c>
    </row>
    <row r="176" spans="16:20" ht="13.2" x14ac:dyDescent="0.25">
      <c r="P176" s="2"/>
      <c r="R176" s="2">
        <f t="shared" si="8"/>
        <v>-1.3289800000000001</v>
      </c>
      <c r="S176" s="1">
        <f t="shared" si="9"/>
        <v>0.16496326711609505</v>
      </c>
      <c r="T176" s="1" t="e">
        <f t="shared" si="10"/>
        <v>#N/A</v>
      </c>
    </row>
    <row r="177" spans="16:20" ht="13.2" x14ac:dyDescent="0.25">
      <c r="P177" s="2"/>
      <c r="R177" s="2">
        <f t="shared" si="8"/>
        <v>-1.3133600000000001</v>
      </c>
      <c r="S177" s="1">
        <f t="shared" si="9"/>
        <v>0.16840293004558976</v>
      </c>
      <c r="T177" s="1" t="e">
        <f t="shared" si="10"/>
        <v>#N/A</v>
      </c>
    </row>
    <row r="178" spans="16:20" ht="13.2" x14ac:dyDescent="0.25">
      <c r="P178" s="2"/>
      <c r="R178" s="2">
        <f t="shared" si="8"/>
        <v>-1.2977399999999999</v>
      </c>
      <c r="S178" s="1">
        <f t="shared" si="9"/>
        <v>0.17187237438135067</v>
      </c>
      <c r="T178" s="1" t="e">
        <f t="shared" si="10"/>
        <v>#N/A</v>
      </c>
    </row>
    <row r="179" spans="16:20" ht="13.2" x14ac:dyDescent="0.25">
      <c r="P179" s="2"/>
      <c r="R179" s="2">
        <f t="shared" si="8"/>
        <v>-1.2821199999999999</v>
      </c>
      <c r="S179" s="1">
        <f t="shared" si="9"/>
        <v>0.1753705034698004</v>
      </c>
      <c r="T179" s="1" t="e">
        <f t="shared" si="10"/>
        <v>#N/A</v>
      </c>
    </row>
    <row r="180" spans="16:20" ht="13.2" x14ac:dyDescent="0.25">
      <c r="P180" s="2"/>
      <c r="R180" s="2">
        <f t="shared" si="8"/>
        <v>-1.2665</v>
      </c>
      <c r="S180" s="1">
        <f t="shared" si="9"/>
        <v>0.17889617699486174</v>
      </c>
      <c r="T180" s="1" t="e">
        <f t="shared" si="10"/>
        <v>#N/A</v>
      </c>
    </row>
    <row r="181" spans="16:20" ht="13.2" x14ac:dyDescent="0.25">
      <c r="P181" s="2"/>
      <c r="R181" s="2">
        <f t="shared" si="8"/>
        <v>-1.25088</v>
      </c>
      <c r="S181" s="1">
        <f t="shared" si="9"/>
        <v>0.18244821121332308</v>
      </c>
      <c r="T181" s="1" t="e">
        <f t="shared" si="10"/>
        <v>#N/A</v>
      </c>
    </row>
    <row r="182" spans="16:20" ht="13.2" x14ac:dyDescent="0.25">
      <c r="P182" s="2"/>
      <c r="R182" s="2">
        <f t="shared" si="8"/>
        <v>-1.23526</v>
      </c>
      <c r="S182" s="1">
        <f t="shared" si="9"/>
        <v>0.18602537924846388</v>
      </c>
      <c r="T182" s="1" t="e">
        <f t="shared" si="10"/>
        <v>#N/A</v>
      </c>
    </row>
    <row r="183" spans="16:20" ht="13.2" x14ac:dyDescent="0.25">
      <c r="P183" s="2"/>
      <c r="R183" s="2">
        <f t="shared" si="8"/>
        <v>-1.2196400000000001</v>
      </c>
      <c r="S183" s="1">
        <f t="shared" si="9"/>
        <v>0.18962641144267803</v>
      </c>
      <c r="T183" s="1" t="e">
        <f t="shared" si="10"/>
        <v>#N/A</v>
      </c>
    </row>
    <row r="184" spans="16:20" ht="13.2" x14ac:dyDescent="0.25">
      <c r="P184" s="2"/>
      <c r="R184" s="2">
        <f t="shared" si="8"/>
        <v>-1.2040200000000001</v>
      </c>
      <c r="S184" s="1">
        <f t="shared" si="9"/>
        <v>0.19324999576974458</v>
      </c>
      <c r="T184" s="1" t="e">
        <f t="shared" si="10"/>
        <v>#N/A</v>
      </c>
    </row>
    <row r="185" spans="16:20" ht="13.2" x14ac:dyDescent="0.25">
      <c r="P185" s="2"/>
      <c r="R185" s="2">
        <f t="shared" si="8"/>
        <v>-1.1883999999999999</v>
      </c>
      <c r="S185" s="1">
        <f t="shared" si="9"/>
        <v>0.19689477830730612</v>
      </c>
      <c r="T185" s="1" t="e">
        <f t="shared" si="10"/>
        <v>#N/A</v>
      </c>
    </row>
    <row r="186" spans="16:20" ht="13.2" x14ac:dyDescent="0.25">
      <c r="P186" s="2"/>
      <c r="R186" s="2">
        <f t="shared" si="8"/>
        <v>-1.1727799999999999</v>
      </c>
      <c r="S186" s="1">
        <f t="shared" si="9"/>
        <v>0.20055936377002181</v>
      </c>
      <c r="T186" s="1" t="e">
        <f t="shared" si="10"/>
        <v>#N/A</v>
      </c>
    </row>
    <row r="187" spans="16:20" ht="13.2" x14ac:dyDescent="0.25">
      <c r="P187" s="2"/>
      <c r="R187" s="2">
        <f t="shared" si="8"/>
        <v>-1.15716</v>
      </c>
      <c r="S187" s="1">
        <f t="shared" si="9"/>
        <v>0.20424231610376711</v>
      </c>
      <c r="T187" s="1" t="e">
        <f t="shared" si="10"/>
        <v>#N/A</v>
      </c>
    </row>
    <row r="188" spans="16:20" ht="13.2" x14ac:dyDescent="0.25">
      <c r="P188" s="2"/>
      <c r="R188" s="2">
        <f t="shared" si="8"/>
        <v>-1.14154</v>
      </c>
      <c r="S188" s="1">
        <f t="shared" si="9"/>
        <v>0.20794215914115316</v>
      </c>
      <c r="T188" s="1" t="e">
        <f t="shared" si="10"/>
        <v>#N/A</v>
      </c>
    </row>
    <row r="189" spans="16:20" ht="13.2" x14ac:dyDescent="0.25">
      <c r="P189" s="2"/>
      <c r="R189" s="2">
        <f t="shared" si="8"/>
        <v>-1.12592</v>
      </c>
      <c r="S189" s="1">
        <f t="shared" si="9"/>
        <v>0.21165737731853873</v>
      </c>
      <c r="T189" s="1" t="e">
        <f t="shared" si="10"/>
        <v>#N/A</v>
      </c>
    </row>
    <row r="190" spans="16:20" ht="13.2" x14ac:dyDescent="0.25">
      <c r="P190" s="2"/>
      <c r="R190" s="2">
        <f t="shared" si="8"/>
        <v>-1.1103000000000001</v>
      </c>
      <c r="S190" s="1">
        <f t="shared" si="9"/>
        <v>0.21538641645460543</v>
      </c>
      <c r="T190" s="1" t="e">
        <f t="shared" si="10"/>
        <v>#N/A</v>
      </c>
    </row>
    <row r="191" spans="16:20" ht="13.2" x14ac:dyDescent="0.25">
      <c r="P191" s="2"/>
      <c r="R191" s="2">
        <f t="shared" si="8"/>
        <v>-1.0946800000000001</v>
      </c>
      <c r="S191" s="1">
        <f t="shared" si="9"/>
        <v>0.21912768459046025</v>
      </c>
      <c r="T191" s="1" t="e">
        <f t="shared" si="10"/>
        <v>#N/A</v>
      </c>
    </row>
    <row r="192" spans="16:20" ht="13.2" x14ac:dyDescent="0.25">
      <c r="P192" s="2"/>
      <c r="R192" s="2">
        <f t="shared" si="8"/>
        <v>-1.0790599999999999</v>
      </c>
      <c r="S192" s="1">
        <f t="shared" si="9"/>
        <v>0.22287955289112601</v>
      </c>
      <c r="T192" s="1" t="e">
        <f t="shared" si="10"/>
        <v>#N/A</v>
      </c>
    </row>
    <row r="193" spans="16:20" ht="13.2" x14ac:dyDescent="0.25">
      <c r="P193" s="2"/>
      <c r="R193" s="2">
        <f t="shared" si="8"/>
        <v>-1.0634399999999999</v>
      </c>
      <c r="S193" s="1">
        <f t="shared" si="9"/>
        <v>0.22664035660816784</v>
      </c>
      <c r="T193" s="1" t="e">
        <f t="shared" si="10"/>
        <v>#N/A</v>
      </c>
    </row>
    <row r="194" spans="16:20" ht="13.2" x14ac:dyDescent="0.25">
      <c r="P194" s="2"/>
      <c r="R194" s="2">
        <f t="shared" si="8"/>
        <v>-1.04782</v>
      </c>
      <c r="S194" s="1">
        <f t="shared" si="9"/>
        <v>0.23040839610309904</v>
      </c>
      <c r="T194" s="1" t="e">
        <f t="shared" si="10"/>
        <v>#N/A</v>
      </c>
    </row>
    <row r="195" spans="16:20" ht="13.2" x14ac:dyDescent="0.25">
      <c r="P195" s="2"/>
      <c r="R195" s="2">
        <f t="shared" si="8"/>
        <v>-1.0322</v>
      </c>
      <c r="S195" s="1">
        <f t="shared" si="9"/>
        <v>0.23418193793109404</v>
      </c>
      <c r="T195" s="1" t="e">
        <f t="shared" si="10"/>
        <v>#N/A</v>
      </c>
    </row>
    <row r="196" spans="16:20" ht="13.2" x14ac:dyDescent="0.25">
      <c r="P196" s="2"/>
      <c r="R196" s="2">
        <f t="shared" si="8"/>
        <v>-1.01658</v>
      </c>
      <c r="S196" s="1">
        <f t="shared" si="9"/>
        <v>0.23795921598442801</v>
      </c>
      <c r="T196" s="1" t="e">
        <f t="shared" si="10"/>
        <v>#N/A</v>
      </c>
    </row>
    <row r="197" spans="16:20" ht="13.2" x14ac:dyDescent="0.25">
      <c r="P197" s="2"/>
      <c r="R197" s="2">
        <f t="shared" si="8"/>
        <v>-1.0009600000000001</v>
      </c>
      <c r="S197" s="1">
        <f t="shared" si="9"/>
        <v>0.24173843269494788</v>
      </c>
      <c r="T197" s="1" t="e">
        <f t="shared" si="10"/>
        <v>#N/A</v>
      </c>
    </row>
    <row r="198" spans="16:20" ht="13.2" x14ac:dyDescent="0.25">
      <c r="P198" s="2"/>
      <c r="R198" s="2">
        <f t="shared" si="8"/>
        <v>-0.98533999999999999</v>
      </c>
      <c r="S198" s="1">
        <f t="shared" si="9"/>
        <v>0.24551776029476796</v>
      </c>
      <c r="T198" s="1" t="e">
        <f t="shared" si="10"/>
        <v>#N/A</v>
      </c>
    </row>
    <row r="199" spans="16:20" ht="13.2" x14ac:dyDescent="0.25">
      <c r="P199" s="2"/>
      <c r="R199" s="2">
        <f t="shared" ref="R199:R262" si="11">ROUND(R198+$C$5/IF($Q$3-$P$3&gt;6,64/($Q$3-$P$3+2)*8,8*8),5)</f>
        <v>-0.96972000000000003</v>
      </c>
      <c r="S199" s="1">
        <f t="shared" ref="S199:S262" si="12">NORMDIST(R199,$B$5,$C$5,FALSE)</f>
        <v>0.24929534213426829</v>
      </c>
      <c r="T199" s="1" t="e">
        <f t="shared" ref="T199:T262" si="13">IF(AND(R199&gt;=$P$2,R199&lt;=$Q$2),S199,NA())</f>
        <v>#N/A</v>
      </c>
    </row>
    <row r="200" spans="16:20" ht="13.2" x14ac:dyDescent="0.25">
      <c r="P200" s="2"/>
      <c r="R200" s="2">
        <f t="shared" si="11"/>
        <v>-0.95409999999999995</v>
      </c>
      <c r="S200" s="1">
        <f t="shared" si="12"/>
        <v>0.25306929405636253</v>
      </c>
      <c r="T200" s="1" t="e">
        <f t="shared" si="13"/>
        <v>#N/A</v>
      </c>
    </row>
    <row r="201" spans="16:20" ht="13.2" x14ac:dyDescent="0.25">
      <c r="P201" s="2"/>
      <c r="R201" s="2">
        <f t="shared" si="11"/>
        <v>-0.93847999999999998</v>
      </c>
      <c r="S201" s="1">
        <f t="shared" si="12"/>
        <v>0.25683770582588744</v>
      </c>
      <c r="T201" s="1" t="e">
        <f t="shared" si="13"/>
        <v>#N/A</v>
      </c>
    </row>
    <row r="202" spans="16:20" ht="13.2" x14ac:dyDescent="0.25">
      <c r="P202" s="2"/>
      <c r="R202" s="2">
        <f t="shared" si="11"/>
        <v>-0.92286000000000001</v>
      </c>
      <c r="S202" s="1">
        <f t="shared" si="12"/>
        <v>0.26059864261285426</v>
      </c>
      <c r="T202" s="1" t="e">
        <f t="shared" si="13"/>
        <v>#N/A</v>
      </c>
    </row>
    <row r="203" spans="16:20" ht="13.2" x14ac:dyDescent="0.25">
      <c r="P203" s="2"/>
      <c r="R203" s="2">
        <f t="shared" si="11"/>
        <v>-0.90724000000000005</v>
      </c>
      <c r="S203" s="1">
        <f t="shared" si="12"/>
        <v>0.26435014652818956</v>
      </c>
      <c r="T203" s="1" t="e">
        <f t="shared" si="13"/>
        <v>#N/A</v>
      </c>
    </row>
    <row r="204" spans="16:20" ht="13.2" x14ac:dyDescent="0.25">
      <c r="P204" s="2"/>
      <c r="R204" s="2">
        <f t="shared" si="11"/>
        <v>-0.89161999999999997</v>
      </c>
      <c r="S204" s="1">
        <f t="shared" si="12"/>
        <v>0.26809023821048372</v>
      </c>
      <c r="T204" s="1" t="e">
        <f t="shared" si="13"/>
        <v>#N/A</v>
      </c>
    </row>
    <row r="205" spans="16:20" ht="13.2" x14ac:dyDescent="0.25">
      <c r="P205" s="2"/>
      <c r="R205" s="2">
        <f t="shared" si="11"/>
        <v>-0.876</v>
      </c>
      <c r="S205" s="1">
        <f t="shared" si="12"/>
        <v>0.27181691846215389</v>
      </c>
      <c r="T205" s="1" t="e">
        <f t="shared" si="13"/>
        <v>#N/A</v>
      </c>
    </row>
    <row r="206" spans="16:20" ht="13.2" x14ac:dyDescent="0.25">
      <c r="P206" s="2"/>
      <c r="R206" s="2">
        <f t="shared" si="11"/>
        <v>-0.86038000000000003</v>
      </c>
      <c r="S206" s="1">
        <f t="shared" si="12"/>
        <v>0.27552816993332108</v>
      </c>
      <c r="T206" s="1" t="e">
        <f t="shared" si="13"/>
        <v>#N/A</v>
      </c>
    </row>
    <row r="207" spans="16:20" ht="13.2" x14ac:dyDescent="0.25">
      <c r="P207" s="2"/>
      <c r="R207" s="2">
        <f t="shared" si="11"/>
        <v>-0.84475999999999996</v>
      </c>
      <c r="S207" s="1">
        <f t="shared" si="12"/>
        <v>0.27922195885159534</v>
      </c>
      <c r="T207" s="1" t="e">
        <f t="shared" si="13"/>
        <v>#N/A</v>
      </c>
    </row>
    <row r="208" spans="16:20" ht="13.2" x14ac:dyDescent="0.25">
      <c r="P208" s="2"/>
      <c r="R208" s="2">
        <f t="shared" si="11"/>
        <v>-0.82913999999999999</v>
      </c>
      <c r="S208" s="1">
        <f t="shared" si="12"/>
        <v>0.28289623679585657</v>
      </c>
      <c r="T208" s="1" t="e">
        <f t="shared" si="13"/>
        <v>#N/A</v>
      </c>
    </row>
    <row r="209" spans="16:20" ht="13.2" x14ac:dyDescent="0.25">
      <c r="P209" s="2"/>
      <c r="R209" s="2">
        <f t="shared" si="11"/>
        <v>-0.81352000000000002</v>
      </c>
      <c r="S209" s="1">
        <f t="shared" si="12"/>
        <v>0.28654894251201946</v>
      </c>
      <c r="T209" s="1" t="e">
        <f t="shared" si="13"/>
        <v>#N/A</v>
      </c>
    </row>
    <row r="210" spans="16:20" ht="13.2" x14ac:dyDescent="0.25">
      <c r="P210" s="2"/>
      <c r="R210" s="2">
        <f t="shared" si="11"/>
        <v>-0.79790000000000005</v>
      </c>
      <c r="S210" s="1">
        <f t="shared" si="12"/>
        <v>0.29017800376866887</v>
      </c>
      <c r="T210" s="1" t="e">
        <f t="shared" si="13"/>
        <v>#N/A</v>
      </c>
    </row>
    <row r="211" spans="16:20" ht="13.2" x14ac:dyDescent="0.25">
      <c r="P211" s="2"/>
      <c r="R211" s="2">
        <f t="shared" si="11"/>
        <v>-0.78227999999999998</v>
      </c>
      <c r="S211" s="1">
        <f t="shared" si="12"/>
        <v>0.29378133925035776</v>
      </c>
      <c r="T211" s="1" t="e">
        <f t="shared" si="13"/>
        <v>#N/A</v>
      </c>
    </row>
    <row r="212" spans="16:20" ht="13.2" x14ac:dyDescent="0.25">
      <c r="P212" s="2"/>
      <c r="R212" s="2">
        <f t="shared" si="11"/>
        <v>-0.76666000000000001</v>
      </c>
      <c r="S212" s="1">
        <f t="shared" si="12"/>
        <v>0.29735686048626425</v>
      </c>
      <c r="T212" s="1" t="e">
        <f t="shared" si="13"/>
        <v>#N/A</v>
      </c>
    </row>
    <row r="213" spans="16:20" ht="13.2" x14ac:dyDescent="0.25">
      <c r="P213" s="2"/>
      <c r="R213" s="2">
        <f t="shared" si="11"/>
        <v>-0.75104000000000004</v>
      </c>
      <c r="S213" s="1">
        <f t="shared" si="12"/>
        <v>0.30090247381181578</v>
      </c>
      <c r="T213" s="1" t="e">
        <f t="shared" si="13"/>
        <v>#N/A</v>
      </c>
    </row>
    <row r="214" spans="16:20" ht="13.2" x14ac:dyDescent="0.25">
      <c r="P214" s="2"/>
      <c r="R214" s="2">
        <f t="shared" si="11"/>
        <v>-0.73541999999999996</v>
      </c>
      <c r="S214" s="1">
        <f t="shared" si="12"/>
        <v>0.30441608236080042</v>
      </c>
      <c r="T214" s="1" t="e">
        <f t="shared" si="13"/>
        <v>#N/A</v>
      </c>
    </row>
    <row r="215" spans="16:20" ht="13.2" x14ac:dyDescent="0.25">
      <c r="P215" s="2"/>
      <c r="R215" s="2">
        <f t="shared" si="11"/>
        <v>-0.7198</v>
      </c>
      <c r="S215" s="1">
        <f t="shared" si="12"/>
        <v>0.30789558808540385</v>
      </c>
      <c r="T215" s="1" t="e">
        <f t="shared" si="13"/>
        <v>#N/A</v>
      </c>
    </row>
    <row r="216" spans="16:20" ht="13.2" x14ac:dyDescent="0.25">
      <c r="P216" s="2"/>
      <c r="R216" s="2">
        <f t="shared" si="11"/>
        <v>-0.70418000000000003</v>
      </c>
      <c r="S216" s="1">
        <f t="shared" si="12"/>
        <v>0.31133889380153063</v>
      </c>
      <c r="T216" s="1" t="e">
        <f t="shared" si="13"/>
        <v>#N/A</v>
      </c>
    </row>
    <row r="217" spans="16:20" ht="13.2" x14ac:dyDescent="0.25">
      <c r="P217" s="2"/>
      <c r="R217" s="2">
        <f t="shared" si="11"/>
        <v>-0.68855999999999995</v>
      </c>
      <c r="S217" s="1">
        <f t="shared" si="12"/>
        <v>0.31474390525669355</v>
      </c>
      <c r="T217" s="1" t="e">
        <f t="shared" si="13"/>
        <v>#N/A</v>
      </c>
    </row>
    <row r="218" spans="16:20" ht="13.2" x14ac:dyDescent="0.25">
      <c r="P218" s="2"/>
      <c r="R218" s="2">
        <f t="shared" si="11"/>
        <v>-0.67293999999999998</v>
      </c>
      <c r="S218" s="1">
        <f t="shared" si="12"/>
        <v>0.31810853321768684</v>
      </c>
      <c r="T218" s="1" t="e">
        <f t="shared" si="13"/>
        <v>#N/A</v>
      </c>
    </row>
    <row r="219" spans="16:20" ht="13.2" x14ac:dyDescent="0.25">
      <c r="P219" s="2"/>
      <c r="R219" s="2">
        <f t="shared" si="11"/>
        <v>-0.65732000000000002</v>
      </c>
      <c r="S219" s="1">
        <f t="shared" si="12"/>
        <v>0.32143069557519033</v>
      </c>
      <c r="T219" s="1" t="e">
        <f t="shared" si="13"/>
        <v>#N/A</v>
      </c>
    </row>
    <row r="220" spans="16:20" ht="13.2" x14ac:dyDescent="0.25">
      <c r="P220" s="2"/>
      <c r="R220" s="2">
        <f t="shared" si="11"/>
        <v>-0.64170000000000005</v>
      </c>
      <c r="S220" s="1">
        <f t="shared" si="12"/>
        <v>0.32470831946239403</v>
      </c>
      <c r="T220" s="1" t="e">
        <f t="shared" si="13"/>
        <v>#N/A</v>
      </c>
    </row>
    <row r="221" spans="16:20" ht="13.2" x14ac:dyDescent="0.25">
      <c r="P221" s="2"/>
      <c r="R221" s="2">
        <f t="shared" si="11"/>
        <v>-0.62607999999999997</v>
      </c>
      <c r="S221" s="1">
        <f t="shared" si="12"/>
        <v>0.3279393433846754</v>
      </c>
      <c r="T221" s="1" t="e">
        <f t="shared" si="13"/>
        <v>#N/A</v>
      </c>
    </row>
    <row r="222" spans="16:20" ht="13.2" x14ac:dyDescent="0.25">
      <c r="P222" s="2"/>
      <c r="R222" s="2">
        <f t="shared" si="11"/>
        <v>-0.61046</v>
      </c>
      <c r="S222" s="1">
        <f t="shared" si="12"/>
        <v>0.33112171935731116</v>
      </c>
      <c r="T222" s="1" t="e">
        <f t="shared" si="13"/>
        <v>#N/A</v>
      </c>
    </row>
    <row r="223" spans="16:20" ht="13.2" x14ac:dyDescent="0.25">
      <c r="P223" s="2"/>
      <c r="R223" s="2">
        <f t="shared" si="11"/>
        <v>-0.59484000000000004</v>
      </c>
      <c r="S223" s="1">
        <f t="shared" si="12"/>
        <v>0.33425341504816214</v>
      </c>
      <c r="T223" s="1" t="e">
        <f t="shared" si="13"/>
        <v>#N/A</v>
      </c>
    </row>
    <row r="224" spans="16:20" ht="13.2" x14ac:dyDescent="0.25">
      <c r="P224" s="2"/>
      <c r="R224" s="2">
        <f t="shared" si="11"/>
        <v>-0.57921999999999996</v>
      </c>
      <c r="S224" s="1">
        <f t="shared" si="12"/>
        <v>0.3373324159222279</v>
      </c>
      <c r="T224" s="1" t="e">
        <f t="shared" si="13"/>
        <v>#N/A</v>
      </c>
    </row>
    <row r="225" spans="16:20" ht="13.2" x14ac:dyDescent="0.25">
      <c r="P225" s="2"/>
      <c r="R225" s="2">
        <f t="shared" si="11"/>
        <v>-0.56359999999999999</v>
      </c>
      <c r="S225" s="1">
        <f t="shared" si="12"/>
        <v>0.34035672738493672</v>
      </c>
      <c r="T225" s="1" t="e">
        <f t="shared" si="13"/>
        <v>#N/A</v>
      </c>
    </row>
    <row r="226" spans="16:20" ht="13.2" x14ac:dyDescent="0.25">
      <c r="P226" s="2"/>
      <c r="R226" s="2">
        <f t="shared" si="11"/>
        <v>-0.54798000000000002</v>
      </c>
      <c r="S226" s="1">
        <f t="shared" si="12"/>
        <v>0.34332437692100648</v>
      </c>
      <c r="T226" s="1" t="e">
        <f t="shared" si="13"/>
        <v>#N/A</v>
      </c>
    </row>
    <row r="227" spans="16:20" ht="13.2" x14ac:dyDescent="0.25">
      <c r="P227" s="2"/>
      <c r="R227" s="2">
        <f t="shared" si="11"/>
        <v>-0.53236000000000006</v>
      </c>
      <c r="S227" s="1">
        <f t="shared" si="12"/>
        <v>0.34623341622569165</v>
      </c>
      <c r="T227" s="1" t="e">
        <f t="shared" si="13"/>
        <v>#N/A</v>
      </c>
    </row>
    <row r="228" spans="16:20" ht="13.2" x14ac:dyDescent="0.25">
      <c r="P228" s="2"/>
      <c r="R228" s="2">
        <f t="shared" si="11"/>
        <v>-0.51673999999999998</v>
      </c>
      <c r="S228" s="1">
        <f t="shared" si="12"/>
        <v>0.34908192332521448</v>
      </c>
      <c r="T228" s="1" t="e">
        <f t="shared" si="13"/>
        <v>#N/A</v>
      </c>
    </row>
    <row r="229" spans="16:20" ht="13.2" x14ac:dyDescent="0.25">
      <c r="P229" s="2"/>
      <c r="R229" s="2">
        <f t="shared" si="11"/>
        <v>-0.50112000000000001</v>
      </c>
      <c r="S229" s="1">
        <f t="shared" si="12"/>
        <v>0.3518680046831697</v>
      </c>
      <c r="T229" s="1" t="e">
        <f t="shared" si="13"/>
        <v>#N/A</v>
      </c>
    </row>
    <row r="230" spans="16:20" ht="13.2" x14ac:dyDescent="0.25">
      <c r="P230" s="2"/>
      <c r="R230" s="2">
        <f t="shared" si="11"/>
        <v>-0.48549999999999999</v>
      </c>
      <c r="S230" s="1">
        <f t="shared" si="12"/>
        <v>0.35458979728968804</v>
      </c>
      <c r="T230" s="1" t="e">
        <f t="shared" si="13"/>
        <v>#N/A</v>
      </c>
    </row>
    <row r="231" spans="16:20" ht="13.2" x14ac:dyDescent="0.25">
      <c r="P231" s="2"/>
      <c r="R231" s="2">
        <f t="shared" si="11"/>
        <v>-0.46988000000000002</v>
      </c>
      <c r="S231" s="1">
        <f t="shared" si="12"/>
        <v>0.35724547073014656</v>
      </c>
      <c r="T231" s="1" t="e">
        <f t="shared" si="13"/>
        <v>#N/A</v>
      </c>
    </row>
    <row r="232" spans="16:20" ht="13.2" x14ac:dyDescent="0.25">
      <c r="P232" s="2"/>
      <c r="R232" s="2">
        <f t="shared" si="11"/>
        <v>-0.45426</v>
      </c>
      <c r="S232" s="1">
        <f t="shared" si="12"/>
        <v>0.35983322923022293</v>
      </c>
      <c r="T232" s="1" t="e">
        <f t="shared" si="13"/>
        <v>#N/A</v>
      </c>
    </row>
    <row r="233" spans="16:20" ht="13.2" x14ac:dyDescent="0.25">
      <c r="P233" s="2"/>
      <c r="R233" s="2">
        <f t="shared" si="11"/>
        <v>-0.43863999999999997</v>
      </c>
      <c r="S233" s="1">
        <f t="shared" si="12"/>
        <v>0.36235131367410606</v>
      </c>
      <c r="T233" s="1" t="e">
        <f t="shared" si="13"/>
        <v>#N/A</v>
      </c>
    </row>
    <row r="234" spans="16:20" ht="13.2" x14ac:dyDescent="0.25">
      <c r="P234" s="2"/>
      <c r="R234" s="2">
        <f t="shared" si="11"/>
        <v>-0.42302000000000001</v>
      </c>
      <c r="S234" s="1">
        <f t="shared" si="12"/>
        <v>0.36479800359269748</v>
      </c>
      <c r="T234" s="1" t="e">
        <f t="shared" si="13"/>
        <v>#N/A</v>
      </c>
    </row>
    <row r="235" spans="16:20" ht="13.2" x14ac:dyDescent="0.25">
      <c r="P235" s="2"/>
      <c r="R235" s="2">
        <f t="shared" si="11"/>
        <v>-0.40739999999999998</v>
      </c>
      <c r="S235" s="1">
        <f t="shared" si="12"/>
        <v>0.36717161911866597</v>
      </c>
      <c r="T235" s="1" t="e">
        <f t="shared" si="13"/>
        <v>#N/A</v>
      </c>
    </row>
    <row r="236" spans="16:20" ht="13.2" x14ac:dyDescent="0.25">
      <c r="P236" s="2"/>
      <c r="R236" s="2">
        <f t="shared" si="11"/>
        <v>-0.39178000000000002</v>
      </c>
      <c r="S236" s="1">
        <f t="shared" si="12"/>
        <v>0.36947052290525173</v>
      </c>
      <c r="T236" s="1" t="e">
        <f t="shared" si="13"/>
        <v>#N/A</v>
      </c>
    </row>
    <row r="237" spans="16:20" ht="13.2" x14ac:dyDescent="0.25">
      <c r="P237" s="2"/>
      <c r="R237" s="2">
        <f t="shared" si="11"/>
        <v>-0.37615999999999999</v>
      </c>
      <c r="S237" s="1">
        <f t="shared" si="12"/>
        <v>0.37169312200575816</v>
      </c>
      <c r="T237" s="1" t="e">
        <f t="shared" si="13"/>
        <v>#N/A</v>
      </c>
    </row>
    <row r="238" spans="16:20" ht="13.2" x14ac:dyDescent="0.25">
      <c r="P238" s="2"/>
      <c r="R238" s="2">
        <f t="shared" si="11"/>
        <v>-0.36054000000000003</v>
      </c>
      <c r="S238" s="1">
        <f t="shared" si="12"/>
        <v>0.37383786971071581</v>
      </c>
      <c r="T238" s="1" t="e">
        <f t="shared" si="13"/>
        <v>#N/A</v>
      </c>
    </row>
    <row r="239" spans="16:20" ht="13.2" x14ac:dyDescent="0.25">
      <c r="P239" s="2"/>
      <c r="R239" s="2">
        <f t="shared" si="11"/>
        <v>-0.34492</v>
      </c>
      <c r="S239" s="1">
        <f t="shared" si="12"/>
        <v>0.37590326733975593</v>
      </c>
      <c r="T239" s="1" t="e">
        <f t="shared" si="13"/>
        <v>#N/A</v>
      </c>
    </row>
    <row r="240" spans="16:20" ht="13.2" x14ac:dyDescent="0.25">
      <c r="P240" s="2"/>
      <c r="R240" s="2">
        <f t="shared" si="11"/>
        <v>-0.32929999999999998</v>
      </c>
      <c r="S240" s="1">
        <f t="shared" si="12"/>
        <v>0.37788786598529184</v>
      </c>
      <c r="T240" s="1" t="e">
        <f t="shared" si="13"/>
        <v>#N/A</v>
      </c>
    </row>
    <row r="241" spans="16:20" ht="13.2" x14ac:dyDescent="0.25">
      <c r="P241" s="2"/>
      <c r="R241" s="2">
        <f t="shared" si="11"/>
        <v>-0.31368000000000001</v>
      </c>
      <c r="S241" s="1">
        <f t="shared" si="12"/>
        <v>0.37979026820516942</v>
      </c>
      <c r="T241" s="1" t="e">
        <f t="shared" si="13"/>
        <v>#N/A</v>
      </c>
    </row>
    <row r="242" spans="16:20" ht="13.2" x14ac:dyDescent="0.25">
      <c r="P242" s="2"/>
      <c r="R242" s="2">
        <f t="shared" si="11"/>
        <v>-0.29805999999999999</v>
      </c>
      <c r="S242" s="1">
        <f t="shared" si="12"/>
        <v>0.38160912966152227</v>
      </c>
      <c r="T242" s="1" t="e">
        <f t="shared" si="13"/>
        <v>#N/A</v>
      </c>
    </row>
    <row r="243" spans="16:20" ht="13.2" x14ac:dyDescent="0.25">
      <c r="P243" s="2"/>
      <c r="R243" s="2">
        <f t="shared" si="11"/>
        <v>-0.28244000000000002</v>
      </c>
      <c r="S243" s="1">
        <f t="shared" si="12"/>
        <v>0.38334316070314145</v>
      </c>
      <c r="T243" s="1" t="e">
        <f t="shared" si="13"/>
        <v>#N/A</v>
      </c>
    </row>
    <row r="244" spans="16:20" ht="13.2" x14ac:dyDescent="0.25">
      <c r="P244" s="2"/>
      <c r="R244" s="2">
        <f t="shared" si="11"/>
        <v>-0.26682</v>
      </c>
      <c r="S244" s="1">
        <f t="shared" si="12"/>
        <v>0.38499112788875484</v>
      </c>
      <c r="T244" s="1" t="e">
        <f t="shared" si="13"/>
        <v>#N/A</v>
      </c>
    </row>
    <row r="245" spans="16:20" ht="13.2" x14ac:dyDescent="0.25">
      <c r="P245" s="2"/>
      <c r="R245" s="2">
        <f t="shared" si="11"/>
        <v>-0.25119999999999998</v>
      </c>
      <c r="S245" s="1">
        <f t="shared" si="12"/>
        <v>0.38655185544869763</v>
      </c>
      <c r="T245" s="1" t="e">
        <f t="shared" si="13"/>
        <v>#N/A</v>
      </c>
    </row>
    <row r="246" spans="16:20" ht="13.2" x14ac:dyDescent="0.25">
      <c r="P246" s="2"/>
      <c r="R246" s="2">
        <f t="shared" si="11"/>
        <v>-0.23558000000000001</v>
      </c>
      <c r="S246" s="1">
        <f t="shared" si="12"/>
        <v>0.38802422668255043</v>
      </c>
      <c r="T246" s="1" t="e">
        <f t="shared" si="13"/>
        <v>#N/A</v>
      </c>
    </row>
    <row r="247" spans="16:20" ht="13.2" x14ac:dyDescent="0.25">
      <c r="P247" s="2"/>
      <c r="R247" s="2">
        <f t="shared" si="11"/>
        <v>-0.21995999999999999</v>
      </c>
      <c r="S247" s="1">
        <f t="shared" si="12"/>
        <v>0.38940718529042018</v>
      </c>
      <c r="T247" s="1" t="e">
        <f t="shared" si="13"/>
        <v>#N/A</v>
      </c>
    </row>
    <row r="248" spans="16:20" ht="13.2" x14ac:dyDescent="0.25">
      <c r="P248" s="2"/>
      <c r="R248" s="2">
        <f t="shared" si="11"/>
        <v>-0.20433999999999999</v>
      </c>
      <c r="S248" s="1">
        <f t="shared" si="12"/>
        <v>0.39069973663564167</v>
      </c>
      <c r="T248" s="1" t="e">
        <f t="shared" si="13"/>
        <v>#N/A</v>
      </c>
    </row>
    <row r="249" spans="16:20" ht="13.2" x14ac:dyDescent="0.25">
      <c r="P249" s="2"/>
      <c r="R249" s="2">
        <f t="shared" si="11"/>
        <v>-0.18872</v>
      </c>
      <c r="S249" s="1">
        <f t="shared" si="12"/>
        <v>0.39190094893678812</v>
      </c>
      <c r="T249" s="1" t="e">
        <f t="shared" si="13"/>
        <v>#N/A</v>
      </c>
    </row>
    <row r="250" spans="16:20" ht="13.2" x14ac:dyDescent="0.25">
      <c r="P250" s="2"/>
      <c r="R250" s="2">
        <f t="shared" si="11"/>
        <v>-0.1731</v>
      </c>
      <c r="S250" s="1">
        <f t="shared" si="12"/>
        <v>0.39300995438699021</v>
      </c>
      <c r="T250" s="1" t="e">
        <f t="shared" si="13"/>
        <v>#N/A</v>
      </c>
    </row>
    <row r="251" spans="16:20" ht="13.2" x14ac:dyDescent="0.25">
      <c r="P251" s="2"/>
      <c r="R251" s="2">
        <f t="shared" si="11"/>
        <v>-0.15748000000000001</v>
      </c>
      <c r="S251" s="1">
        <f t="shared" si="12"/>
        <v>0.39402595019868231</v>
      </c>
      <c r="T251" s="1" t="e">
        <f t="shared" si="13"/>
        <v>#N/A</v>
      </c>
    </row>
    <row r="252" spans="16:20" ht="13.2" x14ac:dyDescent="0.25">
      <c r="P252" s="2"/>
      <c r="R252" s="2">
        <f t="shared" si="11"/>
        <v>-0.14186000000000001</v>
      </c>
      <c r="S252" s="1">
        <f t="shared" si="12"/>
        <v>0.39494819957201471</v>
      </c>
      <c r="T252" s="1" t="e">
        <f t="shared" si="13"/>
        <v>#N/A</v>
      </c>
    </row>
    <row r="253" spans="16:20" ht="13.2" x14ac:dyDescent="0.25">
      <c r="P253" s="2"/>
      <c r="R253" s="2">
        <f t="shared" si="11"/>
        <v>-0.12623999999999999</v>
      </c>
      <c r="S253" s="1">
        <f t="shared" si="12"/>
        <v>0.39577603258529681</v>
      </c>
      <c r="T253" s="1" t="e">
        <f t="shared" si="13"/>
        <v>#N/A</v>
      </c>
    </row>
    <row r="254" spans="16:20" ht="13.2" x14ac:dyDescent="0.25">
      <c r="P254" s="2"/>
      <c r="R254" s="2">
        <f t="shared" si="11"/>
        <v>-0.11062</v>
      </c>
      <c r="S254" s="1">
        <f t="shared" si="12"/>
        <v>0.39650884700596478</v>
      </c>
      <c r="T254" s="1" t="e">
        <f t="shared" si="13"/>
        <v>#N/A</v>
      </c>
    </row>
    <row r="255" spans="16:20" ht="13.2" x14ac:dyDescent="0.25">
      <c r="P255" s="2"/>
      <c r="R255" s="2">
        <f t="shared" si="11"/>
        <v>-9.5000000000000001E-2</v>
      </c>
      <c r="S255" s="1">
        <f t="shared" si="12"/>
        <v>0.39714610902069969</v>
      </c>
      <c r="T255" s="1" t="e">
        <f t="shared" si="13"/>
        <v>#N/A</v>
      </c>
    </row>
    <row r="256" spans="16:20" ht="13.2" x14ac:dyDescent="0.25">
      <c r="P256" s="2"/>
      <c r="R256" s="2">
        <f t="shared" si="11"/>
        <v>-7.9380000000000006E-2</v>
      </c>
      <c r="S256" s="1">
        <f t="shared" si="12"/>
        <v>0.39768735388345672</v>
      </c>
      <c r="T256" s="1" t="e">
        <f t="shared" si="13"/>
        <v>#N/A</v>
      </c>
    </row>
    <row r="257" spans="16:20" ht="13.2" x14ac:dyDescent="0.25">
      <c r="P257" s="2"/>
      <c r="R257" s="2">
        <f t="shared" si="11"/>
        <v>-6.3759999999999997E-2</v>
      </c>
      <c r="S257" s="1">
        <f t="shared" si="12"/>
        <v>0.39813218648030407</v>
      </c>
      <c r="T257" s="1" t="e">
        <f t="shared" si="13"/>
        <v>#N/A</v>
      </c>
    </row>
    <row r="258" spans="16:20" ht="13.2" x14ac:dyDescent="0.25">
      <c r="P258" s="2"/>
      <c r="R258" s="2">
        <f t="shared" si="11"/>
        <v>-4.8140000000000002E-2</v>
      </c>
      <c r="S258" s="1">
        <f t="shared" si="12"/>
        <v>0.39848028181011136</v>
      </c>
      <c r="T258" s="1" t="e">
        <f t="shared" si="13"/>
        <v>#N/A</v>
      </c>
    </row>
    <row r="259" spans="16:20" ht="13.2" x14ac:dyDescent="0.25">
      <c r="P259" s="2"/>
      <c r="R259" s="2">
        <f t="shared" si="11"/>
        <v>-3.252E-2</v>
      </c>
      <c r="S259" s="1">
        <f t="shared" si="12"/>
        <v>0.39873138538026742</v>
      </c>
      <c r="T259" s="1" t="e">
        <f t="shared" si="13"/>
        <v>#N/A</v>
      </c>
    </row>
    <row r="260" spans="16:20" ht="13.2" x14ac:dyDescent="0.25">
      <c r="P260" s="2"/>
      <c r="R260" s="2">
        <f t="shared" si="11"/>
        <v>-1.6899999999999998E-2</v>
      </c>
      <c r="S260" s="1">
        <f t="shared" si="12"/>
        <v>0.39888531351675477</v>
      </c>
      <c r="T260" s="1" t="e">
        <f t="shared" si="13"/>
        <v>#N/A</v>
      </c>
    </row>
    <row r="261" spans="16:20" ht="13.2" x14ac:dyDescent="0.25">
      <c r="P261" s="2"/>
      <c r="R261" s="2">
        <f t="shared" si="11"/>
        <v>-1.2800000000000001E-3</v>
      </c>
      <c r="S261" s="1">
        <f t="shared" si="12"/>
        <v>0.39894195358805046</v>
      </c>
      <c r="T261" s="1" t="e">
        <f t="shared" si="13"/>
        <v>#N/A</v>
      </c>
    </row>
    <row r="262" spans="16:20" ht="13.2" x14ac:dyDescent="0.25">
      <c r="P262" s="2"/>
      <c r="R262" s="2">
        <f t="shared" si="11"/>
        <v>1.435E-2</v>
      </c>
      <c r="S262" s="1">
        <f t="shared" si="12"/>
        <v>0.39890120692008951</v>
      </c>
      <c r="T262" s="1" t="e">
        <f t="shared" si="13"/>
        <v>#N/A</v>
      </c>
    </row>
    <row r="263" spans="16:20" ht="13.2" x14ac:dyDescent="0.25">
      <c r="P263" s="2"/>
      <c r="R263" s="2">
        <f t="shared" ref="R263:R287" si="14">ROUND(R262+$C$5/IF($Q$3-$P$3&gt;6,64/($Q$3-$P$3+2)*8,8*8),5)</f>
        <v>2.998E-2</v>
      </c>
      <c r="S263" s="1">
        <f t="shared" ref="S263:S287" si="15">NORMDIST(R263,$B$5,$C$5,FALSE)</f>
        <v>0.39876303594009693</v>
      </c>
      <c r="T263" s="1" t="e">
        <f t="shared" ref="T263:T287" si="16">IF(AND(R263&gt;=$P$2,R263&lt;=$Q$2),S263,NA())</f>
        <v>#N/A</v>
      </c>
    </row>
    <row r="264" spans="16:20" ht="13.2" x14ac:dyDescent="0.25">
      <c r="P264" s="2"/>
      <c r="R264" s="2">
        <f t="shared" si="14"/>
        <v>4.5609999999999998E-2</v>
      </c>
      <c r="S264" s="1">
        <f t="shared" si="15"/>
        <v>0.39852754188335149</v>
      </c>
      <c r="T264" s="1" t="e">
        <f t="shared" si="16"/>
        <v>#N/A</v>
      </c>
    </row>
    <row r="265" spans="16:20" ht="13.2" x14ac:dyDescent="0.25">
      <c r="P265" s="2"/>
      <c r="R265" s="2">
        <f t="shared" si="14"/>
        <v>6.1240000000000003E-2</v>
      </c>
      <c r="S265" s="1">
        <f t="shared" si="15"/>
        <v>0.39819489723801726</v>
      </c>
      <c r="T265" s="1" t="e">
        <f t="shared" si="16"/>
        <v>#N/A</v>
      </c>
    </row>
    <row r="266" spans="16:20" ht="13.2" x14ac:dyDescent="0.25">
      <c r="P266" s="2"/>
      <c r="R266" s="2">
        <f t="shared" si="14"/>
        <v>7.6869999999999994E-2</v>
      </c>
      <c r="S266" s="1">
        <f t="shared" si="15"/>
        <v>0.39776534553459503</v>
      </c>
      <c r="T266" s="1" t="e">
        <f t="shared" si="16"/>
        <v>#N/A</v>
      </c>
    </row>
    <row r="267" spans="16:20" ht="13.2" x14ac:dyDescent="0.25">
      <c r="P267" s="2"/>
      <c r="R267" s="2">
        <f t="shared" si="14"/>
        <v>9.2499999999999999E-2</v>
      </c>
      <c r="S267" s="1">
        <f t="shared" si="15"/>
        <v>0.39723920104879729</v>
      </c>
      <c r="T267" s="1" t="e">
        <f t="shared" si="16"/>
        <v>#N/A</v>
      </c>
    </row>
    <row r="268" spans="16:20" ht="13.2" x14ac:dyDescent="0.25">
      <c r="P268" s="2"/>
      <c r="R268" s="2">
        <f t="shared" si="14"/>
        <v>0.10813</v>
      </c>
      <c r="S268" s="1">
        <f t="shared" si="15"/>
        <v>0.39661684841835382</v>
      </c>
      <c r="T268" s="1" t="e">
        <f t="shared" si="16"/>
        <v>#N/A</v>
      </c>
    </row>
    <row r="269" spans="16:20" ht="13.2" x14ac:dyDescent="0.25">
      <c r="P269" s="2"/>
      <c r="R269" s="2">
        <f t="shared" si="14"/>
        <v>0.12376</v>
      </c>
      <c r="S269" s="1">
        <f t="shared" si="15"/>
        <v>0.39589874217440185</v>
      </c>
      <c r="T269" s="1" t="e">
        <f t="shared" si="16"/>
        <v>#N/A</v>
      </c>
    </row>
    <row r="270" spans="16:20" ht="13.2" x14ac:dyDescent="0.25">
      <c r="P270" s="2"/>
      <c r="R270" s="2">
        <f t="shared" si="14"/>
        <v>0.13938999999999999</v>
      </c>
      <c r="S270" s="1">
        <f t="shared" si="15"/>
        <v>0.39508540618826066</v>
      </c>
      <c r="T270" s="1" t="e">
        <f t="shared" si="16"/>
        <v>#N/A</v>
      </c>
    </row>
    <row r="271" spans="16:20" ht="13.2" x14ac:dyDescent="0.25">
      <c r="P271" s="2"/>
      <c r="R271" s="2">
        <f t="shared" si="14"/>
        <v>0.15501999999999999</v>
      </c>
      <c r="S271" s="1">
        <f t="shared" si="15"/>
        <v>0.3941774330345324</v>
      </c>
      <c r="T271" s="1" t="e">
        <f t="shared" si="16"/>
        <v>#N/A</v>
      </c>
    </row>
    <row r="272" spans="16:20" ht="13.2" x14ac:dyDescent="0.25">
      <c r="P272" s="2"/>
      <c r="R272" s="2">
        <f t="shared" si="14"/>
        <v>0.17065</v>
      </c>
      <c r="S272" s="1">
        <f t="shared" si="15"/>
        <v>0.39317548327161372</v>
      </c>
      <c r="T272" s="1" t="e">
        <f t="shared" si="16"/>
        <v>#N/A</v>
      </c>
    </row>
    <row r="273" spans="16:20" ht="13.2" x14ac:dyDescent="0.25">
      <c r="P273" s="2"/>
      <c r="R273" s="2">
        <f t="shared" si="14"/>
        <v>0.18628</v>
      </c>
      <c r="S273" s="1">
        <f t="shared" si="15"/>
        <v>0.39208028464084094</v>
      </c>
      <c r="T273" s="1" t="e">
        <f t="shared" si="16"/>
        <v>#N/A</v>
      </c>
    </row>
    <row r="274" spans="16:20" ht="13.2" x14ac:dyDescent="0.25">
      <c r="P274" s="2"/>
      <c r="R274" s="2">
        <f t="shared" si="14"/>
        <v>0.20191000000000001</v>
      </c>
      <c r="S274" s="1">
        <f t="shared" si="15"/>
        <v>0.3908926311856275</v>
      </c>
      <c r="T274" s="1" t="e">
        <f t="shared" si="16"/>
        <v>#N/A</v>
      </c>
    </row>
    <row r="275" spans="16:20" ht="13.2" x14ac:dyDescent="0.25">
      <c r="P275" s="2"/>
      <c r="R275" s="2">
        <f t="shared" si="14"/>
        <v>0.21754000000000001</v>
      </c>
      <c r="S275" s="1">
        <f t="shared" si="15"/>
        <v>0.38961338229208681</v>
      </c>
      <c r="T275" s="1" t="e">
        <f t="shared" si="16"/>
        <v>#N/A</v>
      </c>
    </row>
    <row r="276" spans="16:20" ht="13.2" x14ac:dyDescent="0.25">
      <c r="P276" s="2"/>
      <c r="R276" s="2">
        <f t="shared" si="14"/>
        <v>0.23316999999999999</v>
      </c>
      <c r="S276" s="1">
        <f t="shared" si="15"/>
        <v>0.38824346165276313</v>
      </c>
      <c r="T276" s="1" t="e">
        <f t="shared" si="16"/>
        <v>#N/A</v>
      </c>
    </row>
    <row r="277" spans="16:20" ht="13.2" x14ac:dyDescent="0.25">
      <c r="P277" s="2"/>
      <c r="R277" s="2">
        <f t="shared" si="14"/>
        <v>0.24879999999999999</v>
      </c>
      <c r="S277" s="1">
        <f t="shared" si="15"/>
        <v>0.38678385615521876</v>
      </c>
      <c r="T277" s="1" t="e">
        <f t="shared" si="16"/>
        <v>#N/A</v>
      </c>
    </row>
    <row r="278" spans="16:20" ht="13.2" x14ac:dyDescent="0.25">
      <c r="P278" s="2"/>
      <c r="R278" s="2">
        <f t="shared" si="14"/>
        <v>0.26443</v>
      </c>
      <c r="S278" s="1">
        <f t="shared" si="15"/>
        <v>0.38523561469735046</v>
      </c>
      <c r="T278" s="1" t="e">
        <f t="shared" si="16"/>
        <v>#N/A</v>
      </c>
    </row>
    <row r="279" spans="16:20" ht="13.2" x14ac:dyDescent="0.25">
      <c r="P279" s="2"/>
      <c r="R279" s="2">
        <f t="shared" si="14"/>
        <v>0.28005999999999998</v>
      </c>
      <c r="S279" s="1">
        <f t="shared" si="15"/>
        <v>0.3835998469314249</v>
      </c>
      <c r="T279" s="1" t="e">
        <f t="shared" si="16"/>
        <v>#N/A</v>
      </c>
    </row>
    <row r="280" spans="16:20" ht="13.2" x14ac:dyDescent="0.25">
      <c r="P280" s="2"/>
      <c r="R280" s="2">
        <f t="shared" si="14"/>
        <v>0.29569000000000001</v>
      </c>
      <c r="S280" s="1">
        <f t="shared" si="15"/>
        <v>0.38187772193893849</v>
      </c>
      <c r="T280" s="1" t="e">
        <f t="shared" si="16"/>
        <v>#N/A</v>
      </c>
    </row>
    <row r="281" spans="16:20" ht="13.2" x14ac:dyDescent="0.25">
      <c r="P281" s="2"/>
      <c r="R281" s="2">
        <f t="shared" si="14"/>
        <v>0.31131999999999999</v>
      </c>
      <c r="S281" s="1">
        <f t="shared" si="15"/>
        <v>0.38007046683851664</v>
      </c>
      <c r="T281" s="1" t="e">
        <f t="shared" si="16"/>
        <v>#N/A</v>
      </c>
    </row>
    <row r="282" spans="16:20" ht="13.2" x14ac:dyDescent="0.25">
      <c r="P282" s="2"/>
      <c r="R282" s="2">
        <f t="shared" si="14"/>
        <v>0.32695000000000002</v>
      </c>
      <c r="S282" s="1">
        <f t="shared" si="15"/>
        <v>0.37817936532917162</v>
      </c>
      <c r="T282" s="1" t="e">
        <f t="shared" si="16"/>
        <v>#N/A</v>
      </c>
    </row>
    <row r="283" spans="16:20" ht="13.2" x14ac:dyDescent="0.25">
      <c r="P283" s="2"/>
      <c r="R283" s="2">
        <f t="shared" si="14"/>
        <v>0.34258</v>
      </c>
      <c r="S283" s="1">
        <f t="shared" si="15"/>
        <v>0.37620575617133967</v>
      </c>
      <c r="T283" s="1" t="e">
        <f t="shared" si="16"/>
        <v>#N/A</v>
      </c>
    </row>
    <row r="284" spans="16:20" ht="13.2" x14ac:dyDescent="0.25">
      <c r="P284" s="2"/>
      <c r="R284" s="2">
        <f t="shared" si="14"/>
        <v>0.35820999999999997</v>
      </c>
      <c r="S284" s="1">
        <f t="shared" si="15"/>
        <v>0.37415103160821256</v>
      </c>
      <c r="T284" s="1" t="e">
        <f t="shared" si="16"/>
        <v>#N/A</v>
      </c>
    </row>
    <row r="285" spans="16:20" ht="13.2" x14ac:dyDescent="0.25">
      <c r="P285" s="2"/>
      <c r="R285" s="2">
        <f t="shared" si="14"/>
        <v>0.37384000000000001</v>
      </c>
      <c r="S285" s="1">
        <f t="shared" si="15"/>
        <v>0.37201663572996763</v>
      </c>
      <c r="T285" s="1" t="e">
        <f t="shared" si="16"/>
        <v>#N/A</v>
      </c>
    </row>
    <row r="286" spans="16:20" ht="13.2" x14ac:dyDescent="0.25">
      <c r="P286" s="2"/>
      <c r="R286" s="2">
        <f t="shared" si="14"/>
        <v>0.38946999999999998</v>
      </c>
      <c r="S286" s="1">
        <f t="shared" si="15"/>
        <v>0.36980406278358546</v>
      </c>
      <c r="T286" s="1" t="e">
        <f t="shared" si="16"/>
        <v>#N/A</v>
      </c>
    </row>
    <row r="287" spans="16:20" ht="13.2" x14ac:dyDescent="0.25">
      <c r="P287" s="2"/>
      <c r="R287" s="2">
        <f t="shared" si="14"/>
        <v>0.40510000000000002</v>
      </c>
      <c r="S287" s="1">
        <f t="shared" si="15"/>
        <v>0.36751485543102258</v>
      </c>
      <c r="T287" s="1" t="e">
        <f t="shared" si="16"/>
        <v>#N/A</v>
      </c>
    </row>
    <row r="288" spans="16:20" ht="13.2" x14ac:dyDescent="0.25">
      <c r="P288" s="2"/>
      <c r="R288" s="2">
        <f t="shared" ref="R288:R351" si="17">ROUND(R287+$C$5/IF($Q$3-$P$3&gt;6,64/($Q$3-$P$3+2)*8,8*8),5)</f>
        <v>0.42072999999999999</v>
      </c>
      <c r="S288" s="1">
        <f t="shared" ref="S288:S351" si="18">NORMDIST(R288,$B$5,$C$5,FALSE)</f>
        <v>0.36515060295857815</v>
      </c>
      <c r="T288" s="1" t="e">
        <f t="shared" ref="T288:T351" si="19">IF(AND(R288&gt;=$P$2,R288&lt;=$Q$2),S288,NA())</f>
        <v>#N/A</v>
      </c>
    </row>
    <row r="289" spans="16:20" ht="13.2" x14ac:dyDescent="0.25">
      <c r="P289" s="2"/>
      <c r="R289" s="2">
        <f t="shared" si="17"/>
        <v>0.43636000000000003</v>
      </c>
      <c r="S289" s="1">
        <f t="shared" si="18"/>
        <v>0.36271293944036193</v>
      </c>
      <c r="T289" s="1" t="e">
        <f t="shared" si="19"/>
        <v>#N/A</v>
      </c>
    </row>
    <row r="290" spans="16:20" ht="13.2" x14ac:dyDescent="0.25">
      <c r="P290" s="2"/>
      <c r="R290" s="2">
        <f t="shared" si="17"/>
        <v>0.45199</v>
      </c>
      <c r="S290" s="1">
        <f t="shared" si="18"/>
        <v>0.36020354185882975</v>
      </c>
      <c r="T290" s="1" t="e">
        <f t="shared" si="19"/>
        <v>#N/A</v>
      </c>
    </row>
    <row r="291" spans="16:20" ht="13.2" x14ac:dyDescent="0.25">
      <c r="P291" s="2"/>
      <c r="R291" s="2">
        <f t="shared" si="17"/>
        <v>0.46761999999999998</v>
      </c>
      <c r="S291" s="1">
        <f t="shared" si="18"/>
        <v>0.35762412818540901</v>
      </c>
      <c r="T291" s="1" t="e">
        <f t="shared" si="19"/>
        <v>#N/A</v>
      </c>
    </row>
    <row r="292" spans="16:20" ht="13.2" x14ac:dyDescent="0.25">
      <c r="P292" s="2"/>
      <c r="R292" s="2">
        <f t="shared" si="17"/>
        <v>0.48325000000000001</v>
      </c>
      <c r="S292" s="1">
        <f t="shared" si="18"/>
        <v>0.35497645542428224</v>
      </c>
      <c r="T292" s="1" t="e">
        <f t="shared" si="19"/>
        <v>#N/A</v>
      </c>
    </row>
    <row r="293" spans="16:20" ht="13.2" x14ac:dyDescent="0.25">
      <c r="P293" s="2"/>
      <c r="R293" s="2">
        <f t="shared" si="17"/>
        <v>0.49887999999999999</v>
      </c>
      <c r="S293" s="1">
        <f t="shared" si="18"/>
        <v>0.35226231762244203</v>
      </c>
      <c r="T293" s="1" t="e">
        <f t="shared" si="19"/>
        <v>#N/A</v>
      </c>
    </row>
    <row r="294" spans="16:20" ht="13.2" x14ac:dyDescent="0.25">
      <c r="P294" s="2"/>
      <c r="R294" s="2">
        <f t="shared" si="17"/>
        <v>0.51451000000000002</v>
      </c>
      <c r="S294" s="1">
        <f t="shared" si="18"/>
        <v>0.34948354384916275</v>
      </c>
      <c r="T294" s="1" t="e">
        <f t="shared" si="19"/>
        <v>#N/A</v>
      </c>
    </row>
    <row r="295" spans="16:20" ht="13.2" x14ac:dyDescent="0.25">
      <c r="P295" s="2"/>
      <c r="R295" s="2">
        <f t="shared" si="17"/>
        <v>0.53013999999999994</v>
      </c>
      <c r="S295" s="1">
        <f t="shared" si="18"/>
        <v>0.34664199614806718</v>
      </c>
      <c r="T295" s="1" t="e">
        <f t="shared" si="19"/>
        <v>#N/A</v>
      </c>
    </row>
    <row r="296" spans="16:20" ht="13.2" x14ac:dyDescent="0.25">
      <c r="P296" s="2"/>
      <c r="R296" s="2">
        <f t="shared" si="17"/>
        <v>0.54576999999999998</v>
      </c>
      <c r="S296" s="1">
        <f t="shared" si="18"/>
        <v>0.34373956746498507</v>
      </c>
      <c r="T296" s="1" t="e">
        <f t="shared" si="19"/>
        <v>#N/A</v>
      </c>
    </row>
    <row r="297" spans="16:20" ht="13.2" x14ac:dyDescent="0.25">
      <c r="P297" s="2"/>
      <c r="R297" s="2">
        <f t="shared" si="17"/>
        <v>0.56140000000000001</v>
      </c>
      <c r="S297" s="1">
        <f t="shared" si="18"/>
        <v>0.34077817955482115</v>
      </c>
      <c r="T297" s="1" t="e">
        <f t="shared" si="19"/>
        <v>#N/A</v>
      </c>
    </row>
    <row r="298" spans="16:20" ht="13.2" x14ac:dyDescent="0.25">
      <c r="P298" s="2"/>
      <c r="R298" s="2">
        <f t="shared" si="17"/>
        <v>0.57703000000000004</v>
      </c>
      <c r="S298" s="1">
        <f t="shared" si="18"/>
        <v>0.33775978087065589</v>
      </c>
      <c r="T298" s="1" t="e">
        <f t="shared" si="19"/>
        <v>#N/A</v>
      </c>
    </row>
    <row r="299" spans="16:20" ht="13.2" x14ac:dyDescent="0.25">
      <c r="P299" s="2"/>
      <c r="R299" s="2">
        <f t="shared" si="17"/>
        <v>0.59265999999999996</v>
      </c>
      <c r="S299" s="1">
        <f t="shared" si="18"/>
        <v>0.33468634443831036</v>
      </c>
      <c r="T299" s="1" t="e">
        <f t="shared" si="19"/>
        <v>#N/A</v>
      </c>
    </row>
    <row r="300" spans="16:20" ht="13.2" x14ac:dyDescent="0.25">
      <c r="P300" s="2"/>
      <c r="R300" s="2">
        <f t="shared" si="17"/>
        <v>0.60829</v>
      </c>
      <c r="S300" s="1">
        <f t="shared" si="18"/>
        <v>0.3315598657195995</v>
      </c>
      <c r="T300" s="1" t="e">
        <f t="shared" si="19"/>
        <v>#N/A</v>
      </c>
    </row>
    <row r="301" spans="16:20" ht="13.2" x14ac:dyDescent="0.25">
      <c r="P301" s="2"/>
      <c r="R301" s="2">
        <f t="shared" si="17"/>
        <v>0.62392000000000003</v>
      </c>
      <c r="S301" s="1">
        <f t="shared" si="18"/>
        <v>0.32838236046749236</v>
      </c>
      <c r="T301" s="1" t="e">
        <f t="shared" si="19"/>
        <v>#N/A</v>
      </c>
    </row>
    <row r="302" spans="16:20" ht="13.2" x14ac:dyDescent="0.25">
      <c r="P302" s="2"/>
      <c r="R302" s="2">
        <f t="shared" si="17"/>
        <v>0.63954999999999995</v>
      </c>
      <c r="S302" s="1">
        <f t="shared" si="18"/>
        <v>0.32515586257638207</v>
      </c>
      <c r="T302" s="1" t="e">
        <f t="shared" si="19"/>
        <v>#N/A</v>
      </c>
    </row>
    <row r="303" spans="16:20" ht="13.2" x14ac:dyDescent="0.25">
      <c r="P303" s="2"/>
      <c r="R303" s="2">
        <f t="shared" si="17"/>
        <v>0.65517999999999998</v>
      </c>
      <c r="S303" s="1">
        <f t="shared" si="18"/>
        <v>0.32188242193064515</v>
      </c>
      <c r="T303" s="1" t="e">
        <f t="shared" si="19"/>
        <v>#N/A</v>
      </c>
    </row>
    <row r="304" spans="16:20" ht="13.2" x14ac:dyDescent="0.25">
      <c r="P304" s="2"/>
      <c r="R304" s="2">
        <f t="shared" si="17"/>
        <v>0.67081000000000002</v>
      </c>
      <c r="S304" s="1">
        <f t="shared" si="18"/>
        <v>0.31856410225464549</v>
      </c>
      <c r="T304" s="1" t="e">
        <f t="shared" si="19"/>
        <v>#N/A</v>
      </c>
    </row>
    <row r="305" spans="16:20" ht="13.2" x14ac:dyDescent="0.25">
      <c r="P305" s="2"/>
      <c r="R305" s="2">
        <f t="shared" si="17"/>
        <v>0.68644000000000005</v>
      </c>
      <c r="S305" s="1">
        <f t="shared" si="18"/>
        <v>0.31520297896730398</v>
      </c>
      <c r="T305" s="1" t="e">
        <f t="shared" si="19"/>
        <v>#N/A</v>
      </c>
    </row>
    <row r="306" spans="16:20" ht="13.2" x14ac:dyDescent="0.25">
      <c r="P306" s="2"/>
      <c r="R306" s="2">
        <f t="shared" si="17"/>
        <v>0.70206999999999997</v>
      </c>
      <c r="S306" s="1">
        <f t="shared" si="18"/>
        <v>0.31180113704431439</v>
      </c>
      <c r="T306" s="1" t="e">
        <f t="shared" si="19"/>
        <v>#N/A</v>
      </c>
    </row>
    <row r="307" spans="16:20" ht="13.2" x14ac:dyDescent="0.25">
      <c r="P307" s="2"/>
      <c r="R307" s="2">
        <f t="shared" si="17"/>
        <v>0.7177</v>
      </c>
      <c r="S307" s="1">
        <f t="shared" si="18"/>
        <v>0.30836066889104469</v>
      </c>
      <c r="T307" s="1" t="e">
        <f t="shared" si="19"/>
        <v>#N/A</v>
      </c>
    </row>
    <row r="308" spans="16:20" ht="13.2" x14ac:dyDescent="0.25">
      <c r="P308" s="2"/>
      <c r="R308" s="2">
        <f t="shared" si="17"/>
        <v>0.73333000000000004</v>
      </c>
      <c r="S308" s="1">
        <f t="shared" si="18"/>
        <v>0.30488367222911128</v>
      </c>
      <c r="T308" s="1" t="e">
        <f t="shared" si="19"/>
        <v>#N/A</v>
      </c>
    </row>
    <row r="309" spans="16:20" ht="13.2" x14ac:dyDescent="0.25">
      <c r="P309" s="2"/>
      <c r="R309" s="2">
        <f t="shared" si="17"/>
        <v>0.74895999999999996</v>
      </c>
      <c r="S309" s="1">
        <f t="shared" si="18"/>
        <v>0.30137224799955847</v>
      </c>
      <c r="T309" s="1" t="e">
        <f t="shared" si="19"/>
        <v>#N/A</v>
      </c>
    </row>
    <row r="310" spans="16:20" ht="13.2" x14ac:dyDescent="0.25">
      <c r="P310" s="2"/>
      <c r="R310" s="2">
        <f t="shared" si="17"/>
        <v>0.76458999999999999</v>
      </c>
      <c r="S310" s="1">
        <f t="shared" si="18"/>
        <v>0.29782849828551589</v>
      </c>
      <c r="T310" s="1" t="e">
        <f t="shared" si="19"/>
        <v>#N/A</v>
      </c>
    </row>
    <row r="311" spans="16:20" ht="13.2" x14ac:dyDescent="0.25">
      <c r="P311" s="2"/>
      <c r="R311" s="2">
        <f t="shared" si="17"/>
        <v>0.78022000000000002</v>
      </c>
      <c r="S311" s="1">
        <f t="shared" si="18"/>
        <v>0.29425452425714138</v>
      </c>
      <c r="T311" s="1" t="e">
        <f t="shared" si="19"/>
        <v>#N/A</v>
      </c>
    </row>
    <row r="312" spans="16:20" ht="13.2" x14ac:dyDescent="0.25">
      <c r="P312" s="2"/>
      <c r="R312" s="2">
        <f t="shared" si="17"/>
        <v>0.79584999999999995</v>
      </c>
      <c r="S312" s="1">
        <f t="shared" si="18"/>
        <v>0.29065242414158654</v>
      </c>
      <c r="T312" s="1" t="e">
        <f t="shared" si="19"/>
        <v>#N/A</v>
      </c>
    </row>
    <row r="313" spans="16:20" ht="13.2" x14ac:dyDescent="0.25">
      <c r="P313" s="2"/>
      <c r="R313" s="2">
        <f t="shared" si="17"/>
        <v>0.81147999999999998</v>
      </c>
      <c r="S313" s="1">
        <f t="shared" si="18"/>
        <v>0.28702429122064804</v>
      </c>
      <c r="T313" s="1" t="e">
        <f t="shared" si="19"/>
        <v>#N/A</v>
      </c>
    </row>
    <row r="314" spans="16:20" ht="13.2" x14ac:dyDescent="0.25">
      <c r="P314" s="2"/>
      <c r="R314" s="2">
        <f t="shared" si="17"/>
        <v>0.82711000000000001</v>
      </c>
      <c r="S314" s="1">
        <f t="shared" si="18"/>
        <v>0.2833722118586891</v>
      </c>
      <c r="T314" s="1" t="e">
        <f t="shared" si="19"/>
        <v>#N/A</v>
      </c>
    </row>
    <row r="315" spans="16:20" ht="13.2" x14ac:dyDescent="0.25">
      <c r="P315" s="2"/>
      <c r="R315" s="2">
        <f t="shared" si="17"/>
        <v>0.84274000000000004</v>
      </c>
      <c r="S315" s="1">
        <f t="shared" si="18"/>
        <v>0.27969826356333333</v>
      </c>
      <c r="T315" s="1" t="e">
        <f t="shared" si="19"/>
        <v>#N/A</v>
      </c>
    </row>
    <row r="316" spans="16:20" ht="13.2" x14ac:dyDescent="0.25">
      <c r="P316" s="2"/>
      <c r="R316" s="2">
        <f t="shared" si="17"/>
        <v>0.85836999999999997</v>
      </c>
      <c r="S316" s="1">
        <f t="shared" si="18"/>
        <v>0.27600451308134472</v>
      </c>
      <c r="T316" s="1" t="e">
        <f t="shared" si="19"/>
        <v>#N/A</v>
      </c>
    </row>
    <row r="317" spans="16:20" ht="13.2" x14ac:dyDescent="0.25">
      <c r="P317" s="2"/>
      <c r="R317" s="2">
        <f t="shared" si="17"/>
        <v>0.874</v>
      </c>
      <c r="S317" s="1">
        <f t="shared" si="18"/>
        <v>0.27229301453202009</v>
      </c>
      <c r="T317" s="1" t="e">
        <f t="shared" si="19"/>
        <v>#N/A</v>
      </c>
    </row>
    <row r="318" spans="16:20" ht="13.2" x14ac:dyDescent="0.25">
      <c r="P318" s="2"/>
      <c r="R318" s="2">
        <f t="shared" si="17"/>
        <v>0.88963000000000003</v>
      </c>
      <c r="S318" s="1">
        <f t="shared" si="18"/>
        <v>0.26856580758032395</v>
      </c>
      <c r="T318" s="1" t="e">
        <f t="shared" si="19"/>
        <v>#N/A</v>
      </c>
    </row>
    <row r="319" spans="16:20" ht="13.2" x14ac:dyDescent="0.25">
      <c r="P319" s="2"/>
      <c r="R319" s="2">
        <f t="shared" si="17"/>
        <v>0.90525999999999995</v>
      </c>
      <c r="S319" s="1">
        <f t="shared" si="18"/>
        <v>0.26482491565190153</v>
      </c>
      <c r="T319" s="1" t="e">
        <f t="shared" si="19"/>
        <v>#N/A</v>
      </c>
    </row>
    <row r="320" spans="16:20" ht="13.2" x14ac:dyDescent="0.25">
      <c r="P320" s="2"/>
      <c r="R320" s="2">
        <f t="shared" si="17"/>
        <v>0.92088999999999999</v>
      </c>
      <c r="S320" s="1">
        <f t="shared" si="18"/>
        <v>0.26107234419200387</v>
      </c>
      <c r="T320" s="1" t="e">
        <f t="shared" si="19"/>
        <v>#N/A</v>
      </c>
    </row>
    <row r="321" spans="16:20" ht="13.2" x14ac:dyDescent="0.25">
      <c r="P321" s="2"/>
      <c r="R321" s="2">
        <f t="shared" si="17"/>
        <v>0.93652000000000002</v>
      </c>
      <c r="S321" s="1">
        <f t="shared" si="18"/>
        <v>0.25731007897025859</v>
      </c>
      <c r="T321" s="1" t="e">
        <f t="shared" si="19"/>
        <v>#N/A</v>
      </c>
    </row>
    <row r="322" spans="16:20" ht="13.2" x14ac:dyDescent="0.25">
      <c r="P322" s="2"/>
      <c r="R322" s="2">
        <f t="shared" si="17"/>
        <v>0.95215000000000005</v>
      </c>
      <c r="S322" s="1">
        <f t="shared" si="18"/>
        <v>0.25354008443311477</v>
      </c>
      <c r="T322" s="1" t="e">
        <f t="shared" si="19"/>
        <v>#N/A</v>
      </c>
    </row>
    <row r="323" spans="16:20" ht="13.2" x14ac:dyDescent="0.25">
      <c r="P323" s="2"/>
      <c r="R323" s="2">
        <f t="shared" si="17"/>
        <v>0.96777999999999997</v>
      </c>
      <c r="S323" s="1">
        <f t="shared" si="18"/>
        <v>0.24976430210568251</v>
      </c>
      <c r="T323" s="1" t="e">
        <f t="shared" si="19"/>
        <v>#N/A</v>
      </c>
    </row>
    <row r="324" spans="16:20" ht="13.2" x14ac:dyDescent="0.25">
      <c r="P324" s="2"/>
      <c r="R324" s="2">
        <f t="shared" si="17"/>
        <v>0.98341000000000001</v>
      </c>
      <c r="S324" s="1">
        <f t="shared" si="18"/>
        <v>0.24598464904458206</v>
      </c>
      <c r="T324" s="1" t="e">
        <f t="shared" si="19"/>
        <v>#N/A</v>
      </c>
    </row>
    <row r="325" spans="16:20" ht="13.2" x14ac:dyDescent="0.25">
      <c r="P325" s="2"/>
      <c r="R325" s="2">
        <f t="shared" si="17"/>
        <v>0.99904000000000004</v>
      </c>
      <c r="S325" s="1">
        <f t="shared" si="18"/>
        <v>0.24220301634330457</v>
      </c>
      <c r="T325" s="1" t="e">
        <f t="shared" si="19"/>
        <v>#N/A</v>
      </c>
    </row>
    <row r="326" spans="16:20" ht="13.2" x14ac:dyDescent="0.25">
      <c r="P326" s="2"/>
      <c r="R326" s="2">
        <f t="shared" si="17"/>
        <v>1.01467</v>
      </c>
      <c r="S326" s="1">
        <f t="shared" si="18"/>
        <v>0.23842126769147687</v>
      </c>
      <c r="T326" s="1">
        <f t="shared" si="19"/>
        <v>0.23842126769147687</v>
      </c>
    </row>
    <row r="327" spans="16:20" ht="13.2" x14ac:dyDescent="0.25">
      <c r="P327" s="2"/>
      <c r="R327" s="2">
        <f t="shared" si="17"/>
        <v>1.0303</v>
      </c>
      <c r="S327" s="1">
        <f t="shared" si="18"/>
        <v>0.23464123798931003</v>
      </c>
      <c r="T327" s="1">
        <f t="shared" si="19"/>
        <v>0.23464123798931003</v>
      </c>
    </row>
    <row r="328" spans="16:20" ht="13.2" x14ac:dyDescent="0.25">
      <c r="P328" s="2"/>
      <c r="R328" s="2">
        <f t="shared" si="17"/>
        <v>1.04593</v>
      </c>
      <c r="S328" s="1">
        <f t="shared" si="18"/>
        <v>0.23086473201839786</v>
      </c>
      <c r="T328" s="1">
        <f t="shared" si="19"/>
        <v>0.23086473201839786</v>
      </c>
    </row>
    <row r="329" spans="16:20" ht="13.2" x14ac:dyDescent="0.25">
      <c r="P329" s="2"/>
      <c r="R329" s="2">
        <f t="shared" si="17"/>
        <v>1.0615600000000001</v>
      </c>
      <c r="S329" s="1">
        <f t="shared" si="18"/>
        <v>0.22709352316991804</v>
      </c>
      <c r="T329" s="1">
        <f t="shared" si="19"/>
        <v>0.22709352316991804</v>
      </c>
    </row>
    <row r="330" spans="16:20" ht="13.2" x14ac:dyDescent="0.25">
      <c r="P330" s="2"/>
      <c r="R330" s="2">
        <f t="shared" si="17"/>
        <v>1.0771900000000001</v>
      </c>
      <c r="S330" s="1">
        <f t="shared" si="18"/>
        <v>0.22332935223117589</v>
      </c>
      <c r="T330" s="1">
        <f t="shared" si="19"/>
        <v>0.22332935223117589</v>
      </c>
    </row>
    <row r="331" spans="16:20" ht="13.2" x14ac:dyDescent="0.25">
      <c r="P331" s="2"/>
      <c r="R331" s="2">
        <f t="shared" si="17"/>
        <v>1.0928199999999999</v>
      </c>
      <c r="S331" s="1">
        <f t="shared" si="18"/>
        <v>0.21957392623131375</v>
      </c>
      <c r="T331" s="1">
        <f t="shared" si="19"/>
        <v>0.21957392623131375</v>
      </c>
    </row>
    <row r="332" spans="16:20" ht="13.2" x14ac:dyDescent="0.25">
      <c r="P332" s="2"/>
      <c r="R332" s="2">
        <f t="shared" si="17"/>
        <v>1.1084499999999999</v>
      </c>
      <c r="S332" s="1">
        <f t="shared" si="18"/>
        <v>0.21582891734689924</v>
      </c>
      <c r="T332" s="1">
        <f t="shared" si="19"/>
        <v>0.21582891734689924</v>
      </c>
    </row>
    <row r="333" spans="16:20" ht="13.2" x14ac:dyDescent="0.25">
      <c r="P333" s="2"/>
      <c r="R333" s="2">
        <f t="shared" si="17"/>
        <v>1.12408</v>
      </c>
      <c r="S333" s="1">
        <f t="shared" si="18"/>
        <v>0.21209596186798924</v>
      </c>
      <c r="T333" s="1">
        <f t="shared" si="19"/>
        <v>0.21209596186798924</v>
      </c>
    </row>
    <row r="334" spans="16:20" ht="13.2" x14ac:dyDescent="0.25">
      <c r="P334" s="2"/>
      <c r="R334" s="2">
        <f t="shared" si="17"/>
        <v>1.13971</v>
      </c>
      <c r="S334" s="1">
        <f t="shared" si="18"/>
        <v>0.20837665922515541</v>
      </c>
      <c r="T334" s="1">
        <f t="shared" si="19"/>
        <v>0.20837665922515541</v>
      </c>
    </row>
    <row r="335" spans="16:20" ht="13.2" x14ac:dyDescent="0.25">
      <c r="P335" s="2"/>
      <c r="R335" s="2">
        <f t="shared" si="17"/>
        <v>1.15534</v>
      </c>
      <c r="S335" s="1">
        <f t="shared" si="18"/>
        <v>0.20467257107784528</v>
      </c>
      <c r="T335" s="1">
        <f t="shared" si="19"/>
        <v>0.20467257107784528</v>
      </c>
    </row>
    <row r="336" spans="16:20" ht="13.2" x14ac:dyDescent="0.25">
      <c r="P336" s="2"/>
      <c r="R336" s="2">
        <f t="shared" si="17"/>
        <v>1.1709700000000001</v>
      </c>
      <c r="S336" s="1">
        <f t="shared" si="18"/>
        <v>0.20098522046434258</v>
      </c>
      <c r="T336" s="1">
        <f t="shared" si="19"/>
        <v>0.20098522046434258</v>
      </c>
    </row>
    <row r="337" spans="16:20" ht="13.2" x14ac:dyDescent="0.25">
      <c r="P337" s="2"/>
      <c r="R337" s="2">
        <f t="shared" si="17"/>
        <v>1.1866000000000001</v>
      </c>
      <c r="S337" s="1">
        <f t="shared" si="18"/>
        <v>0.19731609101348119</v>
      </c>
      <c r="T337" s="1">
        <f t="shared" si="19"/>
        <v>0.19731609101348119</v>
      </c>
    </row>
    <row r="338" spans="16:20" ht="13.2" x14ac:dyDescent="0.25">
      <c r="P338" s="2"/>
      <c r="R338" s="2">
        <f t="shared" si="17"/>
        <v>1.2022299999999999</v>
      </c>
      <c r="S338" s="1">
        <f t="shared" si="18"/>
        <v>0.19366662621816028</v>
      </c>
      <c r="T338" s="1">
        <f t="shared" si="19"/>
        <v>0.19366662621816028</v>
      </c>
    </row>
    <row r="339" spans="16:20" ht="13.2" x14ac:dyDescent="0.25">
      <c r="P339" s="2"/>
      <c r="R339" s="2">
        <f t="shared" si="17"/>
        <v>1.2178599999999999</v>
      </c>
      <c r="S339" s="1">
        <f t="shared" si="18"/>
        <v>0.19003822877060192</v>
      </c>
      <c r="T339" s="1">
        <f t="shared" si="19"/>
        <v>0.19003822877060192</v>
      </c>
    </row>
    <row r="340" spans="16:20" ht="13.2" x14ac:dyDescent="0.25">
      <c r="P340" s="2"/>
      <c r="R340" s="2">
        <f t="shared" si="17"/>
        <v>1.23349</v>
      </c>
      <c r="S340" s="1">
        <f t="shared" si="18"/>
        <v>0.18643225995918999</v>
      </c>
      <c r="T340" s="1">
        <f t="shared" si="19"/>
        <v>0.18643225995918999</v>
      </c>
    </row>
    <row r="341" spans="16:20" ht="13.2" x14ac:dyDescent="0.25">
      <c r="P341" s="2"/>
      <c r="R341" s="2">
        <f t="shared" si="17"/>
        <v>1.24912</v>
      </c>
      <c r="S341" s="1">
        <f t="shared" si="18"/>
        <v>0.18285003912662645</v>
      </c>
      <c r="T341" s="1">
        <f t="shared" si="19"/>
        <v>0.18285003912662645</v>
      </c>
    </row>
    <row r="342" spans="16:20" ht="13.2" x14ac:dyDescent="0.25">
      <c r="P342" s="2"/>
      <c r="R342" s="2">
        <f t="shared" si="17"/>
        <v>1.26475</v>
      </c>
      <c r="S342" s="1">
        <f t="shared" si="18"/>
        <v>0.17929284318904332</v>
      </c>
      <c r="T342" s="1">
        <f t="shared" si="19"/>
        <v>0.17929284318904332</v>
      </c>
    </row>
    <row r="343" spans="16:20" ht="13.2" x14ac:dyDescent="0.25">
      <c r="P343" s="2"/>
      <c r="R343" s="2">
        <f t="shared" si="17"/>
        <v>1.2803800000000001</v>
      </c>
      <c r="S343" s="1">
        <f t="shared" si="18"/>
        <v>0.17576190621561191</v>
      </c>
      <c r="T343" s="1">
        <f t="shared" si="19"/>
        <v>0.17576190621561191</v>
      </c>
    </row>
    <row r="344" spans="16:20" ht="13.2" x14ac:dyDescent="0.25">
      <c r="P344" s="2"/>
      <c r="R344" s="2">
        <f t="shared" si="17"/>
        <v>1.2960100000000001</v>
      </c>
      <c r="S344" s="1">
        <f t="shared" si="18"/>
        <v>0.172258419068097</v>
      </c>
      <c r="T344" s="1">
        <f t="shared" si="19"/>
        <v>0.172258419068097</v>
      </c>
    </row>
    <row r="345" spans="16:20" ht="13.2" x14ac:dyDescent="0.25">
      <c r="P345" s="2"/>
      <c r="R345" s="2">
        <f t="shared" si="17"/>
        <v>1.3116399999999999</v>
      </c>
      <c r="S345" s="1">
        <f t="shared" si="18"/>
        <v>0.16878352909971264</v>
      </c>
      <c r="T345" s="1">
        <f t="shared" si="19"/>
        <v>0.16878352909971264</v>
      </c>
    </row>
    <row r="346" spans="16:20" ht="13.2" x14ac:dyDescent="0.25">
      <c r="P346" s="2"/>
      <c r="R346" s="2">
        <f t="shared" si="17"/>
        <v>1.3272699999999999</v>
      </c>
      <c r="S346" s="1">
        <f t="shared" si="18"/>
        <v>0.16533833991254931</v>
      </c>
      <c r="T346" s="1">
        <f t="shared" si="19"/>
        <v>0.16533833991254931</v>
      </c>
    </row>
    <row r="347" spans="16:20" ht="13.2" x14ac:dyDescent="0.25">
      <c r="P347" s="2"/>
      <c r="R347" s="2">
        <f t="shared" si="17"/>
        <v>1.3429</v>
      </c>
      <c r="S347" s="1">
        <f t="shared" si="18"/>
        <v>0.16192391117275701</v>
      </c>
      <c r="T347" s="1">
        <f t="shared" si="19"/>
        <v>0.16192391117275701</v>
      </c>
    </row>
    <row r="348" spans="16:20" ht="13.2" x14ac:dyDescent="0.25">
      <c r="P348" s="2"/>
      <c r="R348" s="2">
        <f t="shared" si="17"/>
        <v>1.35853</v>
      </c>
      <c r="S348" s="1">
        <f t="shared" si="18"/>
        <v>0.15854125848258663</v>
      </c>
      <c r="T348" s="1">
        <f t="shared" si="19"/>
        <v>0.15854125848258663</v>
      </c>
    </row>
    <row r="349" spans="16:20" ht="13.2" x14ac:dyDescent="0.25">
      <c r="P349" s="2"/>
      <c r="R349" s="2">
        <f t="shared" si="17"/>
        <v>1.37416</v>
      </c>
      <c r="S349" s="1">
        <f t="shared" si="18"/>
        <v>0.15519135330831577</v>
      </c>
      <c r="T349" s="1">
        <f t="shared" si="19"/>
        <v>0.15519135330831577</v>
      </c>
    </row>
    <row r="350" spans="16:20" ht="13.2" x14ac:dyDescent="0.25">
      <c r="P350" s="2"/>
      <c r="R350" s="2">
        <f t="shared" si="17"/>
        <v>1.3897900000000001</v>
      </c>
      <c r="S350" s="1">
        <f t="shared" si="18"/>
        <v>0.1518751229630087</v>
      </c>
      <c r="T350" s="1">
        <f t="shared" si="19"/>
        <v>0.1518751229630087</v>
      </c>
    </row>
    <row r="351" spans="16:20" ht="13.2" x14ac:dyDescent="0.25">
      <c r="P351" s="2"/>
      <c r="R351" s="2">
        <f t="shared" si="17"/>
        <v>1.4054199999999999</v>
      </c>
      <c r="S351" s="1">
        <f t="shared" si="18"/>
        <v>0.14859345064299107</v>
      </c>
      <c r="T351" s="1">
        <f t="shared" si="19"/>
        <v>0.14859345064299107</v>
      </c>
    </row>
    <row r="352" spans="16:20" ht="13.2" x14ac:dyDescent="0.25">
      <c r="P352" s="2"/>
      <c r="R352" s="2">
        <f t="shared" ref="R352:R415" si="20">ROUND(R351+$C$5/IF($Q$3-$P$3&gt;6,64/($Q$3-$P$3+2)*8,8*8),5)</f>
        <v>1.4210499999999999</v>
      </c>
      <c r="S352" s="1">
        <f t="shared" ref="S352:S415" si="21">NORMDIST(R352,$B$5,$C$5,FALSE)</f>
        <v>0.14534717551685036</v>
      </c>
      <c r="T352" s="1">
        <f t="shared" ref="T352:T415" si="22">IF(AND(R352&gt;=$P$2,R352&lt;=$Q$2),S352,NA())</f>
        <v>0.14534717551685036</v>
      </c>
    </row>
    <row r="353" spans="16:20" ht="13.2" x14ac:dyDescent="0.25">
      <c r="P353" s="2"/>
      <c r="R353" s="2">
        <f t="shared" si="20"/>
        <v>1.43668</v>
      </c>
      <c r="S353" s="1">
        <f t="shared" si="21"/>
        <v>0.14213709286571224</v>
      </c>
      <c r="T353" s="1">
        <f t="shared" si="22"/>
        <v>0.14213709286571224</v>
      </c>
    </row>
    <row r="354" spans="16:20" ht="13.2" x14ac:dyDescent="0.25">
      <c r="P354" s="2"/>
      <c r="R354" s="2">
        <f t="shared" si="20"/>
        <v>1.45231</v>
      </c>
      <c r="S354" s="1">
        <f t="shared" si="21"/>
        <v>0.13896395427348041</v>
      </c>
      <c r="T354" s="1">
        <f t="shared" si="22"/>
        <v>0.13896395427348041</v>
      </c>
    </row>
    <row r="355" spans="16:20" ht="13.2" x14ac:dyDescent="0.25">
      <c r="P355" s="2"/>
      <c r="R355" s="2">
        <f t="shared" si="20"/>
        <v>1.46794</v>
      </c>
      <c r="S355" s="1">
        <f t="shared" si="21"/>
        <v>0.13582846786567365</v>
      </c>
      <c r="T355" s="1">
        <f t="shared" si="22"/>
        <v>0.13582846786567365</v>
      </c>
    </row>
    <row r="356" spans="16:20" ht="13.2" x14ac:dyDescent="0.25">
      <c r="P356" s="2"/>
      <c r="R356" s="2">
        <f t="shared" si="20"/>
        <v>1.4835700000000001</v>
      </c>
      <c r="S356" s="1">
        <f t="shared" si="21"/>
        <v>0.13273129859544039</v>
      </c>
      <c r="T356" s="1">
        <f t="shared" si="22"/>
        <v>0.13273129859544039</v>
      </c>
    </row>
    <row r="357" spans="16:20" ht="13.2" x14ac:dyDescent="0.25">
      <c r="P357" s="2"/>
      <c r="R357" s="2">
        <f t="shared" si="20"/>
        <v>1.4992000000000001</v>
      </c>
      <c r="S357" s="1">
        <f t="shared" si="21"/>
        <v>0.12967306857528332</v>
      </c>
      <c r="T357" s="1">
        <f t="shared" si="22"/>
        <v>0.12967306857528332</v>
      </c>
    </row>
    <row r="358" spans="16:20" ht="13.2" x14ac:dyDescent="0.25">
      <c r="P358" s="2"/>
      <c r="R358" s="2">
        <f t="shared" si="20"/>
        <v>1.5148299999999999</v>
      </c>
      <c r="S358" s="1">
        <f t="shared" si="21"/>
        <v>0.12665435745298256</v>
      </c>
      <c r="T358" s="1">
        <f t="shared" si="22"/>
        <v>0.12665435745298256</v>
      </c>
    </row>
    <row r="359" spans="16:20" ht="13.2" x14ac:dyDescent="0.25">
      <c r="P359" s="2"/>
      <c r="R359" s="2">
        <f t="shared" si="20"/>
        <v>1.5304599999999999</v>
      </c>
      <c r="S359" s="1">
        <f t="shared" si="21"/>
        <v>0.12367570283016416</v>
      </c>
      <c r="T359" s="1">
        <f t="shared" si="22"/>
        <v>0.12367570283016416</v>
      </c>
    </row>
    <row r="360" spans="16:20" ht="13.2" x14ac:dyDescent="0.25">
      <c r="P360" s="2"/>
      <c r="R360" s="2">
        <f t="shared" si="20"/>
        <v>1.54609</v>
      </c>
      <c r="S360" s="1">
        <f t="shared" si="21"/>
        <v>0.1207376007219268</v>
      </c>
      <c r="T360" s="1">
        <f t="shared" si="22"/>
        <v>0.1207376007219268</v>
      </c>
    </row>
    <row r="361" spans="16:20" ht="13.2" x14ac:dyDescent="0.25">
      <c r="P361" s="2"/>
      <c r="R361" s="2">
        <f t="shared" si="20"/>
        <v>1.56172</v>
      </c>
      <c r="S361" s="1">
        <f t="shared" si="21"/>
        <v>0.11784050605590346</v>
      </c>
      <c r="T361" s="1">
        <f t="shared" si="22"/>
        <v>0.11784050605590346</v>
      </c>
    </row>
    <row r="362" spans="16:20" ht="13.2" x14ac:dyDescent="0.25">
      <c r="P362" s="2"/>
      <c r="R362" s="2">
        <f t="shared" si="20"/>
        <v>1.57735</v>
      </c>
      <c r="S362" s="1">
        <f t="shared" si="21"/>
        <v>0.11498483320910974</v>
      </c>
      <c r="T362" s="1">
        <f t="shared" si="22"/>
        <v>0.11498483320910974</v>
      </c>
    </row>
    <row r="363" spans="16:20" ht="13.2" x14ac:dyDescent="0.25">
      <c r="P363" s="2"/>
      <c r="R363" s="2">
        <f t="shared" si="20"/>
        <v>1.5929800000000001</v>
      </c>
      <c r="S363" s="1">
        <f t="shared" si="21"/>
        <v>0.11217095658090249</v>
      </c>
      <c r="T363" s="1">
        <f t="shared" si="22"/>
        <v>0.11217095658090249</v>
      </c>
    </row>
    <row r="364" spans="16:20" ht="13.2" x14ac:dyDescent="0.25">
      <c r="P364" s="2"/>
      <c r="R364" s="2">
        <f t="shared" si="20"/>
        <v>1.6086100000000001</v>
      </c>
      <c r="S364" s="1">
        <f t="shared" si="21"/>
        <v>0.10939921120035413</v>
      </c>
      <c r="T364" s="1">
        <f t="shared" si="22"/>
        <v>0.10939921120035413</v>
      </c>
    </row>
    <row r="365" spans="16:20" ht="13.2" x14ac:dyDescent="0.25">
      <c r="P365" s="2"/>
      <c r="R365" s="2">
        <f t="shared" si="20"/>
        <v>1.6242399999999999</v>
      </c>
      <c r="S365" s="1">
        <f t="shared" si="21"/>
        <v>0.1066698933663289</v>
      </c>
      <c r="T365" s="1">
        <f t="shared" si="22"/>
        <v>0.1066698933663289</v>
      </c>
    </row>
    <row r="366" spans="16:20" ht="13.2" x14ac:dyDescent="0.25">
      <c r="P366" s="2"/>
      <c r="R366" s="2">
        <f t="shared" si="20"/>
        <v>1.6398699999999999</v>
      </c>
      <c r="S366" s="1">
        <f t="shared" si="21"/>
        <v>0.10398326131853396</v>
      </c>
      <c r="T366" s="1">
        <f t="shared" si="22"/>
        <v>0.10398326131853396</v>
      </c>
    </row>
    <row r="367" spans="16:20" ht="13.2" x14ac:dyDescent="0.25">
      <c r="P367" s="2"/>
      <c r="R367" s="2">
        <f t="shared" si="20"/>
        <v>1.6555</v>
      </c>
      <c r="S367" s="1">
        <f t="shared" si="21"/>
        <v>0.10133953593781039</v>
      </c>
      <c r="T367" s="1">
        <f t="shared" si="22"/>
        <v>0.10133953593781039</v>
      </c>
    </row>
    <row r="368" spans="16:20" ht="13.2" x14ac:dyDescent="0.25">
      <c r="P368" s="2"/>
      <c r="R368" s="2">
        <f t="shared" si="20"/>
        <v>1.67113</v>
      </c>
      <c r="S368" s="1">
        <f t="shared" si="21"/>
        <v>9.8738901473919699E-2</v>
      </c>
      <c r="T368" s="1">
        <f t="shared" si="22"/>
        <v>9.8738901473919699E-2</v>
      </c>
    </row>
    <row r="369" spans="16:20" ht="13.2" x14ac:dyDescent="0.25">
      <c r="P369" s="2"/>
      <c r="R369" s="2">
        <f t="shared" si="20"/>
        <v>1.68676</v>
      </c>
      <c r="S369" s="1">
        <f t="shared" si="21"/>
        <v>9.6181506299081163E-2</v>
      </c>
      <c r="T369" s="1">
        <f t="shared" si="22"/>
        <v>9.6181506299081163E-2</v>
      </c>
    </row>
    <row r="370" spans="16:20" ht="13.2" x14ac:dyDescent="0.25">
      <c r="P370" s="2"/>
      <c r="R370" s="2">
        <f t="shared" si="20"/>
        <v>1.7023900000000001</v>
      </c>
      <c r="S370" s="1">
        <f t="shared" si="21"/>
        <v>9.3667463685515512E-2</v>
      </c>
      <c r="T370" s="1">
        <f t="shared" si="22"/>
        <v>9.3667463685515512E-2</v>
      </c>
    </row>
    <row r="371" spans="16:20" ht="13.2" x14ac:dyDescent="0.25">
      <c r="P371" s="2"/>
      <c r="R371" s="2">
        <f t="shared" si="20"/>
        <v>1.7180200000000001</v>
      </c>
      <c r="S371" s="1">
        <f t="shared" si="21"/>
        <v>9.1196852605253648E-2</v>
      </c>
      <c r="T371" s="1">
        <f t="shared" si="22"/>
        <v>9.1196852605253648E-2</v>
      </c>
    </row>
    <row r="372" spans="16:20" ht="13.2" x14ac:dyDescent="0.25">
      <c r="P372" s="2"/>
      <c r="R372" s="2">
        <f t="shared" si="20"/>
        <v>1.7336499999999999</v>
      </c>
      <c r="S372" s="1">
        <f t="shared" si="21"/>
        <v>8.8769718550477356E-2</v>
      </c>
      <c r="T372" s="1">
        <f t="shared" si="22"/>
        <v>8.8769718550477356E-2</v>
      </c>
    </row>
    <row r="373" spans="16:20" ht="13.2" x14ac:dyDescent="0.25">
      <c r="P373" s="2"/>
      <c r="R373" s="2">
        <f t="shared" si="20"/>
        <v>1.7492799999999999</v>
      </c>
      <c r="S373" s="1">
        <f t="shared" si="21"/>
        <v>8.638607437266882E-2</v>
      </c>
      <c r="T373" s="1">
        <f t="shared" si="22"/>
        <v>8.638607437266882E-2</v>
      </c>
    </row>
    <row r="374" spans="16:20" ht="13.2" x14ac:dyDescent="0.25">
      <c r="P374" s="2"/>
      <c r="R374" s="2">
        <f t="shared" si="20"/>
        <v>1.76491</v>
      </c>
      <c r="S374" s="1">
        <f t="shared" si="21"/>
        <v>8.4045901138859888E-2</v>
      </c>
      <c r="T374" s="1">
        <f t="shared" si="22"/>
        <v>8.4045901138859888E-2</v>
      </c>
    </row>
    <row r="375" spans="16:20" ht="13.2" x14ac:dyDescent="0.25">
      <c r="P375" s="2"/>
      <c r="R375" s="2">
        <f t="shared" si="20"/>
        <v>1.78054</v>
      </c>
      <c r="S375" s="1">
        <f t="shared" si="21"/>
        <v>8.1749149003287669E-2</v>
      </c>
      <c r="T375" s="1">
        <f t="shared" si="22"/>
        <v>8.1749149003287669E-2</v>
      </c>
    </row>
    <row r="376" spans="16:20" ht="13.2" x14ac:dyDescent="0.25">
      <c r="P376" s="2"/>
      <c r="R376" s="2">
        <f t="shared" si="20"/>
        <v>1.79617</v>
      </c>
      <c r="S376" s="1">
        <f t="shared" si="21"/>
        <v>7.9495738092782806E-2</v>
      </c>
      <c r="T376" s="1">
        <f t="shared" si="22"/>
        <v>7.9495738092782806E-2</v>
      </c>
    </row>
    <row r="377" spans="16:20" ht="13.2" x14ac:dyDescent="0.25">
      <c r="P377" s="2"/>
      <c r="R377" s="2">
        <f t="shared" si="20"/>
        <v>1.8118000000000001</v>
      </c>
      <c r="S377" s="1">
        <f t="shared" si="21"/>
        <v>7.7285559404238938E-2</v>
      </c>
      <c r="T377" s="1">
        <f t="shared" si="22"/>
        <v>7.7285559404238938E-2</v>
      </c>
    </row>
    <row r="378" spans="16:20" ht="13.2" x14ac:dyDescent="0.25">
      <c r="P378" s="2"/>
      <c r="R378" s="2">
        <f t="shared" si="20"/>
        <v>1.8274300000000001</v>
      </c>
      <c r="S378" s="1">
        <f t="shared" si="21"/>
        <v>7.5118475712535701E-2</v>
      </c>
      <c r="T378" s="1">
        <f t="shared" si="22"/>
        <v>7.5118475712535701E-2</v>
      </c>
    </row>
    <row r="379" spans="16:20" ht="13.2" x14ac:dyDescent="0.25">
      <c r="P379" s="2"/>
      <c r="R379" s="2">
        <f t="shared" si="20"/>
        <v>1.8430599999999999</v>
      </c>
      <c r="S379" s="1">
        <f t="shared" si="21"/>
        <v>7.299432248731566E-2</v>
      </c>
      <c r="T379" s="1">
        <f t="shared" si="22"/>
        <v>7.299432248731566E-2</v>
      </c>
    </row>
    <row r="380" spans="16:20" ht="13.2" x14ac:dyDescent="0.25">
      <c r="P380" s="2"/>
      <c r="R380" s="2">
        <f t="shared" si="20"/>
        <v>1.85869</v>
      </c>
      <c r="S380" s="1">
        <f t="shared" si="21"/>
        <v>7.0912908817043679E-2</v>
      </c>
      <c r="T380" s="1">
        <f t="shared" si="22"/>
        <v>7.0912908817043679E-2</v>
      </c>
    </row>
    <row r="381" spans="16:20" ht="13.2" x14ac:dyDescent="0.25">
      <c r="P381" s="2"/>
      <c r="R381" s="2">
        <f t="shared" si="20"/>
        <v>1.87432</v>
      </c>
      <c r="S381" s="1">
        <f t="shared" si="21"/>
        <v>6.887401833881035E-2</v>
      </c>
      <c r="T381" s="1">
        <f t="shared" si="22"/>
        <v>6.887401833881035E-2</v>
      </c>
    </row>
    <row r="382" spans="16:20" ht="13.2" x14ac:dyDescent="0.25">
      <c r="P382" s="2"/>
      <c r="R382" s="2">
        <f t="shared" si="20"/>
        <v>1.88995</v>
      </c>
      <c r="S382" s="1">
        <f t="shared" si="21"/>
        <v>6.6877410172372975E-2</v>
      </c>
      <c r="T382" s="1">
        <f t="shared" si="22"/>
        <v>6.6877410172372975E-2</v>
      </c>
    </row>
    <row r="383" spans="16:20" ht="13.2" x14ac:dyDescent="0.25">
      <c r="P383" s="2"/>
      <c r="R383" s="2">
        <f t="shared" si="20"/>
        <v>1.9055800000000001</v>
      </c>
      <c r="S383" s="1">
        <f t="shared" si="21"/>
        <v>6.4922819856965006E-2</v>
      </c>
      <c r="T383" s="1">
        <f t="shared" si="22"/>
        <v>6.4922819856965006E-2</v>
      </c>
    </row>
    <row r="384" spans="16:20" ht="13.2" x14ac:dyDescent="0.25">
      <c r="P384" s="2"/>
      <c r="R384" s="2">
        <f t="shared" si="20"/>
        <v>1.9212100000000001</v>
      </c>
      <c r="S384" s="1">
        <f t="shared" si="21"/>
        <v>6.3009960289440767E-2</v>
      </c>
      <c r="T384" s="1">
        <f t="shared" si="22"/>
        <v>6.3009960289440767E-2</v>
      </c>
    </row>
    <row r="385" spans="16:20" ht="13.2" x14ac:dyDescent="0.25">
      <c r="P385" s="2"/>
      <c r="R385" s="2">
        <f t="shared" si="20"/>
        <v>1.9368399999999999</v>
      </c>
      <c r="S385" s="1">
        <f t="shared" si="21"/>
        <v>6.1138522662362298E-2</v>
      </c>
      <c r="T385" s="1">
        <f t="shared" si="22"/>
        <v>6.1138522662362298E-2</v>
      </c>
    </row>
    <row r="386" spans="16:20" ht="13.2" x14ac:dyDescent="0.25">
      <c r="P386" s="2"/>
      <c r="R386" s="2">
        <f t="shared" si="20"/>
        <v>1.9524699999999999</v>
      </c>
      <c r="S386" s="1">
        <f t="shared" si="21"/>
        <v>5.9308177400675614E-2</v>
      </c>
      <c r="T386" s="1">
        <f t="shared" si="22"/>
        <v>5.9308177400675614E-2</v>
      </c>
    </row>
    <row r="387" spans="16:20" ht="13.2" x14ac:dyDescent="0.25">
      <c r="P387" s="2"/>
      <c r="R387" s="2">
        <f t="shared" si="20"/>
        <v>1.9681</v>
      </c>
      <c r="S387" s="1">
        <f t="shared" si="21"/>
        <v>5.7518575095665402E-2</v>
      </c>
      <c r="T387" s="1">
        <f t="shared" si="22"/>
        <v>5.7518575095665402E-2</v>
      </c>
    </row>
    <row r="388" spans="16:20" ht="13.2" x14ac:dyDescent="0.25">
      <c r="P388" s="2"/>
      <c r="R388" s="2">
        <f t="shared" si="20"/>
        <v>1.98373</v>
      </c>
      <c r="S388" s="1">
        <f t="shared" si="21"/>
        <v>5.5769347434920999E-2</v>
      </c>
      <c r="T388" s="1">
        <f t="shared" si="22"/>
        <v>5.5769347434920999E-2</v>
      </c>
    </row>
    <row r="389" spans="16:20" ht="13.2" x14ac:dyDescent="0.25">
      <c r="P389" s="2"/>
      <c r="R389" s="2">
        <f t="shared" si="20"/>
        <v>1.99936</v>
      </c>
      <c r="S389" s="1">
        <f t="shared" si="21"/>
        <v>5.4060108127090674E-2</v>
      </c>
      <c r="T389" s="1">
        <f t="shared" si="22"/>
        <v>5.4060108127090674E-2</v>
      </c>
    </row>
    <row r="390" spans="16:20" ht="13.2" x14ac:dyDescent="0.25">
      <c r="P390" s="2"/>
      <c r="R390" s="2">
        <f t="shared" si="20"/>
        <v>2.0149900000000001</v>
      </c>
      <c r="S390" s="1">
        <f t="shared" si="21"/>
        <v>5.2390453820246881E-2</v>
      </c>
      <c r="T390" s="1" t="e">
        <f t="shared" si="22"/>
        <v>#N/A</v>
      </c>
    </row>
    <row r="391" spans="16:20" ht="13.2" x14ac:dyDescent="0.25">
      <c r="P391" s="2"/>
      <c r="R391" s="2">
        <f t="shared" si="20"/>
        <v>2.0306199999999999</v>
      </c>
      <c r="S391" s="1">
        <f t="shared" si="21"/>
        <v>5.0759965012731723E-2</v>
      </c>
      <c r="T391" s="1" t="e">
        <f t="shared" si="22"/>
        <v>#N/A</v>
      </c>
    </row>
    <row r="392" spans="16:20" ht="13.2" x14ac:dyDescent="0.25">
      <c r="P392" s="2"/>
      <c r="R392" s="2">
        <f t="shared" si="20"/>
        <v>2.0462500000000001</v>
      </c>
      <c r="S392" s="1">
        <f t="shared" si="21"/>
        <v>4.9168206955398377E-2</v>
      </c>
      <c r="T392" s="1" t="e">
        <f t="shared" si="22"/>
        <v>#N/A</v>
      </c>
    </row>
    <row r="393" spans="16:20" ht="13.2" x14ac:dyDescent="0.25">
      <c r="P393" s="2"/>
      <c r="R393" s="2">
        <f t="shared" si="20"/>
        <v>2.0618799999999999</v>
      </c>
      <c r="S393" s="1">
        <f t="shared" si="21"/>
        <v>4.7614730544213668E-2</v>
      </c>
      <c r="T393" s="1" t="e">
        <f t="shared" si="22"/>
        <v>#N/A</v>
      </c>
    </row>
    <row r="394" spans="16:20" ht="13.2" x14ac:dyDescent="0.25">
      <c r="P394" s="2"/>
      <c r="R394" s="2">
        <f t="shared" si="20"/>
        <v>2.0775100000000002</v>
      </c>
      <c r="S394" s="1">
        <f t="shared" si="21"/>
        <v>4.609907320223243E-2</v>
      </c>
      <c r="T394" s="1" t="e">
        <f t="shared" si="22"/>
        <v>#N/A</v>
      </c>
    </row>
    <row r="395" spans="16:20" ht="13.2" x14ac:dyDescent="0.25">
      <c r="P395" s="2"/>
      <c r="R395" s="2">
        <f t="shared" si="20"/>
        <v>2.09314</v>
      </c>
      <c r="S395" s="1">
        <f t="shared" si="21"/>
        <v>4.4620759750006844E-2</v>
      </c>
      <c r="T395" s="1" t="e">
        <f t="shared" si="22"/>
        <v>#N/A</v>
      </c>
    </row>
    <row r="396" spans="16:20" ht="13.2" x14ac:dyDescent="0.25">
      <c r="P396" s="2"/>
      <c r="R396" s="2">
        <f t="shared" si="20"/>
        <v>2.1087699999999998</v>
      </c>
      <c r="S396" s="1">
        <f t="shared" si="21"/>
        <v>4.3179303263539096E-2</v>
      </c>
      <c r="T396" s="1" t="e">
        <f t="shared" si="22"/>
        <v>#N/A</v>
      </c>
    </row>
    <row r="397" spans="16:20" ht="13.2" x14ac:dyDescent="0.25">
      <c r="P397" s="2"/>
      <c r="R397" s="2">
        <f t="shared" si="20"/>
        <v>2.1244000000000001</v>
      </c>
      <c r="S397" s="1">
        <f t="shared" si="21"/>
        <v>4.1774205918937934E-2</v>
      </c>
      <c r="T397" s="1" t="e">
        <f t="shared" si="22"/>
        <v>#N/A</v>
      </c>
    </row>
    <row r="398" spans="16:20" ht="13.2" x14ac:dyDescent="0.25">
      <c r="P398" s="2"/>
      <c r="R398" s="2">
        <f t="shared" si="20"/>
        <v>2.1400299999999999</v>
      </c>
      <c r="S398" s="1">
        <f t="shared" si="21"/>
        <v>4.0404959822987155E-2</v>
      </c>
      <c r="T398" s="1" t="e">
        <f t="shared" si="22"/>
        <v>#N/A</v>
      </c>
    </row>
    <row r="399" spans="16:20" ht="13.2" x14ac:dyDescent="0.25">
      <c r="P399" s="2"/>
      <c r="R399" s="2">
        <f t="shared" si="20"/>
        <v>2.1556600000000001</v>
      </c>
      <c r="S399" s="1">
        <f t="shared" si="21"/>
        <v>3.907104782888339E-2</v>
      </c>
      <c r="T399" s="1" t="e">
        <f t="shared" si="22"/>
        <v>#N/A</v>
      </c>
    </row>
    <row r="400" spans="16:20" ht="13.2" x14ac:dyDescent="0.25">
      <c r="P400" s="2"/>
      <c r="R400" s="2">
        <f t="shared" si="20"/>
        <v>2.1712899999999999</v>
      </c>
      <c r="S400" s="1">
        <f t="shared" si="21"/>
        <v>3.7771944336450924E-2</v>
      </c>
      <c r="T400" s="1" t="e">
        <f t="shared" si="22"/>
        <v>#N/A</v>
      </c>
    </row>
    <row r="401" spans="16:20" ht="13.2" x14ac:dyDescent="0.25">
      <c r="P401" s="2"/>
      <c r="R401" s="2">
        <f t="shared" si="20"/>
        <v>2.1869200000000002</v>
      </c>
      <c r="S401" s="1">
        <f t="shared" si="21"/>
        <v>3.650711607618766E-2</v>
      </c>
      <c r="T401" s="1" t="e">
        <f t="shared" si="22"/>
        <v>#N/A</v>
      </c>
    </row>
    <row r="402" spans="16:20" ht="13.2" x14ac:dyDescent="0.25">
      <c r="P402" s="2"/>
      <c r="R402" s="2">
        <f t="shared" si="20"/>
        <v>2.20255</v>
      </c>
      <c r="S402" s="1">
        <f t="shared" si="21"/>
        <v>3.5276022876547387E-2</v>
      </c>
      <c r="T402" s="1" t="e">
        <f t="shared" si="22"/>
        <v>#N/A</v>
      </c>
    </row>
    <row r="403" spans="16:20" ht="13.2" x14ac:dyDescent="0.25">
      <c r="P403" s="2"/>
      <c r="R403" s="2">
        <f t="shared" si="20"/>
        <v>2.2181799999999998</v>
      </c>
      <c r="S403" s="1">
        <f t="shared" si="21"/>
        <v>3.4078118413909106E-2</v>
      </c>
      <c r="T403" s="1" t="e">
        <f t="shared" si="22"/>
        <v>#N/A</v>
      </c>
    </row>
    <row r="404" spans="16:20" ht="13.2" x14ac:dyDescent="0.25">
      <c r="P404" s="2"/>
      <c r="R404" s="2">
        <f t="shared" si="20"/>
        <v>2.2338100000000001</v>
      </c>
      <c r="S404" s="1">
        <f t="shared" si="21"/>
        <v>3.2912850944733056E-2</v>
      </c>
      <c r="T404" s="1" t="e">
        <f t="shared" si="22"/>
        <v>#N/A</v>
      </c>
    </row>
    <row r="405" spans="16:20" ht="13.2" x14ac:dyDescent="0.25">
      <c r="P405" s="2"/>
      <c r="R405" s="2">
        <f t="shared" si="20"/>
        <v>2.2494399999999999</v>
      </c>
      <c r="S405" s="1">
        <f t="shared" si="21"/>
        <v>3.177966401944949E-2</v>
      </c>
      <c r="T405" s="1" t="e">
        <f t="shared" si="22"/>
        <v>#N/A</v>
      </c>
    </row>
    <row r="406" spans="16:20" ht="13.2" x14ac:dyDescent="0.25">
      <c r="P406" s="2"/>
      <c r="R406" s="2">
        <f t="shared" si="20"/>
        <v>2.2650700000000001</v>
      </c>
      <c r="S406" s="1">
        <f t="shared" si="21"/>
        <v>3.0677997177671584E-2</v>
      </c>
      <c r="T406" s="1" t="e">
        <f t="shared" si="22"/>
        <v>#N/A</v>
      </c>
    </row>
    <row r="407" spans="16:20" ht="13.2" x14ac:dyDescent="0.25">
      <c r="P407" s="2"/>
      <c r="R407" s="2">
        <f t="shared" si="20"/>
        <v>2.2806999999999999</v>
      </c>
      <c r="S407" s="1">
        <f t="shared" si="21"/>
        <v>2.9607286624370576E-2</v>
      </c>
      <c r="T407" s="1" t="e">
        <f t="shared" si="22"/>
        <v>#N/A</v>
      </c>
    </row>
    <row r="408" spans="16:20" ht="13.2" x14ac:dyDescent="0.25">
      <c r="P408" s="2"/>
      <c r="R408" s="2">
        <f t="shared" si="20"/>
        <v>2.2963300000000002</v>
      </c>
      <c r="S408" s="1">
        <f t="shared" si="21"/>
        <v>2.8566965886693954E-2</v>
      </c>
      <c r="T408" s="1" t="e">
        <f t="shared" si="22"/>
        <v>#N/A</v>
      </c>
    </row>
    <row r="409" spans="16:20" ht="13.2" x14ac:dyDescent="0.25">
      <c r="P409" s="2"/>
      <c r="R409" s="2">
        <f t="shared" si="20"/>
        <v>2.31196</v>
      </c>
      <c r="S409" s="1">
        <f t="shared" si="21"/>
        <v>2.7556466451152829E-2</v>
      </c>
      <c r="T409" s="1" t="e">
        <f t="shared" si="22"/>
        <v>#N/A</v>
      </c>
    </row>
    <row r="410" spans="16:20" ht="13.2" x14ac:dyDescent="0.25">
      <c r="P410" s="2"/>
      <c r="R410" s="2">
        <f t="shared" si="20"/>
        <v>2.3275899999999998</v>
      </c>
      <c r="S410" s="1">
        <f t="shared" si="21"/>
        <v>2.6575218380945231E-2</v>
      </c>
      <c r="T410" s="1" t="e">
        <f t="shared" si="22"/>
        <v>#N/A</v>
      </c>
    </row>
    <row r="411" spans="16:20" ht="13.2" x14ac:dyDescent="0.25">
      <c r="P411" s="2"/>
      <c r="R411" s="2">
        <f t="shared" si="20"/>
        <v>2.3432200000000001</v>
      </c>
      <c r="S411" s="1">
        <f t="shared" si="21"/>
        <v>2.5622650913225551E-2</v>
      </c>
      <c r="T411" s="1" t="e">
        <f t="shared" si="22"/>
        <v>#N/A</v>
      </c>
    </row>
    <row r="412" spans="16:20" ht="13.2" x14ac:dyDescent="0.25">
      <c r="P412" s="2"/>
      <c r="R412" s="2">
        <f t="shared" si="20"/>
        <v>2.3588499999999999</v>
      </c>
      <c r="S412" s="1">
        <f t="shared" si="21"/>
        <v>2.4698193036169006E-2</v>
      </c>
      <c r="T412" s="1" t="e">
        <f t="shared" si="22"/>
        <v>#N/A</v>
      </c>
    </row>
    <row r="413" spans="16:20" ht="13.2" x14ac:dyDescent="0.25">
      <c r="P413" s="2"/>
      <c r="R413" s="2">
        <f t="shared" si="20"/>
        <v>2.3744800000000001</v>
      </c>
      <c r="S413" s="1">
        <f t="shared" si="21"/>
        <v>2.3801274045720303E-2</v>
      </c>
      <c r="T413" s="1" t="e">
        <f t="shared" si="22"/>
        <v>#N/A</v>
      </c>
    </row>
    <row r="414" spans="16:20" ht="13.2" x14ac:dyDescent="0.25">
      <c r="P414" s="2"/>
      <c r="R414" s="2">
        <f t="shared" si="20"/>
        <v>2.39011</v>
      </c>
      <c r="S414" s="1">
        <f t="shared" si="21"/>
        <v>2.2931324081953718E-2</v>
      </c>
      <c r="T414" s="1" t="e">
        <f t="shared" si="22"/>
        <v>#N/A</v>
      </c>
    </row>
    <row r="415" spans="16:20" ht="13.2" x14ac:dyDescent="0.25">
      <c r="P415" s="2"/>
      <c r="R415" s="2">
        <f t="shared" si="20"/>
        <v>2.4057400000000002</v>
      </c>
      <c r="S415" s="1">
        <f t="shared" si="21"/>
        <v>2.2087774645007809E-2</v>
      </c>
      <c r="T415" s="1" t="e">
        <f t="shared" si="22"/>
        <v>#N/A</v>
      </c>
    </row>
    <row r="416" spans="16:20" ht="13.2" x14ac:dyDescent="0.25">
      <c r="P416" s="2"/>
      <c r="R416" s="2">
        <f t="shared" ref="R416:R453" si="23">ROUND(R415+$C$5/IF($Q$3-$P$3&gt;6,64/($Q$3-$P$3+2)*8,8*8),5)</f>
        <v>2.42137</v>
      </c>
      <c r="S416" s="1">
        <f t="shared" ref="S416:S453" si="24">NORMDIST(R416,$B$5,$C$5,FALSE)</f>
        <v>2.1270059090594901E-2</v>
      </c>
      <c r="T416" s="1" t="e">
        <f t="shared" ref="T416:T453" si="25">IF(AND(R416&gt;=$P$2,R416&lt;=$Q$2),S416,NA())</f>
        <v>#N/A</v>
      </c>
    </row>
    <row r="417" spans="16:20" ht="13.2" x14ac:dyDescent="0.25">
      <c r="P417" s="2"/>
      <c r="R417" s="2">
        <f t="shared" si="23"/>
        <v>2.4369999999999998</v>
      </c>
      <c r="S417" s="1">
        <f t="shared" si="24"/>
        <v>2.0477613105118354E-2</v>
      </c>
      <c r="T417" s="1" t="e">
        <f t="shared" si="25"/>
        <v>#N/A</v>
      </c>
    </row>
    <row r="418" spans="16:20" ht="13.2" x14ac:dyDescent="0.25">
      <c r="P418" s="2"/>
      <c r="R418" s="2">
        <f t="shared" si="23"/>
        <v>2.4526300000000001</v>
      </c>
      <c r="S418" s="1">
        <f t="shared" si="24"/>
        <v>1.9709875160464838E-2</v>
      </c>
      <c r="T418" s="1" t="e">
        <f t="shared" si="25"/>
        <v>#N/A</v>
      </c>
    </row>
    <row r="419" spans="16:20" ht="13.2" x14ac:dyDescent="0.25">
      <c r="P419" s="2"/>
      <c r="R419" s="2">
        <f t="shared" si="23"/>
        <v>2.4682599999999999</v>
      </c>
      <c r="S419" s="1">
        <f t="shared" si="24"/>
        <v>1.8966286948569798E-2</v>
      </c>
      <c r="T419" s="1" t="e">
        <f t="shared" si="25"/>
        <v>#N/A</v>
      </c>
    </row>
    <row r="420" spans="16:20" ht="13.2" x14ac:dyDescent="0.25">
      <c r="P420" s="2"/>
      <c r="R420" s="2">
        <f t="shared" si="23"/>
        <v>2.4838900000000002</v>
      </c>
      <c r="S420" s="1">
        <f t="shared" si="24"/>
        <v>1.8246293795884411E-2</v>
      </c>
      <c r="T420" s="1" t="e">
        <f t="shared" si="25"/>
        <v>#N/A</v>
      </c>
    </row>
    <row r="421" spans="16:20" ht="13.2" x14ac:dyDescent="0.25">
      <c r="P421" s="2"/>
      <c r="R421" s="2">
        <f t="shared" si="23"/>
        <v>2.49952</v>
      </c>
      <c r="S421" s="1">
        <f t="shared" si="24"/>
        <v>1.7549345057902177E-2</v>
      </c>
      <c r="T421" s="1" t="e">
        <f t="shared" si="25"/>
        <v>#N/A</v>
      </c>
    </row>
    <row r="422" spans="16:20" ht="13.2" x14ac:dyDescent="0.25">
      <c r="P422" s="2"/>
      <c r="R422" s="2">
        <f t="shared" si="23"/>
        <v>2.5151500000000002</v>
      </c>
      <c r="S422" s="1">
        <f t="shared" si="24"/>
        <v>1.6874894493929513E-2</v>
      </c>
      <c r="T422" s="1" t="e">
        <f t="shared" si="25"/>
        <v>#N/A</v>
      </c>
    </row>
    <row r="423" spans="16:20" ht="13.2" x14ac:dyDescent="0.25">
      <c r="P423" s="2"/>
      <c r="R423" s="2">
        <f t="shared" si="23"/>
        <v>2.53078</v>
      </c>
      <c r="S423" s="1">
        <f t="shared" si="24"/>
        <v>1.6222400622312137E-2</v>
      </c>
      <c r="T423" s="1" t="e">
        <f t="shared" si="25"/>
        <v>#N/A</v>
      </c>
    </row>
    <row r="424" spans="16:20" ht="13.2" x14ac:dyDescent="0.25">
      <c r="P424" s="2"/>
      <c r="R424" s="2">
        <f t="shared" si="23"/>
        <v>2.5464099999999998</v>
      </c>
      <c r="S424" s="1">
        <f t="shared" si="24"/>
        <v>1.5591327056352614E-2</v>
      </c>
      <c r="T424" s="1" t="e">
        <f t="shared" si="25"/>
        <v>#N/A</v>
      </c>
    </row>
    <row r="425" spans="16:20" ht="13.2" x14ac:dyDescent="0.25">
      <c r="P425" s="2"/>
      <c r="R425" s="2">
        <f t="shared" si="23"/>
        <v>2.5620400000000001</v>
      </c>
      <c r="S425" s="1">
        <f t="shared" si="24"/>
        <v>1.4981142821178677E-2</v>
      </c>
      <c r="T425" s="1" t="e">
        <f t="shared" si="25"/>
        <v>#N/A</v>
      </c>
    </row>
    <row r="426" spans="16:20" ht="13.2" x14ac:dyDescent="0.25">
      <c r="P426" s="2"/>
      <c r="R426" s="2">
        <f t="shared" si="23"/>
        <v>2.5776699999999999</v>
      </c>
      <c r="S426" s="1">
        <f t="shared" si="24"/>
        <v>1.4391322651843444E-2</v>
      </c>
      <c r="T426" s="1" t="e">
        <f t="shared" si="25"/>
        <v>#N/A</v>
      </c>
    </row>
    <row r="427" spans="16:20" ht="13.2" x14ac:dyDescent="0.25">
      <c r="P427" s="2"/>
      <c r="R427" s="2">
        <f t="shared" si="23"/>
        <v>2.5933000000000002</v>
      </c>
      <c r="S427" s="1">
        <f t="shared" si="24"/>
        <v>1.3821347272958993E-2</v>
      </c>
      <c r="T427" s="1" t="e">
        <f t="shared" si="25"/>
        <v>#N/A</v>
      </c>
    </row>
    <row r="428" spans="16:20" ht="13.2" x14ac:dyDescent="0.25">
      <c r="P428" s="2"/>
      <c r="R428" s="2">
        <f t="shared" si="23"/>
        <v>2.60893</v>
      </c>
      <c r="S428" s="1">
        <f t="shared" si="24"/>
        <v>1.3270703660184653E-2</v>
      </c>
      <c r="T428" s="1" t="e">
        <f t="shared" si="25"/>
        <v>#N/A</v>
      </c>
    </row>
    <row r="429" spans="16:20" ht="13.2" x14ac:dyDescent="0.25">
      <c r="P429" s="2"/>
      <c r="R429" s="2">
        <f t="shared" si="23"/>
        <v>2.6245599999999998</v>
      </c>
      <c r="S429" s="1">
        <f t="shared" si="24"/>
        <v>1.2738885283908315E-2</v>
      </c>
      <c r="T429" s="1" t="e">
        <f t="shared" si="25"/>
        <v>#N/A</v>
      </c>
    </row>
    <row r="430" spans="16:20" ht="13.2" x14ac:dyDescent="0.25">
      <c r="P430" s="2"/>
      <c r="R430" s="2">
        <f t="shared" si="23"/>
        <v>2.64019</v>
      </c>
      <c r="S430" s="1">
        <f t="shared" si="24"/>
        <v>1.2225392335476263E-2</v>
      </c>
      <c r="T430" s="1" t="e">
        <f t="shared" si="25"/>
        <v>#N/A</v>
      </c>
    </row>
    <row r="431" spans="16:20" ht="13.2" x14ac:dyDescent="0.25">
      <c r="P431" s="2"/>
      <c r="R431" s="2">
        <f t="shared" si="23"/>
        <v>2.6558199999999998</v>
      </c>
      <c r="S431" s="1">
        <f t="shared" si="24"/>
        <v>1.1729731936341761E-2</v>
      </c>
      <c r="T431" s="1" t="e">
        <f t="shared" si="25"/>
        <v>#N/A</v>
      </c>
    </row>
    <row r="432" spans="16:20" ht="13.2" x14ac:dyDescent="0.25">
      <c r="P432" s="2"/>
      <c r="R432" s="2">
        <f t="shared" si="23"/>
        <v>2.6714500000000001</v>
      </c>
      <c r="S432" s="1">
        <f t="shared" si="24"/>
        <v>1.1251418330516306E-2</v>
      </c>
      <c r="T432" s="1" t="e">
        <f t="shared" si="25"/>
        <v>#N/A</v>
      </c>
    </row>
    <row r="433" spans="16:20" ht="13.2" x14ac:dyDescent="0.25">
      <c r="P433" s="2"/>
      <c r="R433" s="2">
        <f t="shared" si="23"/>
        <v>2.6870799999999999</v>
      </c>
      <c r="S433" s="1">
        <f t="shared" si="24"/>
        <v>1.0789973060720704E-2</v>
      </c>
      <c r="T433" s="1" t="e">
        <f t="shared" si="25"/>
        <v>#N/A</v>
      </c>
    </row>
    <row r="434" spans="16:20" ht="13.2" x14ac:dyDescent="0.25">
      <c r="P434" s="2"/>
      <c r="R434" s="2">
        <f t="shared" si="23"/>
        <v>2.7027100000000002</v>
      </c>
      <c r="S434" s="1">
        <f t="shared" si="24"/>
        <v>1.0344925128643351E-2</v>
      </c>
      <c r="T434" s="1" t="e">
        <f t="shared" si="25"/>
        <v>#N/A</v>
      </c>
    </row>
    <row r="435" spans="16:20" ht="13.2" x14ac:dyDescent="0.25">
      <c r="P435" s="2"/>
      <c r="R435" s="2">
        <f t="shared" si="23"/>
        <v>2.71834</v>
      </c>
      <c r="S435" s="1">
        <f t="shared" si="24"/>
        <v>9.9158111397241646E-3</v>
      </c>
      <c r="T435" s="1" t="e">
        <f t="shared" si="25"/>
        <v>#N/A</v>
      </c>
    </row>
    <row r="436" spans="16:20" ht="13.2" x14ac:dyDescent="0.25">
      <c r="P436" s="2"/>
      <c r="R436" s="2">
        <f t="shared" si="23"/>
        <v>2.7339699999999998</v>
      </c>
      <c r="S436" s="1">
        <f t="shared" si="24"/>
        <v>9.5021754328905757E-3</v>
      </c>
      <c r="T436" s="1" t="e">
        <f t="shared" si="25"/>
        <v>#N/A</v>
      </c>
    </row>
    <row r="437" spans="16:20" ht="13.2" x14ac:dyDescent="0.25">
      <c r="P437" s="2"/>
      <c r="R437" s="2">
        <f t="shared" si="23"/>
        <v>2.7496</v>
      </c>
      <c r="S437" s="1">
        <f t="shared" si="24"/>
        <v>9.1035701956802793E-3</v>
      </c>
      <c r="T437" s="1" t="e">
        <f t="shared" si="25"/>
        <v>#N/A</v>
      </c>
    </row>
    <row r="438" spans="16:20" ht="13.2" x14ac:dyDescent="0.25">
      <c r="P438" s="2"/>
      <c r="R438" s="2">
        <f t="shared" si="23"/>
        <v>2.7652299999999999</v>
      </c>
      <c r="S438" s="1">
        <f t="shared" si="24"/>
        <v>8.7195555651915536E-3</v>
      </c>
      <c r="T438" s="1" t="e">
        <f t="shared" si="25"/>
        <v>#N/A</v>
      </c>
    </row>
    <row r="439" spans="16:20" ht="13.2" x14ac:dyDescent="0.25">
      <c r="P439" s="2"/>
      <c r="R439" s="2">
        <f t="shared" si="23"/>
        <v>2.7808600000000001</v>
      </c>
      <c r="S439" s="1">
        <f t="shared" si="24"/>
        <v>8.3496997153073276E-3</v>
      </c>
      <c r="T439" s="1" t="e">
        <f t="shared" si="25"/>
        <v>#N/A</v>
      </c>
    </row>
    <row r="440" spans="16:20" ht="13.2" x14ac:dyDescent="0.25">
      <c r="P440" s="2"/>
      <c r="R440" s="2">
        <f t="shared" si="23"/>
        <v>2.7964899999999999</v>
      </c>
      <c r="S440" s="1">
        <f t="shared" si="24"/>
        <v>7.9935789306439537E-3</v>
      </c>
      <c r="T440" s="1" t="e">
        <f t="shared" si="25"/>
        <v>#N/A</v>
      </c>
    </row>
    <row r="441" spans="16:20" ht="13.2" x14ac:dyDescent="0.25">
      <c r="P441" s="2"/>
      <c r="R441" s="2">
        <f t="shared" si="23"/>
        <v>2.8121200000000002</v>
      </c>
      <c r="S441" s="1">
        <f t="shared" si="24"/>
        <v>7.6507776676780744E-3</v>
      </c>
      <c r="T441" s="1" t="e">
        <f t="shared" si="25"/>
        <v>#N/A</v>
      </c>
    </row>
    <row r="442" spans="16:20" ht="13.2" x14ac:dyDescent="0.25">
      <c r="P442" s="2"/>
      <c r="R442" s="2">
        <f t="shared" si="23"/>
        <v>2.82775</v>
      </c>
      <c r="S442" s="1">
        <f t="shared" si="24"/>
        <v>7.3208886035082349E-3</v>
      </c>
      <c r="T442" s="1" t="e">
        <f t="shared" si="25"/>
        <v>#N/A</v>
      </c>
    </row>
    <row r="443" spans="16:20" ht="13.2" x14ac:dyDescent="0.25">
      <c r="P443" s="2"/>
      <c r="R443" s="2">
        <f t="shared" si="23"/>
        <v>2.8433799999999998</v>
      </c>
      <c r="S443" s="1">
        <f t="shared" si="24"/>
        <v>7.0035126727081513E-3</v>
      </c>
      <c r="T443" s="1" t="e">
        <f t="shared" si="25"/>
        <v>#N/A</v>
      </c>
    </row>
    <row r="444" spans="16:20" ht="13.2" x14ac:dyDescent="0.25">
      <c r="P444" s="2"/>
      <c r="R444" s="2">
        <f t="shared" si="23"/>
        <v>2.8590100000000001</v>
      </c>
      <c r="S444" s="1">
        <f t="shared" si="24"/>
        <v>6.6982590927298089E-3</v>
      </c>
      <c r="T444" s="1" t="e">
        <f t="shared" si="25"/>
        <v>#N/A</v>
      </c>
    </row>
    <row r="445" spans="16:20" ht="13.2" x14ac:dyDescent="0.25">
      <c r="P445" s="2"/>
      <c r="R445" s="2">
        <f t="shared" si="23"/>
        <v>2.8746399999999999</v>
      </c>
      <c r="S445" s="1">
        <f t="shared" si="24"/>
        <v>6.4047453783134525E-3</v>
      </c>
      <c r="T445" s="1" t="e">
        <f t="shared" si="25"/>
        <v>#N/A</v>
      </c>
    </row>
    <row r="446" spans="16:20" ht="13.2" x14ac:dyDescent="0.25">
      <c r="P446" s="2"/>
      <c r="R446" s="2">
        <f t="shared" si="23"/>
        <v>2.8902700000000001</v>
      </c>
      <c r="S446" s="1">
        <f t="shared" si="24"/>
        <v>6.1225973453602409E-3</v>
      </c>
      <c r="T446" s="1" t="e">
        <f t="shared" si="25"/>
        <v>#N/A</v>
      </c>
    </row>
    <row r="447" spans="16:20" ht="13.2" x14ac:dyDescent="0.25">
      <c r="P447" s="2"/>
      <c r="R447" s="2">
        <f t="shared" si="23"/>
        <v>2.9058999999999999</v>
      </c>
      <c r="S447" s="1">
        <f t="shared" si="24"/>
        <v>5.851449104721523E-3</v>
      </c>
      <c r="T447" s="1" t="e">
        <f t="shared" si="25"/>
        <v>#N/A</v>
      </c>
    </row>
    <row r="448" spans="16:20" ht="13.2" x14ac:dyDescent="0.25">
      <c r="P448" s="2"/>
      <c r="R448" s="2">
        <f t="shared" si="23"/>
        <v>2.9215300000000002</v>
      </c>
      <c r="S448" s="1">
        <f t="shared" si="24"/>
        <v>5.5909430463550918E-3</v>
      </c>
      <c r="T448" s="1" t="e">
        <f t="shared" si="25"/>
        <v>#N/A</v>
      </c>
    </row>
    <row r="449" spans="16:20" ht="13.2" x14ac:dyDescent="0.25">
      <c r="P449" s="2"/>
      <c r="R449" s="2">
        <f t="shared" si="23"/>
        <v>2.93716</v>
      </c>
      <c r="S449" s="1">
        <f t="shared" si="24"/>
        <v>5.3407298142957018E-3</v>
      </c>
      <c r="T449" s="1" t="e">
        <f t="shared" si="25"/>
        <v>#N/A</v>
      </c>
    </row>
    <row r="450" spans="16:20" ht="13.2" x14ac:dyDescent="0.25">
      <c r="P450" s="2"/>
      <c r="R450" s="2">
        <f t="shared" si="23"/>
        <v>2.9527899999999998</v>
      </c>
      <c r="S450" s="1">
        <f t="shared" si="24"/>
        <v>5.1004682728823152E-3</v>
      </c>
      <c r="T450" s="1" t="e">
        <f t="shared" si="25"/>
        <v>#N/A</v>
      </c>
    </row>
    <row r="451" spans="16:20" ht="13.2" x14ac:dyDescent="0.25">
      <c r="P451" s="2"/>
      <c r="R451" s="2">
        <f t="shared" si="23"/>
        <v>2.9684200000000001</v>
      </c>
      <c r="S451" s="1">
        <f t="shared" si="24"/>
        <v>4.8698254646796944E-3</v>
      </c>
      <c r="T451" s="1" t="e">
        <f t="shared" si="25"/>
        <v>#N/A</v>
      </c>
    </row>
    <row r="452" spans="16:20" ht="13.2" x14ac:dyDescent="0.25">
      <c r="P452" s="2"/>
      <c r="R452" s="2">
        <f t="shared" si="23"/>
        <v>2.9840499999999999</v>
      </c>
      <c r="S452" s="1">
        <f t="shared" si="24"/>
        <v>4.6484765605263306E-3</v>
      </c>
      <c r="T452" s="1" t="e">
        <f t="shared" si="25"/>
        <v>#N/A</v>
      </c>
    </row>
    <row r="453" spans="16:20" ht="13.2" x14ac:dyDescent="0.25">
      <c r="P453" s="2"/>
      <c r="R453" s="2">
        <f t="shared" si="23"/>
        <v>2.9996800000000001</v>
      </c>
      <c r="S453" s="1">
        <f t="shared" si="24"/>
        <v>4.4361048021343014E-3</v>
      </c>
      <c r="T453" s="1" t="e">
        <f t="shared" si="25"/>
        <v>#N/A</v>
      </c>
    </row>
    <row r="454" spans="16:20" ht="13.2" x14ac:dyDescent="0.25">
      <c r="P454" s="2"/>
      <c r="R454" s="2">
        <f t="shared" ref="R454:R517" si="26">ROUND(R453+$C$5/IF($Q$3-$P$3&gt;6,64/($Q$3-$P$3+2)*8,8*8),5)</f>
        <v>3.0153099999999999</v>
      </c>
      <c r="S454" s="1">
        <f t="shared" ref="S454:S517" si="27">NORMDIST(R454,$B$5,$C$5,FALSE)</f>
        <v>4.2324014376601609E-3</v>
      </c>
      <c r="T454" s="1" t="e">
        <f t="shared" ref="T454:T517" si="28">IF(AND(R454&gt;=$P$2,R454&lt;=$Q$2),S454,NA())</f>
        <v>#N/A</v>
      </c>
    </row>
    <row r="455" spans="16:20" ht="13.2" x14ac:dyDescent="0.25">
      <c r="P455" s="2"/>
      <c r="R455" s="2">
        <f t="shared" si="26"/>
        <v>3.0309400000000002</v>
      </c>
      <c r="S455" s="1">
        <f t="shared" si="27"/>
        <v>4.0370656506583938E-3</v>
      </c>
      <c r="T455" s="1" t="e">
        <f t="shared" si="28"/>
        <v>#N/A</v>
      </c>
    </row>
    <row r="456" spans="16:20" ht="13.2" x14ac:dyDescent="0.25">
      <c r="P456" s="2"/>
      <c r="R456" s="2">
        <f t="shared" si="26"/>
        <v>3.04657</v>
      </c>
      <c r="S456" s="1">
        <f t="shared" si="27"/>
        <v>3.8498044828216291E-3</v>
      </c>
      <c r="T456" s="1" t="e">
        <f t="shared" si="28"/>
        <v>#N/A</v>
      </c>
    </row>
    <row r="457" spans="16:20" ht="13.2" x14ac:dyDescent="0.25">
      <c r="P457" s="2"/>
      <c r="R457" s="2">
        <f t="shared" si="26"/>
        <v>3.0621999999999998</v>
      </c>
      <c r="S457" s="1">
        <f t="shared" si="27"/>
        <v>3.6703327509033084E-3</v>
      </c>
      <c r="T457" s="1" t="e">
        <f t="shared" si="28"/>
        <v>#N/A</v>
      </c>
    </row>
    <row r="458" spans="16:20" ht="13.2" x14ac:dyDescent="0.25">
      <c r="P458" s="2"/>
      <c r="R458" s="2">
        <f t="shared" si="26"/>
        <v>3.0778300000000001</v>
      </c>
      <c r="S458" s="1">
        <f t="shared" si="27"/>
        <v>3.498372958210292E-3</v>
      </c>
      <c r="T458" s="1" t="e">
        <f t="shared" si="28"/>
        <v>#N/A</v>
      </c>
    </row>
    <row r="459" spans="16:20" ht="13.2" x14ac:dyDescent="0.25">
      <c r="P459" s="2"/>
      <c r="R459" s="2">
        <f t="shared" si="26"/>
        <v>3.0934599999999999</v>
      </c>
      <c r="S459" s="1">
        <f t="shared" si="27"/>
        <v>3.3336552010439198E-3</v>
      </c>
      <c r="T459" s="1" t="e">
        <f t="shared" si="28"/>
        <v>#N/A</v>
      </c>
    </row>
    <row r="460" spans="16:20" ht="13.2" x14ac:dyDescent="0.25">
      <c r="P460" s="2"/>
      <c r="R460" s="2">
        <f t="shared" si="26"/>
        <v>3.1090900000000001</v>
      </c>
      <c r="S460" s="1">
        <f t="shared" si="27"/>
        <v>3.1759170704587373E-3</v>
      </c>
      <c r="T460" s="1" t="e">
        <f t="shared" si="28"/>
        <v>#N/A</v>
      </c>
    </row>
    <row r="461" spans="16:20" ht="13.2" x14ac:dyDescent="0.25">
      <c r="P461" s="2"/>
      <c r="R461" s="2">
        <f t="shared" si="26"/>
        <v>3.1247199999999999</v>
      </c>
      <c r="S461" s="1">
        <f t="shared" si="27"/>
        <v>3.0249035496990079E-3</v>
      </c>
      <c r="T461" s="1" t="e">
        <f t="shared" si="28"/>
        <v>#N/A</v>
      </c>
    </row>
    <row r="462" spans="16:20" ht="13.2" x14ac:dyDescent="0.25">
      <c r="P462" s="2"/>
      <c r="R462" s="2">
        <f t="shared" si="26"/>
        <v>3.1403500000000002</v>
      </c>
      <c r="S462" s="1">
        <f t="shared" si="27"/>
        <v>2.8803669076630312E-3</v>
      </c>
      <c r="T462" s="1" t="e">
        <f t="shared" si="28"/>
        <v>#N/A</v>
      </c>
    </row>
    <row r="463" spans="16:20" ht="13.2" x14ac:dyDescent="0.25">
      <c r="P463" s="2"/>
      <c r="R463" s="2">
        <f t="shared" si="26"/>
        <v>3.15598</v>
      </c>
      <c r="S463" s="1">
        <f t="shared" si="27"/>
        <v>2.742066588735723E-3</v>
      </c>
      <c r="T463" s="1" t="e">
        <f t="shared" si="28"/>
        <v>#N/A</v>
      </c>
    </row>
    <row r="464" spans="16:20" ht="13.2" x14ac:dyDescent="0.25">
      <c r="P464" s="2"/>
      <c r="R464" s="2">
        <f t="shared" si="26"/>
        <v>3.1716099999999998</v>
      </c>
      <c r="S464" s="1">
        <f t="shared" si="27"/>
        <v>2.6097690993196012E-3</v>
      </c>
      <c r="T464" s="1" t="e">
        <f t="shared" si="28"/>
        <v>#N/A</v>
      </c>
    </row>
    <row r="465" spans="16:20" ht="13.2" x14ac:dyDescent="0.25">
      <c r="P465" s="2"/>
      <c r="R465" s="2">
        <f t="shared" si="26"/>
        <v>3.1872400000000001</v>
      </c>
      <c r="S465" s="1">
        <f t="shared" si="27"/>
        <v>2.4832478913842612E-3</v>
      </c>
      <c r="T465" s="1" t="e">
        <f t="shared" si="28"/>
        <v>#N/A</v>
      </c>
    </row>
    <row r="466" spans="16:20" ht="13.2" x14ac:dyDescent="0.25">
      <c r="P466" s="2"/>
      <c r="R466" s="2">
        <f t="shared" si="26"/>
        <v>3.2028699999999999</v>
      </c>
      <c r="S466" s="1">
        <f t="shared" si="27"/>
        <v>2.3622832433439715E-3</v>
      </c>
      <c r="T466" s="1" t="e">
        <f t="shared" si="28"/>
        <v>#N/A</v>
      </c>
    </row>
    <row r="467" spans="16:20" ht="13.2" x14ac:dyDescent="0.25">
      <c r="P467" s="2"/>
      <c r="R467" s="2">
        <f t="shared" si="26"/>
        <v>3.2185000000000001</v>
      </c>
      <c r="S467" s="1">
        <f t="shared" si="27"/>
        <v>2.2466621385625477E-3</v>
      </c>
      <c r="T467" s="1" t="e">
        <f t="shared" si="28"/>
        <v>#N/A</v>
      </c>
    </row>
    <row r="468" spans="16:20" ht="13.2" x14ac:dyDescent="0.25">
      <c r="P468" s="2"/>
      <c r="R468" s="2">
        <f t="shared" si="26"/>
        <v>3.2341299999999999</v>
      </c>
      <c r="S468" s="1">
        <f t="shared" si="27"/>
        <v>2.1361781417743196E-3</v>
      </c>
      <c r="T468" s="1" t="e">
        <f t="shared" si="28"/>
        <v>#N/A</v>
      </c>
    </row>
    <row r="469" spans="16:20" ht="13.2" x14ac:dyDescent="0.25">
      <c r="P469" s="2"/>
      <c r="R469" s="2">
        <f t="shared" si="26"/>
        <v>3.2497600000000002</v>
      </c>
      <c r="S469" s="1">
        <f t="shared" si="27"/>
        <v>2.0306312736992102E-3</v>
      </c>
      <c r="T469" s="1" t="e">
        <f t="shared" si="28"/>
        <v>#N/A</v>
      </c>
    </row>
    <row r="470" spans="16:20" ht="13.2" x14ac:dyDescent="0.25">
      <c r="P470" s="2"/>
      <c r="R470" s="2">
        <f t="shared" si="26"/>
        <v>3.26539</v>
      </c>
      <c r="S470" s="1">
        <f t="shared" si="27"/>
        <v>1.9298278841196287E-3</v>
      </c>
      <c r="T470" s="1" t="e">
        <f t="shared" si="28"/>
        <v>#N/A</v>
      </c>
    </row>
    <row r="471" spans="16:20" ht="13.2" x14ac:dyDescent="0.25">
      <c r="P471" s="2"/>
      <c r="R471" s="2">
        <f t="shared" si="26"/>
        <v>3.2810199999999998</v>
      </c>
      <c r="S471" s="1">
        <f t="shared" si="27"/>
        <v>1.8335805236760813E-3</v>
      </c>
      <c r="T471" s="1" t="e">
        <f t="shared" si="28"/>
        <v>#N/A</v>
      </c>
    </row>
    <row r="472" spans="16:20" ht="13.2" x14ac:dyDescent="0.25">
      <c r="P472" s="2"/>
      <c r="R472" s="2">
        <f t="shared" si="26"/>
        <v>3.2966500000000001</v>
      </c>
      <c r="S472" s="1">
        <f t="shared" si="27"/>
        <v>1.741707814628083E-3</v>
      </c>
      <c r="T472" s="1" t="e">
        <f t="shared" si="28"/>
        <v>#N/A</v>
      </c>
    </row>
    <row r="473" spans="16:20" ht="13.2" x14ac:dyDescent="0.25">
      <c r="P473" s="2"/>
      <c r="R473" s="2">
        <f t="shared" si="26"/>
        <v>3.3122799999999999</v>
      </c>
      <c r="S473" s="1">
        <f t="shared" si="27"/>
        <v>1.6540343208163229E-3</v>
      </c>
      <c r="T473" s="1" t="e">
        <f t="shared" si="28"/>
        <v>#N/A</v>
      </c>
    </row>
    <row r="474" spans="16:20" ht="13.2" x14ac:dyDescent="0.25">
      <c r="P474" s="2"/>
      <c r="R474" s="2">
        <f t="shared" si="26"/>
        <v>3.3279100000000001</v>
      </c>
      <c r="S474" s="1">
        <f t="shared" si="27"/>
        <v>1.5703904170516767E-3</v>
      </c>
      <c r="T474" s="1" t="e">
        <f t="shared" si="28"/>
        <v>#N/A</v>
      </c>
    </row>
    <row r="475" spans="16:20" ht="13.2" x14ac:dyDescent="0.25">
      <c r="P475" s="2"/>
      <c r="R475" s="2">
        <f t="shared" si="26"/>
        <v>3.34354</v>
      </c>
      <c r="S475" s="1">
        <f t="shared" si="27"/>
        <v>1.490612158146383E-3</v>
      </c>
      <c r="T475" s="1" t="e">
        <f t="shared" si="28"/>
        <v>#N/A</v>
      </c>
    </row>
    <row r="476" spans="16:20" ht="13.2" x14ac:dyDescent="0.25">
      <c r="P476" s="2"/>
      <c r="R476" s="2">
        <f t="shared" si="26"/>
        <v>3.3591700000000002</v>
      </c>
      <c r="S476" s="1">
        <f t="shared" si="27"/>
        <v>1.4145411477923888E-3</v>
      </c>
      <c r="T476" s="1" t="e">
        <f t="shared" si="28"/>
        <v>#N/A</v>
      </c>
    </row>
    <row r="477" spans="16:20" ht="13.2" x14ac:dyDescent="0.25">
      <c r="P477" s="2"/>
      <c r="R477" s="2">
        <f t="shared" si="26"/>
        <v>3.3748</v>
      </c>
      <c r="S477" s="1">
        <f t="shared" si="27"/>
        <v>1.3420244074818935E-3</v>
      </c>
      <c r="T477" s="1" t="e">
        <f t="shared" si="28"/>
        <v>#N/A</v>
      </c>
    </row>
    <row r="478" spans="16:20" ht="13.2" x14ac:dyDescent="0.25">
      <c r="P478" s="2"/>
      <c r="R478" s="2">
        <f t="shared" si="26"/>
        <v>3.3904299999999998</v>
      </c>
      <c r="S478" s="1">
        <f t="shared" si="27"/>
        <v>1.2729142456550514E-3</v>
      </c>
      <c r="T478" s="1" t="e">
        <f t="shared" si="28"/>
        <v>#N/A</v>
      </c>
    </row>
    <row r="479" spans="16:20" ht="13.2" x14ac:dyDescent="0.25">
      <c r="P479" s="2"/>
      <c r="R479" s="2">
        <f t="shared" si="26"/>
        <v>3.4060600000000001</v>
      </c>
      <c r="S479" s="1">
        <f t="shared" si="27"/>
        <v>1.2070681272501143E-3</v>
      </c>
      <c r="T479" s="1" t="e">
        <f t="shared" si="28"/>
        <v>#N/A</v>
      </c>
    </row>
    <row r="480" spans="16:20" ht="13.2" x14ac:dyDescent="0.25">
      <c r="P480" s="2"/>
      <c r="R480" s="2">
        <f t="shared" si="26"/>
        <v>3.4216899999999999</v>
      </c>
      <c r="S480" s="1">
        <f t="shared" si="27"/>
        <v>1.1443485438215638E-3</v>
      </c>
      <c r="T480" s="1" t="e">
        <f t="shared" si="28"/>
        <v>#N/A</v>
      </c>
    </row>
    <row r="481" spans="16:20" ht="13.2" x14ac:dyDescent="0.25">
      <c r="P481" s="2"/>
      <c r="R481" s="2">
        <f t="shared" si="26"/>
        <v>3.4373200000000002</v>
      </c>
      <c r="S481" s="1">
        <f t="shared" si="27"/>
        <v>1.0846228843823739E-3</v>
      </c>
      <c r="T481" s="1" t="e">
        <f t="shared" si="28"/>
        <v>#N/A</v>
      </c>
    </row>
    <row r="482" spans="16:20" ht="13.2" x14ac:dyDescent="0.25">
      <c r="P482" s="2"/>
      <c r="R482" s="2">
        <f t="shared" si="26"/>
        <v>3.45295</v>
      </c>
      <c r="S482" s="1">
        <f t="shared" si="27"/>
        <v>1.0277633071173148E-3</v>
      </c>
      <c r="T482" s="1" t="e">
        <f t="shared" si="28"/>
        <v>#N/A</v>
      </c>
    </row>
    <row r="483" spans="16:20" ht="13.2" x14ac:dyDescent="0.25">
      <c r="P483" s="2"/>
      <c r="R483" s="2">
        <f t="shared" si="26"/>
        <v>3.4685800000000002</v>
      </c>
      <c r="S483" s="1">
        <f t="shared" si="27"/>
        <v>9.7364661210505132E-4</v>
      </c>
      <c r="T483" s="1" t="e">
        <f t="shared" si="28"/>
        <v>#N/A</v>
      </c>
    </row>
    <row r="484" spans="16:20" ht="13.2" x14ac:dyDescent="0.25">
      <c r="P484" s="2"/>
      <c r="R484" s="2">
        <f t="shared" si="26"/>
        <v>3.48421</v>
      </c>
      <c r="S484" s="1">
        <f t="shared" si="27"/>
        <v>9.221541151780546E-4</v>
      </c>
      <c r="T484" s="1" t="e">
        <f t="shared" si="28"/>
        <v>#N/A</v>
      </c>
    </row>
    <row r="485" spans="16:20" ht="13.2" x14ac:dyDescent="0.25">
      <c r="P485" s="2"/>
      <c r="R485" s="2">
        <f t="shared" si="26"/>
        <v>3.4998399999999998</v>
      </c>
      <c r="S485" s="1">
        <f t="shared" si="27"/>
        <v>8.7317152304058399E-4</v>
      </c>
      <c r="T485" s="1" t="e">
        <f t="shared" si="28"/>
        <v>#N/A</v>
      </c>
    </row>
    <row r="486" spans="16:20" ht="13.2" x14ac:dyDescent="0.25">
      <c r="P486" s="2"/>
      <c r="R486" s="2">
        <f t="shared" si="26"/>
        <v>3.5154700000000001</v>
      </c>
      <c r="S486" s="1">
        <f t="shared" si="27"/>
        <v>8.2658880975669134E-4</v>
      </c>
      <c r="T486" s="1" t="e">
        <f t="shared" si="28"/>
        <v>#N/A</v>
      </c>
    </row>
    <row r="487" spans="16:20" ht="13.2" x14ac:dyDescent="0.25">
      <c r="P487" s="2"/>
      <c r="R487" s="2">
        <f t="shared" si="26"/>
        <v>3.5310999999999999</v>
      </c>
      <c r="S487" s="1">
        <f t="shared" si="27"/>
        <v>7.8230009471194541E-4</v>
      </c>
      <c r="T487" s="1" t="e">
        <f t="shared" si="28"/>
        <v>#N/A</v>
      </c>
    </row>
    <row r="488" spans="16:20" ht="13.2" x14ac:dyDescent="0.25">
      <c r="P488" s="2"/>
      <c r="R488" s="2">
        <f t="shared" si="26"/>
        <v>3.5467300000000002</v>
      </c>
      <c r="S488" s="1">
        <f t="shared" si="27"/>
        <v>7.4020352214463508E-4</v>
      </c>
      <c r="T488" s="1" t="e">
        <f t="shared" si="28"/>
        <v>#N/A</v>
      </c>
    </row>
    <row r="489" spans="16:20" ht="13.2" x14ac:dyDescent="0.25">
      <c r="P489" s="2"/>
      <c r="R489" s="2">
        <f t="shared" si="26"/>
        <v>3.56236</v>
      </c>
      <c r="S489" s="1">
        <f t="shared" si="27"/>
        <v>7.002011423345451E-4</v>
      </c>
      <c r="T489" s="1" t="e">
        <f t="shared" si="28"/>
        <v>#N/A</v>
      </c>
    </row>
    <row r="490" spans="16:20" ht="13.2" x14ac:dyDescent="0.25">
      <c r="P490" s="2"/>
      <c r="R490" s="2">
        <f t="shared" si="26"/>
        <v>3.5779899999999998</v>
      </c>
      <c r="S490" s="1">
        <f t="shared" si="27"/>
        <v>6.6219879452987052E-4</v>
      </c>
      <c r="T490" s="1" t="e">
        <f t="shared" si="28"/>
        <v>#N/A</v>
      </c>
    </row>
    <row r="491" spans="16:20" ht="13.2" x14ac:dyDescent="0.25">
      <c r="P491" s="2"/>
      <c r="R491" s="2">
        <f t="shared" si="26"/>
        <v>3.59362</v>
      </c>
      <c r="S491" s="1">
        <f t="shared" si="27"/>
        <v>6.261059916856693E-4</v>
      </c>
      <c r="T491" s="1" t="e">
        <f t="shared" si="28"/>
        <v>#N/A</v>
      </c>
    </row>
    <row r="492" spans="16:20" ht="13.2" x14ac:dyDescent="0.25">
      <c r="P492" s="2"/>
      <c r="R492" s="2">
        <f t="shared" si="26"/>
        <v>3.6092499999999998</v>
      </c>
      <c r="S492" s="1">
        <f t="shared" si="27"/>
        <v>5.9183580708025557E-4</v>
      </c>
      <c r="T492" s="1" t="e">
        <f t="shared" si="28"/>
        <v>#N/A</v>
      </c>
    </row>
    <row r="493" spans="16:20" ht="13.2" x14ac:dyDescent="0.25">
      <c r="P493" s="2"/>
      <c r="R493" s="2">
        <f t="shared" si="26"/>
        <v>3.6248800000000001</v>
      </c>
      <c r="S493" s="1">
        <f t="shared" si="27"/>
        <v>5.5930476286922021E-4</v>
      </c>
      <c r="T493" s="1" t="e">
        <f t="shared" si="28"/>
        <v>#N/A</v>
      </c>
    </row>
    <row r="494" spans="16:20" ht="13.2" x14ac:dyDescent="0.25">
      <c r="P494" s="2"/>
      <c r="R494" s="2">
        <f t="shared" si="26"/>
        <v>3.6405099999999999</v>
      </c>
      <c r="S494" s="1">
        <f t="shared" si="27"/>
        <v>5.2843272063031422E-4</v>
      </c>
      <c r="T494" s="1" t="e">
        <f t="shared" si="28"/>
        <v>#N/A</v>
      </c>
    </row>
    <row r="495" spans="16:20" ht="13.2" x14ac:dyDescent="0.25">
      <c r="P495" s="2"/>
      <c r="R495" s="2">
        <f t="shared" si="26"/>
        <v>3.6561400000000002</v>
      </c>
      <c r="S495" s="1">
        <f t="shared" si="27"/>
        <v>4.991427739461879E-4</v>
      </c>
      <c r="T495" s="1" t="e">
        <f t="shared" si="28"/>
        <v>#N/A</v>
      </c>
    </row>
    <row r="496" spans="16:20" ht="13.2" x14ac:dyDescent="0.25">
      <c r="P496" s="2"/>
      <c r="R496" s="2">
        <f t="shared" si="26"/>
        <v>3.67177</v>
      </c>
      <c r="S496" s="1">
        <f t="shared" si="27"/>
        <v>4.7136114306604209E-4</v>
      </c>
      <c r="T496" s="1" t="e">
        <f t="shared" si="28"/>
        <v>#N/A</v>
      </c>
    </row>
    <row r="497" spans="16:20" ht="13.2" x14ac:dyDescent="0.25">
      <c r="P497" s="2"/>
      <c r="R497" s="2">
        <f t="shared" si="26"/>
        <v>3.6873999999999998</v>
      </c>
      <c r="S497" s="1">
        <f t="shared" si="27"/>
        <v>4.4501707168150115E-4</v>
      </c>
      <c r="T497" s="1" t="e">
        <f t="shared" si="28"/>
        <v>#N/A</v>
      </c>
    </row>
    <row r="498" spans="16:20" ht="13.2" x14ac:dyDescent="0.25">
      <c r="P498" s="2"/>
      <c r="R498" s="2">
        <f t="shared" si="26"/>
        <v>3.70303</v>
      </c>
      <c r="S498" s="1">
        <f t="shared" si="27"/>
        <v>4.2004272584658328E-4</v>
      </c>
      <c r="T498" s="1" t="e">
        <f t="shared" si="28"/>
        <v>#N/A</v>
      </c>
    </row>
    <row r="499" spans="16:20" ht="13.2" x14ac:dyDescent="0.25">
      <c r="P499" s="2"/>
      <c r="R499" s="2">
        <f t="shared" si="26"/>
        <v>3.7186599999999999</v>
      </c>
      <c r="S499" s="1">
        <f t="shared" si="27"/>
        <v>3.9637309506639713E-4</v>
      </c>
      <c r="T499" s="1" t="e">
        <f t="shared" si="28"/>
        <v>#N/A</v>
      </c>
    </row>
    <row r="500" spans="16:20" ht="13.2" x14ac:dyDescent="0.25">
      <c r="P500" s="2"/>
      <c r="R500" s="2">
        <f t="shared" si="26"/>
        <v>3.7342900000000001</v>
      </c>
      <c r="S500" s="1">
        <f t="shared" si="27"/>
        <v>3.73945895574221E-4</v>
      </c>
      <c r="T500" s="1" t="e">
        <f t="shared" si="28"/>
        <v>#N/A</v>
      </c>
    </row>
    <row r="501" spans="16:20" ht="13.2" x14ac:dyDescent="0.25">
      <c r="P501" s="2"/>
      <c r="R501" s="2">
        <f t="shared" si="26"/>
        <v>3.7499199999999999</v>
      </c>
      <c r="S501" s="1">
        <f t="shared" si="27"/>
        <v>3.5270147581190341E-4</v>
      </c>
      <c r="T501" s="1" t="e">
        <f t="shared" si="28"/>
        <v>#N/A</v>
      </c>
    </row>
    <row r="502" spans="16:20" ht="13.2" x14ac:dyDescent="0.25">
      <c r="P502" s="2"/>
      <c r="R502" s="2">
        <f t="shared" si="26"/>
        <v>3.7655500000000002</v>
      </c>
      <c r="S502" s="1">
        <f t="shared" si="27"/>
        <v>3.3258272412399383E-4</v>
      </c>
      <c r="T502" s="1" t="e">
        <f t="shared" si="28"/>
        <v>#N/A</v>
      </c>
    </row>
    <row r="503" spans="16:20" ht="13.2" x14ac:dyDescent="0.25">
      <c r="P503" s="2"/>
      <c r="R503" s="2">
        <f t="shared" si="26"/>
        <v>3.78118</v>
      </c>
      <c r="S503" s="1">
        <f t="shared" si="27"/>
        <v>3.1353497867177982E-4</v>
      </c>
      <c r="T503" s="1" t="e">
        <f t="shared" si="28"/>
        <v>#N/A</v>
      </c>
    </row>
    <row r="504" spans="16:20" ht="13.2" x14ac:dyDescent="0.25">
      <c r="P504" s="2"/>
      <c r="R504" s="2">
        <f t="shared" si="26"/>
        <v>3.7968099999999998</v>
      </c>
      <c r="S504" s="1">
        <f t="shared" si="27"/>
        <v>2.9550593956934133E-4</v>
      </c>
      <c r="T504" s="1" t="e">
        <f t="shared" si="28"/>
        <v>#N/A</v>
      </c>
    </row>
    <row r="505" spans="16:20" ht="13.2" x14ac:dyDescent="0.25">
      <c r="P505" s="2"/>
      <c r="R505" s="2">
        <f t="shared" si="26"/>
        <v>3.8124400000000001</v>
      </c>
      <c r="S505" s="1">
        <f t="shared" si="27"/>
        <v>2.7844558323994608E-4</v>
      </c>
      <c r="T505" s="1" t="e">
        <f t="shared" si="28"/>
        <v>#N/A</v>
      </c>
    </row>
    <row r="506" spans="16:20" ht="13.2" x14ac:dyDescent="0.25">
      <c r="P506" s="2"/>
      <c r="R506" s="2">
        <f t="shared" si="26"/>
        <v>3.8280699999999999</v>
      </c>
      <c r="S506" s="1">
        <f t="shared" si="27"/>
        <v>2.6230607898750704E-4</v>
      </c>
      <c r="T506" s="1" t="e">
        <f t="shared" si="28"/>
        <v>#N/A</v>
      </c>
    </row>
    <row r="507" spans="16:20" ht="13.2" x14ac:dyDescent="0.25">
      <c r="P507" s="2"/>
      <c r="R507" s="2">
        <f t="shared" si="26"/>
        <v>3.8437000000000001</v>
      </c>
      <c r="S507" s="1">
        <f t="shared" si="27"/>
        <v>2.4704170777444765E-4</v>
      </c>
      <c r="T507" s="1" t="e">
        <f t="shared" si="28"/>
        <v>#N/A</v>
      </c>
    </row>
    <row r="508" spans="16:20" ht="13.2" x14ac:dyDescent="0.25">
      <c r="P508" s="2"/>
      <c r="R508" s="2">
        <f t="shared" si="26"/>
        <v>3.8593299999999999</v>
      </c>
      <c r="S508" s="1">
        <f t="shared" si="27"/>
        <v>2.3260878319417033E-4</v>
      </c>
      <c r="T508" s="1" t="e">
        <f t="shared" si="28"/>
        <v>#N/A</v>
      </c>
    </row>
    <row r="509" spans="16:20" ht="13.2" x14ac:dyDescent="0.25">
      <c r="P509" s="2"/>
      <c r="R509" s="2">
        <f t="shared" si="26"/>
        <v>3.8749600000000002</v>
      </c>
      <c r="S509" s="1">
        <f t="shared" si="27"/>
        <v>2.1896557462334519E-4</v>
      </c>
      <c r="T509" s="1" t="e">
        <f t="shared" si="28"/>
        <v>#N/A</v>
      </c>
    </row>
    <row r="510" spans="16:20" ht="13.2" x14ac:dyDescent="0.25">
      <c r="P510" s="2"/>
      <c r="R510" s="2">
        <f t="shared" si="26"/>
        <v>3.89059</v>
      </c>
      <c r="S510" s="1">
        <f t="shared" si="27"/>
        <v>2.0607223253649496E-4</v>
      </c>
      <c r="T510" s="1" t="e">
        <f t="shared" si="28"/>
        <v>#N/A</v>
      </c>
    </row>
    <row r="511" spans="16:20" ht="13.2" x14ac:dyDescent="0.25">
      <c r="P511" s="2"/>
      <c r="R511" s="2">
        <f t="shared" si="26"/>
        <v>3.9062199999999998</v>
      </c>
      <c r="S511" s="1">
        <f t="shared" si="27"/>
        <v>1.938907159627716E-4</v>
      </c>
      <c r="T511" s="1" t="e">
        <f t="shared" si="28"/>
        <v>#N/A</v>
      </c>
    </row>
    <row r="512" spans="16:20" ht="13.2" x14ac:dyDescent="0.25">
      <c r="P512" s="2"/>
      <c r="R512" s="2">
        <f t="shared" si="26"/>
        <v>3.9218500000000001</v>
      </c>
      <c r="S512" s="1">
        <f t="shared" si="27"/>
        <v>1.8238472206245367E-4</v>
      </c>
      <c r="T512" s="1" t="e">
        <f t="shared" si="28"/>
        <v>#N/A</v>
      </c>
    </row>
    <row r="513" spans="16:20" ht="13.2" x14ac:dyDescent="0.25">
      <c r="P513" s="2"/>
      <c r="R513" s="2">
        <f t="shared" si="26"/>
        <v>3.9374799999999999</v>
      </c>
      <c r="S513" s="1">
        <f t="shared" si="27"/>
        <v>1.7151961779849305E-4</v>
      </c>
      <c r="T513" s="1" t="e">
        <f t="shared" si="28"/>
        <v>#N/A</v>
      </c>
    </row>
    <row r="514" spans="16:20" ht="13.2" x14ac:dyDescent="0.25">
      <c r="P514" s="2"/>
      <c r="R514" s="2">
        <f t="shared" si="26"/>
        <v>3.9531100000000001</v>
      </c>
      <c r="S514" s="1">
        <f t="shared" si="27"/>
        <v>1.6126237367641594E-4</v>
      </c>
      <c r="T514" s="1" t="e">
        <f t="shared" si="28"/>
        <v>#N/A</v>
      </c>
    </row>
    <row r="515" spans="16:20" ht="13.2" x14ac:dyDescent="0.25">
      <c r="P515" s="2"/>
      <c r="R515" s="2">
        <f t="shared" si="26"/>
        <v>3.9687399999999999</v>
      </c>
      <c r="S515" s="1">
        <f t="shared" si="27"/>
        <v>1.5158149952404447E-4</v>
      </c>
      <c r="T515" s="1" t="e">
        <f t="shared" si="28"/>
        <v>#N/A</v>
      </c>
    </row>
    <row r="516" spans="16:20" ht="13.2" x14ac:dyDescent="0.25">
      <c r="P516" s="2"/>
      <c r="R516" s="2">
        <f t="shared" si="26"/>
        <v>3.9843700000000002</v>
      </c>
      <c r="S516" s="1">
        <f t="shared" si="27"/>
        <v>1.4244698228080635E-4</v>
      </c>
      <c r="T516" s="1" t="e">
        <f t="shared" si="28"/>
        <v>#N/A</v>
      </c>
    </row>
    <row r="517" spans="16:20" ht="13.2" x14ac:dyDescent="0.25">
      <c r="P517" s="2"/>
      <c r="R517" s="2">
        <f t="shared" si="26"/>
        <v>4</v>
      </c>
      <c r="S517" s="1">
        <f t="shared" si="27"/>
        <v>1.3383022576488537E-4</v>
      </c>
      <c r="T517" s="1" t="e">
        <f t="shared" si="28"/>
        <v>#N/A</v>
      </c>
    </row>
    <row r="518" spans="16:20" ht="13.2" x14ac:dyDescent="0.25">
      <c r="P518" s="2"/>
      <c r="R518" s="2"/>
      <c r="S518" s="1"/>
      <c r="T518" s="1"/>
    </row>
    <row r="519" spans="16:20" ht="13.2" x14ac:dyDescent="0.25">
      <c r="P519" s="2"/>
      <c r="R519" s="2"/>
      <c r="S519" s="1"/>
      <c r="T519" s="1"/>
    </row>
    <row r="520" spans="16:20" ht="13.2" x14ac:dyDescent="0.25">
      <c r="P520" s="2"/>
      <c r="R520" s="2"/>
      <c r="S520" s="1"/>
      <c r="T520" s="1"/>
    </row>
    <row r="521" spans="16:20" ht="13.2" x14ac:dyDescent="0.25">
      <c r="P521" s="2"/>
      <c r="R521" s="2"/>
      <c r="S521" s="1"/>
      <c r="T521" s="1"/>
    </row>
    <row r="522" spans="16:20" ht="13.2" x14ac:dyDescent="0.25">
      <c r="P522" s="2"/>
      <c r="R522" s="2"/>
      <c r="S522" s="1"/>
      <c r="T522" s="1"/>
    </row>
    <row r="523" spans="16:20" ht="13.2" x14ac:dyDescent="0.25">
      <c r="P523" s="2"/>
      <c r="R523" s="2"/>
      <c r="S523" s="1"/>
      <c r="T523" s="1"/>
    </row>
    <row r="524" spans="16:20" ht="13.2" x14ac:dyDescent="0.25">
      <c r="P524" s="2"/>
      <c r="R524" s="2"/>
      <c r="S524" s="1"/>
      <c r="T524" s="1"/>
    </row>
    <row r="525" spans="16:20" ht="13.2" x14ac:dyDescent="0.25">
      <c r="P525" s="2"/>
      <c r="R525" s="2"/>
      <c r="S525" s="1"/>
      <c r="T525" s="1"/>
    </row>
    <row r="526" spans="16:20" ht="13.2" x14ac:dyDescent="0.25">
      <c r="P526" s="2"/>
      <c r="R526" s="2"/>
      <c r="S526" s="1"/>
      <c r="T526" s="1"/>
    </row>
    <row r="527" spans="16:20" ht="13.2" x14ac:dyDescent="0.25">
      <c r="P527" s="2"/>
      <c r="R527" s="2"/>
      <c r="S527" s="1"/>
      <c r="T527" s="1"/>
    </row>
    <row r="528" spans="16:20" ht="13.2" x14ac:dyDescent="0.25">
      <c r="P528" s="2"/>
      <c r="R528" s="2"/>
      <c r="S528" s="1"/>
      <c r="T528" s="1"/>
    </row>
    <row r="529" spans="16:20" ht="13.2" x14ac:dyDescent="0.25">
      <c r="P529" s="2"/>
      <c r="R529" s="2"/>
      <c r="S529" s="1"/>
      <c r="T529" s="1"/>
    </row>
    <row r="530" spans="16:20" ht="13.2" x14ac:dyDescent="0.25">
      <c r="P530" s="2"/>
      <c r="R530" s="2"/>
      <c r="S530" s="1"/>
      <c r="T530" s="1"/>
    </row>
    <row r="531" spans="16:20" ht="13.2" x14ac:dyDescent="0.25">
      <c r="P531" s="2"/>
      <c r="R531" s="2"/>
      <c r="S531" s="1"/>
      <c r="T531" s="1"/>
    </row>
    <row r="532" spans="16:20" ht="13.2" x14ac:dyDescent="0.25">
      <c r="P532" s="2"/>
      <c r="R532" s="2"/>
      <c r="S532" s="1"/>
      <c r="T532" s="1"/>
    </row>
    <row r="533" spans="16:20" ht="13.2" x14ac:dyDescent="0.25">
      <c r="P533" s="2"/>
      <c r="R533" s="2"/>
      <c r="S533" s="1"/>
      <c r="T533" s="1"/>
    </row>
    <row r="534" spans="16:20" ht="13.2" x14ac:dyDescent="0.25">
      <c r="P534" s="2"/>
      <c r="R534" s="2"/>
      <c r="S534" s="1"/>
      <c r="T534" s="1"/>
    </row>
    <row r="535" spans="16:20" ht="13.2" x14ac:dyDescent="0.25">
      <c r="P535" s="2"/>
      <c r="R535" s="2"/>
      <c r="S535" s="1"/>
      <c r="T535" s="1"/>
    </row>
    <row r="536" spans="16:20" ht="13.2" x14ac:dyDescent="0.25">
      <c r="P536" s="2"/>
      <c r="R536" s="2"/>
      <c r="S536" s="1"/>
      <c r="T536" s="1"/>
    </row>
    <row r="537" spans="16:20" ht="13.2" x14ac:dyDescent="0.25">
      <c r="S537" s="1"/>
      <c r="T537" s="1"/>
    </row>
    <row r="538" spans="16:20" ht="13.2" x14ac:dyDescent="0.25">
      <c r="S538" s="1"/>
      <c r="T538" s="1"/>
    </row>
    <row r="539" spans="16:20" ht="13.2" x14ac:dyDescent="0.25">
      <c r="S539" s="1"/>
      <c r="T539" s="1"/>
    </row>
    <row r="540" spans="16:20" ht="13.2" x14ac:dyDescent="0.25">
      <c r="S540" s="1"/>
      <c r="T540" s="1"/>
    </row>
    <row r="541" spans="16:20" ht="13.2" x14ac:dyDescent="0.25">
      <c r="S541" s="1"/>
      <c r="T541" s="1"/>
    </row>
    <row r="542" spans="16:20" ht="13.2" x14ac:dyDescent="0.25">
      <c r="S542" s="1"/>
      <c r="T542" s="1"/>
    </row>
    <row r="543" spans="16:20" ht="13.2" x14ac:dyDescent="0.25">
      <c r="S543" s="1"/>
      <c r="T543" s="1"/>
    </row>
    <row r="544" spans="16:20" ht="13.2" x14ac:dyDescent="0.25">
      <c r="S544" s="1"/>
      <c r="T544" s="1"/>
    </row>
    <row r="545" spans="19:20" ht="13.2" x14ac:dyDescent="0.25">
      <c r="S545" s="1"/>
      <c r="T545" s="1"/>
    </row>
    <row r="546" spans="19:20" ht="13.2" x14ac:dyDescent="0.25">
      <c r="S546" s="1"/>
      <c r="T546" s="1"/>
    </row>
    <row r="547" spans="19:20" ht="13.2" x14ac:dyDescent="0.25">
      <c r="S547" s="1"/>
      <c r="T547" s="1"/>
    </row>
    <row r="548" spans="19:20" ht="13.2" x14ac:dyDescent="0.25">
      <c r="S548" s="1"/>
      <c r="T548" s="1"/>
    </row>
    <row r="549" spans="19:20" ht="13.2" x14ac:dyDescent="0.25">
      <c r="S549" s="1"/>
      <c r="T549" s="1"/>
    </row>
    <row r="550" spans="19:20" ht="13.2" x14ac:dyDescent="0.25">
      <c r="S550" s="1"/>
      <c r="T550" s="1"/>
    </row>
    <row r="551" spans="19:20" ht="13.2" x14ac:dyDescent="0.25">
      <c r="S551" s="1"/>
      <c r="T551" s="1"/>
    </row>
    <row r="552" spans="19:20" ht="13.2" x14ac:dyDescent="0.25">
      <c r="S552" s="1"/>
      <c r="T552" s="1"/>
    </row>
    <row r="553" spans="19:20" ht="13.2" x14ac:dyDescent="0.25">
      <c r="S553" s="1"/>
      <c r="T553" s="1"/>
    </row>
    <row r="554" spans="19:20" ht="13.2" x14ac:dyDescent="0.25">
      <c r="S554" s="1"/>
      <c r="T554" s="1"/>
    </row>
    <row r="555" spans="19:20" ht="13.2" x14ac:dyDescent="0.25">
      <c r="S555" s="1"/>
      <c r="T555" s="1"/>
    </row>
    <row r="556" spans="19:20" ht="13.2" x14ac:dyDescent="0.25">
      <c r="S556" s="1"/>
      <c r="T556" s="1"/>
    </row>
    <row r="557" spans="19:20" ht="13.2" x14ac:dyDescent="0.25">
      <c r="S557" s="1"/>
      <c r="T557" s="1"/>
    </row>
    <row r="558" spans="19:20" ht="13.2" x14ac:dyDescent="0.25">
      <c r="S558" s="1"/>
      <c r="T558" s="1"/>
    </row>
    <row r="559" spans="19:20" ht="13.2" x14ac:dyDescent="0.25">
      <c r="S559" s="1"/>
      <c r="T559" s="1"/>
    </row>
    <row r="560" spans="19:20" ht="13.2" x14ac:dyDescent="0.25">
      <c r="S560" s="1"/>
      <c r="T560" s="1"/>
    </row>
    <row r="561" spans="19:20" ht="13.2" x14ac:dyDescent="0.25">
      <c r="S561" s="1"/>
      <c r="T561" s="1"/>
    </row>
    <row r="562" spans="19:20" ht="13.2" x14ac:dyDescent="0.25">
      <c r="S562" s="1"/>
      <c r="T562" s="1"/>
    </row>
    <row r="563" spans="19:20" ht="13.2" x14ac:dyDescent="0.25">
      <c r="S563" s="1"/>
      <c r="T563" s="1"/>
    </row>
    <row r="564" spans="19:20" ht="13.2" x14ac:dyDescent="0.25">
      <c r="S564" s="1"/>
      <c r="T564" s="1"/>
    </row>
    <row r="565" spans="19:20" ht="13.2" x14ac:dyDescent="0.25">
      <c r="S565" s="1"/>
      <c r="T565" s="1"/>
    </row>
    <row r="566" spans="19:20" ht="13.2" x14ac:dyDescent="0.25">
      <c r="S566" s="1"/>
      <c r="T566" s="1"/>
    </row>
    <row r="567" spans="19:20" ht="13.2" x14ac:dyDescent="0.25">
      <c r="S567" s="1"/>
      <c r="T567" s="1"/>
    </row>
    <row r="568" spans="19:20" ht="13.2" x14ac:dyDescent="0.25">
      <c r="S568" s="1"/>
      <c r="T568" s="1"/>
    </row>
    <row r="569" spans="19:20" ht="13.2" x14ac:dyDescent="0.25">
      <c r="S569" s="1"/>
      <c r="T569" s="1"/>
    </row>
    <row r="570" spans="19:20" ht="13.2" x14ac:dyDescent="0.25">
      <c r="S570" s="1"/>
      <c r="T570" s="1"/>
    </row>
    <row r="571" spans="19:20" ht="13.2" x14ac:dyDescent="0.25">
      <c r="S571" s="1"/>
      <c r="T571" s="1"/>
    </row>
    <row r="572" spans="19:20" ht="13.2" x14ac:dyDescent="0.25">
      <c r="S572" s="1"/>
      <c r="T572" s="1"/>
    </row>
    <row r="573" spans="19:20" ht="13.2" x14ac:dyDescent="0.25">
      <c r="S573" s="1"/>
      <c r="T573" s="1"/>
    </row>
    <row r="574" spans="19:20" ht="13.2" x14ac:dyDescent="0.25">
      <c r="S574" s="1"/>
      <c r="T574" s="1"/>
    </row>
    <row r="575" spans="19:20" ht="13.2" x14ac:dyDescent="0.25">
      <c r="S575" s="1"/>
      <c r="T575" s="1"/>
    </row>
    <row r="576" spans="19:20" ht="13.2" x14ac:dyDescent="0.25">
      <c r="S576" s="1"/>
      <c r="T576" s="1"/>
    </row>
    <row r="577" spans="19:20" ht="13.2" x14ac:dyDescent="0.25">
      <c r="S577" s="1"/>
      <c r="T577" s="1"/>
    </row>
    <row r="578" spans="19:20" ht="13.2" x14ac:dyDescent="0.25">
      <c r="S578" s="1"/>
      <c r="T578" s="1"/>
    </row>
    <row r="579" spans="19:20" ht="13.2" x14ac:dyDescent="0.25">
      <c r="S579" s="1"/>
      <c r="T579" s="1"/>
    </row>
    <row r="580" spans="19:20" ht="13.2" x14ac:dyDescent="0.25">
      <c r="S580" s="1"/>
      <c r="T580" s="1"/>
    </row>
    <row r="581" spans="19:20" ht="13.2" x14ac:dyDescent="0.25">
      <c r="S581" s="1"/>
      <c r="T581" s="1"/>
    </row>
    <row r="582" spans="19:20" ht="13.2" x14ac:dyDescent="0.25">
      <c r="S582" s="1"/>
      <c r="T582" s="1"/>
    </row>
    <row r="583" spans="19:20" ht="13.2" x14ac:dyDescent="0.25">
      <c r="S583" s="1"/>
      <c r="T583" s="1"/>
    </row>
    <row r="584" spans="19:20" ht="13.2" x14ac:dyDescent="0.25">
      <c r="S584" s="1"/>
      <c r="T584" s="1"/>
    </row>
    <row r="585" spans="19:20" ht="13.2" x14ac:dyDescent="0.25">
      <c r="S585" s="1"/>
      <c r="T585" s="1"/>
    </row>
    <row r="586" spans="19:20" ht="13.2" x14ac:dyDescent="0.25">
      <c r="S586" s="1"/>
      <c r="T586" s="1"/>
    </row>
    <row r="587" spans="19:20" ht="13.2" x14ac:dyDescent="0.25">
      <c r="S587" s="1"/>
      <c r="T587" s="1"/>
    </row>
    <row r="588" spans="19:20" ht="13.2" x14ac:dyDescent="0.25">
      <c r="S588" s="1"/>
      <c r="T588" s="1"/>
    </row>
    <row r="589" spans="19:20" ht="13.2" x14ac:dyDescent="0.25">
      <c r="S589" s="1"/>
      <c r="T589" s="1"/>
    </row>
    <row r="590" spans="19:20" ht="13.2" x14ac:dyDescent="0.25">
      <c r="S590" s="1"/>
      <c r="T590" s="1"/>
    </row>
    <row r="591" spans="19:20" ht="13.2" x14ac:dyDescent="0.25">
      <c r="S591" s="1"/>
      <c r="T591" s="1"/>
    </row>
    <row r="592" spans="19:20" ht="13.2" x14ac:dyDescent="0.25">
      <c r="S592" s="1"/>
      <c r="T592" s="1"/>
    </row>
    <row r="593" spans="19:20" ht="13.2" x14ac:dyDescent="0.25">
      <c r="S593" s="1"/>
      <c r="T593" s="1"/>
    </row>
    <row r="594" spans="19:20" ht="13.2" x14ac:dyDescent="0.25">
      <c r="S594" s="1"/>
      <c r="T594" s="1"/>
    </row>
    <row r="595" spans="19:20" ht="13.2" x14ac:dyDescent="0.25">
      <c r="S595" s="1"/>
      <c r="T595" s="1"/>
    </row>
    <row r="596" spans="19:20" ht="13.2" x14ac:dyDescent="0.25">
      <c r="S596" s="1"/>
      <c r="T596" s="1"/>
    </row>
    <row r="597" spans="19:20" ht="13.2" x14ac:dyDescent="0.25">
      <c r="S597" s="1"/>
      <c r="T597" s="1"/>
    </row>
    <row r="598" spans="19:20" ht="13.2" x14ac:dyDescent="0.25">
      <c r="S598" s="1"/>
      <c r="T598" s="1"/>
    </row>
    <row r="599" spans="19:20" ht="13.2" x14ac:dyDescent="0.25">
      <c r="S599" s="1"/>
      <c r="T599" s="1"/>
    </row>
    <row r="600" spans="19:20" ht="13.2" x14ac:dyDescent="0.25">
      <c r="S600" s="1"/>
      <c r="T600" s="1"/>
    </row>
    <row r="601" spans="19:20" ht="13.2" x14ac:dyDescent="0.25">
      <c r="S601" s="1"/>
      <c r="T601" s="1"/>
    </row>
    <row r="602" spans="19:20" ht="13.2" x14ac:dyDescent="0.25">
      <c r="S602" s="1"/>
      <c r="T602" s="1"/>
    </row>
    <row r="603" spans="19:20" ht="13.2" x14ac:dyDescent="0.25">
      <c r="S603" s="1"/>
      <c r="T603" s="1"/>
    </row>
    <row r="604" spans="19:20" ht="13.2" x14ac:dyDescent="0.25">
      <c r="S604" s="1"/>
      <c r="T604" s="1"/>
    </row>
    <row r="605" spans="19:20" ht="13.2" x14ac:dyDescent="0.25">
      <c r="S605" s="1"/>
      <c r="T605" s="1"/>
    </row>
    <row r="606" spans="19:20" ht="13.2" x14ac:dyDescent="0.25">
      <c r="S606" s="1"/>
      <c r="T606" s="1"/>
    </row>
    <row r="607" spans="19:20" ht="13.2" x14ac:dyDescent="0.25">
      <c r="S607" s="1"/>
      <c r="T607" s="1"/>
    </row>
    <row r="608" spans="19:20" ht="13.2" x14ac:dyDescent="0.25">
      <c r="S608" s="1"/>
      <c r="T608" s="1"/>
    </row>
    <row r="609" spans="19:20" ht="13.2" x14ac:dyDescent="0.25">
      <c r="S609" s="1"/>
      <c r="T609" s="1"/>
    </row>
    <row r="610" spans="19:20" ht="13.2" x14ac:dyDescent="0.25">
      <c r="S610" s="1"/>
      <c r="T610" s="1"/>
    </row>
    <row r="611" spans="19:20" ht="13.2" x14ac:dyDescent="0.25">
      <c r="S611" s="1"/>
      <c r="T611" s="1"/>
    </row>
    <row r="612" spans="19:20" ht="13.2" x14ac:dyDescent="0.25">
      <c r="S612" s="1"/>
      <c r="T612" s="1"/>
    </row>
    <row r="613" spans="19:20" ht="13.2" x14ac:dyDescent="0.25">
      <c r="S613" s="1"/>
      <c r="T613" s="1"/>
    </row>
    <row r="614" spans="19:20" ht="13.2" x14ac:dyDescent="0.25">
      <c r="S614" s="1"/>
      <c r="T614" s="1"/>
    </row>
    <row r="615" spans="19:20" ht="13.2" x14ac:dyDescent="0.25">
      <c r="S615" s="1"/>
      <c r="T615" s="1"/>
    </row>
    <row r="616" spans="19:20" ht="13.2" x14ac:dyDescent="0.25">
      <c r="S616" s="1"/>
      <c r="T616" s="1"/>
    </row>
    <row r="617" spans="19:20" ht="13.2" x14ac:dyDescent="0.25">
      <c r="S617" s="1"/>
      <c r="T617" s="1"/>
    </row>
    <row r="618" spans="19:20" ht="13.2" x14ac:dyDescent="0.25">
      <c r="S618" s="1"/>
      <c r="T618" s="1"/>
    </row>
    <row r="619" spans="19:20" ht="13.2" x14ac:dyDescent="0.25">
      <c r="S619" s="1"/>
      <c r="T619" s="1"/>
    </row>
    <row r="620" spans="19:20" ht="13.2" x14ac:dyDescent="0.25">
      <c r="S620" s="1"/>
      <c r="T620" s="1"/>
    </row>
    <row r="621" spans="19:20" ht="13.2" x14ac:dyDescent="0.25">
      <c r="S621" s="1"/>
      <c r="T621" s="1"/>
    </row>
    <row r="622" spans="19:20" ht="13.2" x14ac:dyDescent="0.25">
      <c r="S622" s="1"/>
      <c r="T622" s="1"/>
    </row>
    <row r="623" spans="19:20" ht="13.2" x14ac:dyDescent="0.25">
      <c r="S623" s="1"/>
      <c r="T623" s="1"/>
    </row>
    <row r="624" spans="19:20" ht="13.2" x14ac:dyDescent="0.25">
      <c r="S624" s="1"/>
      <c r="T624" s="1"/>
    </row>
    <row r="625" spans="19:20" ht="13.2" x14ac:dyDescent="0.25">
      <c r="S625" s="1"/>
      <c r="T625" s="1"/>
    </row>
    <row r="626" spans="19:20" ht="13.2" x14ac:dyDescent="0.25">
      <c r="S626" s="1"/>
      <c r="T626" s="1"/>
    </row>
    <row r="627" spans="19:20" ht="13.2" x14ac:dyDescent="0.25">
      <c r="S627" s="1"/>
      <c r="T627" s="1"/>
    </row>
    <row r="628" spans="19:20" ht="13.2" x14ac:dyDescent="0.25">
      <c r="S628" s="1"/>
      <c r="T628" s="1"/>
    </row>
    <row r="629" spans="19:20" ht="13.2" x14ac:dyDescent="0.25">
      <c r="S629" s="1"/>
      <c r="T629" s="1"/>
    </row>
    <row r="630" spans="19:20" ht="13.2" x14ac:dyDescent="0.25">
      <c r="S630" s="1"/>
      <c r="T630" s="1"/>
    </row>
    <row r="631" spans="19:20" ht="13.2" x14ac:dyDescent="0.25">
      <c r="S631" s="1"/>
      <c r="T631" s="1"/>
    </row>
    <row r="632" spans="19:20" ht="13.2" x14ac:dyDescent="0.25">
      <c r="S632" s="1"/>
      <c r="T632" s="1"/>
    </row>
    <row r="633" spans="19:20" ht="13.2" x14ac:dyDescent="0.25">
      <c r="S633" s="1"/>
      <c r="T633" s="1"/>
    </row>
    <row r="634" spans="19:20" ht="13.2" x14ac:dyDescent="0.25">
      <c r="S634" s="1"/>
      <c r="T634" s="1"/>
    </row>
    <row r="635" spans="19:20" ht="13.2" x14ac:dyDescent="0.25">
      <c r="S635" s="1"/>
      <c r="T635" s="1"/>
    </row>
    <row r="636" spans="19:20" ht="13.2" x14ac:dyDescent="0.25">
      <c r="S636" s="1"/>
      <c r="T636" s="1"/>
    </row>
    <row r="637" spans="19:20" ht="13.2" x14ac:dyDescent="0.25">
      <c r="S637" s="1"/>
      <c r="T637" s="1"/>
    </row>
    <row r="638" spans="19:20" ht="13.2" x14ac:dyDescent="0.25">
      <c r="S638" s="1"/>
      <c r="T638" s="1"/>
    </row>
    <row r="639" spans="19:20" ht="13.2" x14ac:dyDescent="0.25">
      <c r="S639" s="1"/>
      <c r="T639" s="1"/>
    </row>
    <row r="640" spans="19:20" ht="13.2" x14ac:dyDescent="0.25">
      <c r="S640" s="1"/>
      <c r="T640" s="1"/>
    </row>
    <row r="641" spans="19:20" ht="13.2" x14ac:dyDescent="0.25">
      <c r="S641" s="1"/>
      <c r="T641" s="1"/>
    </row>
    <row r="642" spans="19:20" ht="13.2" x14ac:dyDescent="0.25">
      <c r="S642" s="1"/>
      <c r="T642" s="1"/>
    </row>
    <row r="643" spans="19:20" ht="13.2" x14ac:dyDescent="0.25">
      <c r="S643" s="1"/>
      <c r="T643" s="1"/>
    </row>
    <row r="644" spans="19:20" ht="13.2" x14ac:dyDescent="0.25">
      <c r="S644" s="1"/>
      <c r="T644" s="1"/>
    </row>
    <row r="645" spans="19:20" ht="13.2" x14ac:dyDescent="0.25">
      <c r="S645" s="1"/>
      <c r="T645" s="1"/>
    </row>
    <row r="646" spans="19:20" ht="13.2" x14ac:dyDescent="0.25">
      <c r="S646" s="1"/>
      <c r="T646" s="1"/>
    </row>
    <row r="647" spans="19:20" ht="13.2" x14ac:dyDescent="0.25">
      <c r="S647" s="1"/>
      <c r="T647" s="1"/>
    </row>
    <row r="648" spans="19:20" ht="13.2" x14ac:dyDescent="0.25">
      <c r="S648" s="1"/>
      <c r="T648" s="1"/>
    </row>
    <row r="649" spans="19:20" ht="13.2" x14ac:dyDescent="0.25">
      <c r="S649" s="1"/>
      <c r="T649" s="1"/>
    </row>
    <row r="650" spans="19:20" ht="13.2" x14ac:dyDescent="0.25">
      <c r="S650" s="1"/>
      <c r="T650" s="1"/>
    </row>
    <row r="651" spans="19:20" ht="13.2" x14ac:dyDescent="0.25">
      <c r="S651" s="1"/>
      <c r="T651" s="1"/>
    </row>
    <row r="652" spans="19:20" ht="13.2" x14ac:dyDescent="0.25">
      <c r="S652" s="1"/>
      <c r="T652" s="1"/>
    </row>
    <row r="653" spans="19:20" ht="13.2" x14ac:dyDescent="0.25">
      <c r="S653" s="1"/>
      <c r="T653" s="1"/>
    </row>
    <row r="654" spans="19:20" ht="13.2" x14ac:dyDescent="0.25">
      <c r="S654" s="1"/>
      <c r="T654" s="1"/>
    </row>
    <row r="655" spans="19:20" ht="13.2" x14ac:dyDescent="0.25">
      <c r="S655" s="1"/>
      <c r="T655" s="1"/>
    </row>
    <row r="656" spans="19:20" ht="13.2" x14ac:dyDescent="0.25">
      <c r="S656" s="1"/>
      <c r="T656" s="1"/>
    </row>
    <row r="657" spans="19:20" ht="13.2" x14ac:dyDescent="0.25">
      <c r="S657" s="1"/>
      <c r="T657" s="1"/>
    </row>
    <row r="658" spans="19:20" ht="13.2" x14ac:dyDescent="0.25">
      <c r="S658" s="1"/>
      <c r="T658" s="1"/>
    </row>
    <row r="659" spans="19:20" ht="13.2" x14ac:dyDescent="0.25">
      <c r="S659" s="1"/>
      <c r="T659" s="1"/>
    </row>
    <row r="660" spans="19:20" ht="13.2" x14ac:dyDescent="0.25">
      <c r="S660" s="1"/>
      <c r="T660" s="1"/>
    </row>
    <row r="661" spans="19:20" ht="13.2" x14ac:dyDescent="0.25">
      <c r="S661" s="1"/>
      <c r="T661" s="1"/>
    </row>
    <row r="662" spans="19:20" ht="13.2" x14ac:dyDescent="0.25">
      <c r="S662" s="1"/>
      <c r="T662" s="1"/>
    </row>
    <row r="663" spans="19:20" ht="13.2" x14ac:dyDescent="0.25">
      <c r="S663" s="1"/>
      <c r="T663" s="1"/>
    </row>
    <row r="664" spans="19:20" ht="13.2" x14ac:dyDescent="0.25">
      <c r="S664" s="1"/>
      <c r="T664" s="1"/>
    </row>
    <row r="665" spans="19:20" ht="13.2" x14ac:dyDescent="0.25">
      <c r="S665" s="1"/>
      <c r="T665" s="1"/>
    </row>
    <row r="666" spans="19:20" ht="13.2" x14ac:dyDescent="0.25">
      <c r="S666" s="1"/>
      <c r="T666" s="1"/>
    </row>
    <row r="667" spans="19:20" ht="13.2" x14ac:dyDescent="0.25">
      <c r="S667" s="1"/>
      <c r="T667" s="1"/>
    </row>
    <row r="668" spans="19:20" ht="13.2" x14ac:dyDescent="0.25">
      <c r="S668" s="1"/>
      <c r="T668" s="1"/>
    </row>
    <row r="669" spans="19:20" ht="13.2" x14ac:dyDescent="0.25">
      <c r="S669" s="1"/>
      <c r="T669" s="1"/>
    </row>
    <row r="670" spans="19:20" ht="13.2" x14ac:dyDescent="0.25">
      <c r="S670" s="1"/>
      <c r="T670" s="1"/>
    </row>
    <row r="671" spans="19:20" ht="13.2" x14ac:dyDescent="0.25">
      <c r="S671" s="1"/>
      <c r="T671" s="1"/>
    </row>
    <row r="672" spans="19:20" ht="13.2" x14ac:dyDescent="0.25">
      <c r="S672" s="1"/>
      <c r="T672" s="1"/>
    </row>
    <row r="673" spans="19:20" ht="13.2" x14ac:dyDescent="0.25">
      <c r="S673" s="1"/>
      <c r="T673" s="1"/>
    </row>
    <row r="674" spans="19:20" ht="13.2" x14ac:dyDescent="0.25">
      <c r="S674" s="1"/>
      <c r="T674" s="1"/>
    </row>
    <row r="675" spans="19:20" ht="13.2" x14ac:dyDescent="0.25">
      <c r="S675" s="1"/>
      <c r="T675" s="1"/>
    </row>
    <row r="676" spans="19:20" ht="13.2" x14ac:dyDescent="0.25">
      <c r="S676" s="1"/>
      <c r="T676" s="1"/>
    </row>
    <row r="677" spans="19:20" ht="13.2" x14ac:dyDescent="0.25">
      <c r="S677" s="1"/>
      <c r="T677" s="1"/>
    </row>
    <row r="678" spans="19:20" ht="13.2" x14ac:dyDescent="0.25">
      <c r="S678" s="1"/>
      <c r="T678" s="1"/>
    </row>
    <row r="679" spans="19:20" ht="13.2" x14ac:dyDescent="0.25">
      <c r="S679" s="1"/>
      <c r="T679" s="1"/>
    </row>
    <row r="680" spans="19:20" ht="13.2" x14ac:dyDescent="0.25">
      <c r="S680" s="1"/>
      <c r="T680" s="1"/>
    </row>
    <row r="681" spans="19:20" ht="13.2" x14ac:dyDescent="0.25">
      <c r="S681" s="1"/>
      <c r="T681" s="1"/>
    </row>
    <row r="682" spans="19:20" ht="13.2" x14ac:dyDescent="0.25">
      <c r="S682" s="1"/>
      <c r="T682" s="1"/>
    </row>
    <row r="683" spans="19:20" ht="13.2" x14ac:dyDescent="0.25">
      <c r="S683" s="1"/>
      <c r="T683" s="1"/>
    </row>
    <row r="684" spans="19:20" ht="13.2" x14ac:dyDescent="0.25">
      <c r="S684" s="1"/>
      <c r="T684" s="1"/>
    </row>
    <row r="685" spans="19:20" ht="13.2" x14ac:dyDescent="0.25">
      <c r="S685" s="1"/>
      <c r="T685" s="1"/>
    </row>
    <row r="686" spans="19:20" ht="13.2" x14ac:dyDescent="0.25">
      <c r="S686" s="1"/>
      <c r="T686" s="1"/>
    </row>
    <row r="687" spans="19:20" ht="13.2" x14ac:dyDescent="0.25">
      <c r="S687" s="1"/>
      <c r="T687" s="1"/>
    </row>
    <row r="688" spans="19:20" ht="13.2" x14ac:dyDescent="0.25">
      <c r="S688" s="1"/>
      <c r="T688" s="1"/>
    </row>
    <row r="689" spans="19:20" ht="13.2" x14ac:dyDescent="0.25">
      <c r="S689" s="1"/>
      <c r="T689" s="1"/>
    </row>
    <row r="690" spans="19:20" ht="13.2" x14ac:dyDescent="0.25">
      <c r="S690" s="1"/>
      <c r="T690" s="1"/>
    </row>
    <row r="691" spans="19:20" ht="13.2" x14ac:dyDescent="0.25">
      <c r="S691" s="1"/>
      <c r="T691" s="1"/>
    </row>
    <row r="692" spans="19:20" ht="13.2" x14ac:dyDescent="0.25">
      <c r="S692" s="1"/>
      <c r="T692" s="1"/>
    </row>
    <row r="693" spans="19:20" ht="13.2" x14ac:dyDescent="0.25">
      <c r="S693" s="1"/>
      <c r="T693" s="1"/>
    </row>
    <row r="694" spans="19:20" ht="13.2" x14ac:dyDescent="0.25">
      <c r="S694" s="1"/>
      <c r="T694" s="1"/>
    </row>
    <row r="695" spans="19:20" ht="13.2" x14ac:dyDescent="0.25">
      <c r="S695" s="1"/>
      <c r="T695" s="1"/>
    </row>
    <row r="696" spans="19:20" ht="13.2" x14ac:dyDescent="0.25">
      <c r="S696" s="1"/>
      <c r="T696" s="1"/>
    </row>
    <row r="697" spans="19:20" ht="13.2" x14ac:dyDescent="0.25">
      <c r="S697" s="1"/>
      <c r="T697" s="1"/>
    </row>
    <row r="698" spans="19:20" ht="13.2" x14ac:dyDescent="0.25">
      <c r="S698" s="1"/>
      <c r="T698" s="1"/>
    </row>
    <row r="699" spans="19:20" ht="13.2" x14ac:dyDescent="0.25">
      <c r="S699" s="1"/>
      <c r="T699" s="1"/>
    </row>
    <row r="700" spans="19:20" ht="13.2" x14ac:dyDescent="0.25">
      <c r="S700" s="1"/>
      <c r="T700" s="1"/>
    </row>
    <row r="701" spans="19:20" ht="13.2" x14ac:dyDescent="0.25">
      <c r="S701" s="1"/>
      <c r="T701" s="1"/>
    </row>
    <row r="702" spans="19:20" ht="13.2" x14ac:dyDescent="0.25">
      <c r="S702" s="1"/>
      <c r="T702" s="1"/>
    </row>
    <row r="703" spans="19:20" ht="13.2" x14ac:dyDescent="0.25">
      <c r="S703" s="1"/>
      <c r="T703" s="1"/>
    </row>
    <row r="704" spans="19:20" ht="13.2" x14ac:dyDescent="0.25">
      <c r="S704" s="1"/>
      <c r="T704" s="1"/>
    </row>
    <row r="705" spans="19:20" ht="13.2" x14ac:dyDescent="0.25">
      <c r="S705" s="1"/>
      <c r="T705" s="1"/>
    </row>
    <row r="706" spans="19:20" ht="13.2" x14ac:dyDescent="0.25">
      <c r="S706" s="1"/>
      <c r="T706" s="1"/>
    </row>
    <row r="707" spans="19:20" ht="13.2" x14ac:dyDescent="0.25">
      <c r="S707" s="1"/>
      <c r="T707" s="1"/>
    </row>
    <row r="708" spans="19:20" ht="13.2" x14ac:dyDescent="0.25">
      <c r="S708" s="1"/>
      <c r="T708" s="1"/>
    </row>
    <row r="709" spans="19:20" ht="13.2" x14ac:dyDescent="0.25">
      <c r="S709" s="1"/>
      <c r="T709" s="1"/>
    </row>
    <row r="710" spans="19:20" ht="13.2" x14ac:dyDescent="0.25">
      <c r="S710" s="1"/>
      <c r="T710" s="1"/>
    </row>
    <row r="711" spans="19:20" ht="13.2" x14ac:dyDescent="0.25">
      <c r="S711" s="1"/>
      <c r="T711" s="1"/>
    </row>
    <row r="712" spans="19:20" ht="13.2" x14ac:dyDescent="0.25">
      <c r="S712" s="1"/>
      <c r="T712" s="1"/>
    </row>
    <row r="713" spans="19:20" ht="13.2" x14ac:dyDescent="0.25">
      <c r="S713" s="1"/>
      <c r="T713" s="1"/>
    </row>
    <row r="714" spans="19:20" ht="13.2" x14ac:dyDescent="0.25">
      <c r="S714" s="1"/>
      <c r="T714" s="1"/>
    </row>
    <row r="715" spans="19:20" ht="13.2" x14ac:dyDescent="0.25">
      <c r="S715" s="1"/>
      <c r="T715" s="1"/>
    </row>
    <row r="716" spans="19:20" ht="13.2" x14ac:dyDescent="0.25">
      <c r="S716" s="1"/>
      <c r="T716" s="1"/>
    </row>
    <row r="717" spans="19:20" ht="13.2" x14ac:dyDescent="0.25">
      <c r="S717" s="1"/>
      <c r="T717" s="1"/>
    </row>
    <row r="718" spans="19:20" ht="13.2" x14ac:dyDescent="0.25">
      <c r="S718" s="1"/>
      <c r="T718" s="1"/>
    </row>
    <row r="719" spans="19:20" ht="13.2" x14ac:dyDescent="0.25">
      <c r="S719" s="1"/>
      <c r="T719" s="1"/>
    </row>
    <row r="720" spans="19:20" ht="13.2" x14ac:dyDescent="0.25">
      <c r="S720" s="1"/>
      <c r="T720" s="1"/>
    </row>
    <row r="721" spans="19:20" ht="13.2" x14ac:dyDescent="0.25">
      <c r="S721" s="1"/>
      <c r="T721" s="1"/>
    </row>
    <row r="722" spans="19:20" ht="13.2" x14ac:dyDescent="0.25">
      <c r="S722" s="1"/>
      <c r="T722" s="1"/>
    </row>
    <row r="723" spans="19:20" ht="13.2" x14ac:dyDescent="0.25">
      <c r="S723" s="1"/>
      <c r="T723" s="1"/>
    </row>
    <row r="724" spans="19:20" ht="13.2" x14ac:dyDescent="0.25">
      <c r="S724" s="1"/>
      <c r="T724" s="1"/>
    </row>
    <row r="725" spans="19:20" ht="13.2" x14ac:dyDescent="0.25">
      <c r="S725" s="1"/>
      <c r="T725" s="1"/>
    </row>
    <row r="726" spans="19:20" ht="13.2" x14ac:dyDescent="0.25">
      <c r="S726" s="1"/>
      <c r="T726" s="1"/>
    </row>
    <row r="727" spans="19:20" ht="13.2" x14ac:dyDescent="0.25">
      <c r="S727" s="1"/>
      <c r="T727" s="1"/>
    </row>
    <row r="728" spans="19:20" ht="13.2" x14ac:dyDescent="0.25">
      <c r="S728" s="1"/>
      <c r="T728" s="1"/>
    </row>
    <row r="729" spans="19:20" ht="13.2" x14ac:dyDescent="0.25">
      <c r="S729" s="1"/>
      <c r="T729" s="1"/>
    </row>
    <row r="730" spans="19:20" ht="13.2" x14ac:dyDescent="0.25">
      <c r="S730" s="1"/>
      <c r="T730" s="1"/>
    </row>
    <row r="731" spans="19:20" ht="13.2" x14ac:dyDescent="0.25">
      <c r="S731" s="1"/>
      <c r="T731" s="1"/>
    </row>
    <row r="732" spans="19:20" ht="13.2" x14ac:dyDescent="0.25">
      <c r="S732" s="1"/>
      <c r="T732" s="1"/>
    </row>
    <row r="733" spans="19:20" ht="13.2" x14ac:dyDescent="0.25">
      <c r="S733" s="1"/>
      <c r="T733" s="1"/>
    </row>
    <row r="734" spans="19:20" ht="13.2" x14ac:dyDescent="0.25">
      <c r="S734" s="1"/>
      <c r="T734" s="1"/>
    </row>
    <row r="735" spans="19:20" ht="13.2" x14ac:dyDescent="0.25">
      <c r="S735" s="1"/>
      <c r="T735" s="1"/>
    </row>
    <row r="736" spans="19:20" ht="13.2" x14ac:dyDescent="0.25">
      <c r="S736" s="1"/>
      <c r="T736" s="1"/>
    </row>
    <row r="737" spans="19:20" ht="13.2" x14ac:dyDescent="0.25">
      <c r="S737" s="1"/>
      <c r="T737" s="1"/>
    </row>
    <row r="738" spans="19:20" ht="13.2" x14ac:dyDescent="0.25">
      <c r="S738" s="1"/>
      <c r="T738" s="1"/>
    </row>
    <row r="739" spans="19:20" ht="13.2" x14ac:dyDescent="0.25">
      <c r="S739" s="1"/>
      <c r="T739" s="1"/>
    </row>
    <row r="740" spans="19:20" ht="13.2" x14ac:dyDescent="0.25">
      <c r="S740" s="1"/>
      <c r="T740" s="1"/>
    </row>
    <row r="741" spans="19:20" ht="13.2" x14ac:dyDescent="0.25">
      <c r="S741" s="1"/>
      <c r="T741" s="1"/>
    </row>
    <row r="742" spans="19:20" ht="13.2" x14ac:dyDescent="0.25">
      <c r="S742" s="1"/>
      <c r="T742" s="1"/>
    </row>
    <row r="743" spans="19:20" ht="13.2" x14ac:dyDescent="0.25">
      <c r="S743" s="1"/>
      <c r="T743" s="1"/>
    </row>
    <row r="744" spans="19:20" ht="13.2" x14ac:dyDescent="0.25">
      <c r="S744" s="1"/>
      <c r="T744" s="1"/>
    </row>
    <row r="745" spans="19:20" ht="13.2" x14ac:dyDescent="0.25">
      <c r="S745" s="1"/>
      <c r="T745" s="1"/>
    </row>
    <row r="746" spans="19:20" ht="13.2" x14ac:dyDescent="0.25">
      <c r="S746" s="1"/>
      <c r="T746" s="1"/>
    </row>
    <row r="747" spans="19:20" ht="13.2" x14ac:dyDescent="0.25">
      <c r="S747" s="1"/>
      <c r="T747" s="1"/>
    </row>
    <row r="748" spans="19:20" ht="13.2" x14ac:dyDescent="0.25">
      <c r="S748" s="1"/>
      <c r="T748" s="1"/>
    </row>
    <row r="749" spans="19:20" ht="13.2" x14ac:dyDescent="0.25">
      <c r="S749" s="1"/>
      <c r="T749" s="1"/>
    </row>
    <row r="750" spans="19:20" ht="13.2" x14ac:dyDescent="0.25">
      <c r="S750" s="1"/>
      <c r="T750" s="1"/>
    </row>
    <row r="751" spans="19:20" ht="13.2" x14ac:dyDescent="0.25">
      <c r="S751" s="1"/>
      <c r="T751" s="1"/>
    </row>
    <row r="752" spans="19:20" ht="13.2" x14ac:dyDescent="0.25">
      <c r="S752" s="1"/>
      <c r="T752" s="1"/>
    </row>
    <row r="753" spans="19:20" ht="13.2" x14ac:dyDescent="0.25">
      <c r="S753" s="1"/>
      <c r="T753" s="1"/>
    </row>
    <row r="754" spans="19:20" ht="13.2" x14ac:dyDescent="0.25">
      <c r="S754" s="1"/>
      <c r="T754" s="1"/>
    </row>
    <row r="755" spans="19:20" ht="13.2" x14ac:dyDescent="0.25">
      <c r="S755" s="1"/>
      <c r="T755" s="1"/>
    </row>
    <row r="756" spans="19:20" ht="13.2" x14ac:dyDescent="0.25">
      <c r="S756" s="1"/>
      <c r="T756" s="1"/>
    </row>
    <row r="757" spans="19:20" ht="13.2" x14ac:dyDescent="0.25">
      <c r="S757" s="1"/>
      <c r="T757" s="1"/>
    </row>
    <row r="758" spans="19:20" ht="13.2" x14ac:dyDescent="0.25">
      <c r="S758" s="1"/>
      <c r="T758" s="1"/>
    </row>
    <row r="759" spans="19:20" ht="13.2" x14ac:dyDescent="0.25">
      <c r="S759" s="1"/>
      <c r="T759" s="1"/>
    </row>
    <row r="760" spans="19:20" ht="13.2" x14ac:dyDescent="0.25">
      <c r="S760" s="1"/>
      <c r="T760" s="1"/>
    </row>
    <row r="761" spans="19:20" ht="13.2" x14ac:dyDescent="0.25">
      <c r="S761" s="1"/>
      <c r="T761" s="1"/>
    </row>
    <row r="762" spans="19:20" ht="13.2" x14ac:dyDescent="0.25">
      <c r="S762" s="1"/>
      <c r="T762" s="1"/>
    </row>
    <row r="763" spans="19:20" ht="13.2" x14ac:dyDescent="0.25">
      <c r="S763" s="1"/>
      <c r="T763" s="1"/>
    </row>
    <row r="764" spans="19:20" ht="13.2" x14ac:dyDescent="0.25">
      <c r="S764" s="1"/>
      <c r="T764" s="1"/>
    </row>
    <row r="765" spans="19:20" ht="13.2" x14ac:dyDescent="0.25">
      <c r="S765" s="1"/>
      <c r="T765" s="1"/>
    </row>
    <row r="766" spans="19:20" ht="13.2" x14ac:dyDescent="0.25">
      <c r="S766" s="1"/>
      <c r="T766" s="1"/>
    </row>
    <row r="767" spans="19:20" ht="13.2" x14ac:dyDescent="0.25">
      <c r="S767" s="1"/>
      <c r="T767" s="1"/>
    </row>
    <row r="768" spans="19:20" ht="13.2" x14ac:dyDescent="0.25">
      <c r="S768" s="1"/>
      <c r="T768" s="1"/>
    </row>
    <row r="769" spans="19:20" ht="13.2" x14ac:dyDescent="0.25">
      <c r="S769" s="1"/>
      <c r="T769" s="1"/>
    </row>
    <row r="770" spans="19:20" ht="13.2" x14ac:dyDescent="0.25">
      <c r="S770" s="1"/>
      <c r="T770" s="1"/>
    </row>
    <row r="771" spans="19:20" ht="13.2" x14ac:dyDescent="0.25">
      <c r="S771" s="1"/>
      <c r="T771" s="1"/>
    </row>
    <row r="772" spans="19:20" ht="13.2" x14ac:dyDescent="0.25">
      <c r="S772" s="1"/>
      <c r="T772" s="1"/>
    </row>
    <row r="773" spans="19:20" ht="13.2" x14ac:dyDescent="0.25">
      <c r="S773" s="1"/>
      <c r="T773" s="1"/>
    </row>
    <row r="774" spans="19:20" ht="13.2" x14ac:dyDescent="0.25">
      <c r="S774" s="1"/>
      <c r="T774" s="1"/>
    </row>
    <row r="775" spans="19:20" ht="13.2" x14ac:dyDescent="0.25">
      <c r="S775" s="1"/>
      <c r="T775" s="1"/>
    </row>
    <row r="776" spans="19:20" ht="13.2" x14ac:dyDescent="0.25">
      <c r="S776" s="1"/>
      <c r="T776" s="1"/>
    </row>
    <row r="777" spans="19:20" ht="13.2" x14ac:dyDescent="0.25">
      <c r="S777" s="1"/>
      <c r="T777" s="1"/>
    </row>
    <row r="778" spans="19:20" ht="13.2" x14ac:dyDescent="0.25">
      <c r="S778" s="1"/>
      <c r="T778" s="1"/>
    </row>
    <row r="779" spans="19:20" ht="13.2" x14ac:dyDescent="0.25">
      <c r="S779" s="1"/>
      <c r="T779" s="1"/>
    </row>
    <row r="780" spans="19:20" ht="13.2" x14ac:dyDescent="0.25">
      <c r="S780" s="1"/>
      <c r="T780" s="1"/>
    </row>
    <row r="781" spans="19:20" ht="13.2" x14ac:dyDescent="0.25">
      <c r="S781" s="1"/>
      <c r="T781" s="1"/>
    </row>
    <row r="782" spans="19:20" ht="13.2" x14ac:dyDescent="0.25">
      <c r="S782" s="1"/>
      <c r="T782" s="1"/>
    </row>
    <row r="783" spans="19:20" ht="13.2" x14ac:dyDescent="0.25">
      <c r="S783" s="1"/>
      <c r="T783" s="1"/>
    </row>
    <row r="784" spans="19:20" ht="13.2" x14ac:dyDescent="0.25">
      <c r="S784" s="1"/>
      <c r="T784" s="1"/>
    </row>
    <row r="785" spans="19:20" ht="13.2" x14ac:dyDescent="0.25">
      <c r="S785" s="1"/>
      <c r="T785" s="1"/>
    </row>
    <row r="786" spans="19:20" ht="13.2" x14ac:dyDescent="0.25">
      <c r="S786" s="1"/>
      <c r="T786" s="1"/>
    </row>
    <row r="787" spans="19:20" ht="13.2" x14ac:dyDescent="0.25">
      <c r="S787" s="1"/>
      <c r="T787" s="1"/>
    </row>
    <row r="788" spans="19:20" ht="13.2" x14ac:dyDescent="0.25">
      <c r="S788" s="1"/>
      <c r="T788" s="1"/>
    </row>
    <row r="789" spans="19:20" ht="13.2" x14ac:dyDescent="0.25">
      <c r="S789" s="1"/>
      <c r="T789" s="1"/>
    </row>
    <row r="790" spans="19:20" ht="13.2" x14ac:dyDescent="0.25">
      <c r="S790" s="1"/>
      <c r="T790" s="1"/>
    </row>
    <row r="791" spans="19:20" ht="13.2" x14ac:dyDescent="0.25">
      <c r="S791" s="1"/>
      <c r="T791" s="1"/>
    </row>
    <row r="792" spans="19:20" ht="13.2" x14ac:dyDescent="0.25">
      <c r="S792" s="1"/>
      <c r="T792" s="1"/>
    </row>
    <row r="793" spans="19:20" ht="13.2" x14ac:dyDescent="0.25">
      <c r="S793" s="1"/>
      <c r="T793" s="1"/>
    </row>
    <row r="794" spans="19:20" ht="13.2" x14ac:dyDescent="0.25">
      <c r="S794" s="1"/>
      <c r="T794" s="1"/>
    </row>
    <row r="795" spans="19:20" ht="13.2" x14ac:dyDescent="0.25">
      <c r="S795" s="1"/>
      <c r="T795" s="1"/>
    </row>
    <row r="796" spans="19:20" ht="13.2" x14ac:dyDescent="0.25">
      <c r="S796" s="1"/>
      <c r="T796" s="1"/>
    </row>
    <row r="797" spans="19:20" ht="13.2" x14ac:dyDescent="0.25">
      <c r="S797" s="1"/>
      <c r="T797" s="1"/>
    </row>
    <row r="798" spans="19:20" ht="13.2" x14ac:dyDescent="0.25">
      <c r="S798" s="1"/>
      <c r="T798" s="1"/>
    </row>
    <row r="799" spans="19:20" ht="13.2" x14ac:dyDescent="0.25">
      <c r="S799" s="1"/>
      <c r="T799" s="1"/>
    </row>
    <row r="800" spans="19:20" ht="13.2" x14ac:dyDescent="0.25">
      <c r="S800" s="1"/>
      <c r="T800" s="1"/>
    </row>
    <row r="801" spans="19:20" ht="13.2" x14ac:dyDescent="0.25">
      <c r="S801" s="1"/>
      <c r="T801" s="1"/>
    </row>
    <row r="802" spans="19:20" ht="13.2" x14ac:dyDescent="0.25">
      <c r="S802" s="1"/>
      <c r="T802" s="1"/>
    </row>
    <row r="803" spans="19:20" ht="13.2" x14ac:dyDescent="0.25">
      <c r="S803" s="1"/>
      <c r="T803" s="1"/>
    </row>
    <row r="804" spans="19:20" ht="13.2" x14ac:dyDescent="0.25">
      <c r="S804" s="1"/>
      <c r="T804" s="1"/>
    </row>
    <row r="805" spans="19:20" ht="13.2" x14ac:dyDescent="0.25">
      <c r="S805" s="1"/>
      <c r="T805" s="1"/>
    </row>
    <row r="806" spans="19:20" ht="13.2" x14ac:dyDescent="0.25">
      <c r="S806" s="1"/>
      <c r="T806" s="1"/>
    </row>
    <row r="807" spans="19:20" ht="13.2" x14ac:dyDescent="0.25">
      <c r="S807" s="1"/>
      <c r="T807" s="1"/>
    </row>
    <row r="808" spans="19:20" ht="13.2" x14ac:dyDescent="0.25">
      <c r="S808" s="1"/>
      <c r="T808" s="1"/>
    </row>
    <row r="809" spans="19:20" ht="13.2" x14ac:dyDescent="0.25">
      <c r="S809" s="1"/>
      <c r="T809" s="1"/>
    </row>
    <row r="810" spans="19:20" ht="13.2" x14ac:dyDescent="0.25">
      <c r="S810" s="1"/>
      <c r="T810" s="1"/>
    </row>
    <row r="811" spans="19:20" ht="13.2" x14ac:dyDescent="0.25">
      <c r="S811" s="1"/>
      <c r="T811" s="1"/>
    </row>
    <row r="812" spans="19:20" ht="13.2" x14ac:dyDescent="0.25">
      <c r="S812" s="1"/>
      <c r="T812" s="1"/>
    </row>
    <row r="813" spans="19:20" ht="13.2" x14ac:dyDescent="0.25">
      <c r="S813" s="1"/>
      <c r="T813" s="1"/>
    </row>
    <row r="814" spans="19:20" ht="13.2" x14ac:dyDescent="0.25">
      <c r="S814" s="1"/>
      <c r="T814" s="1"/>
    </row>
    <row r="815" spans="19:20" ht="13.2" x14ac:dyDescent="0.25">
      <c r="S815" s="1"/>
      <c r="T815" s="1"/>
    </row>
    <row r="816" spans="19:20" ht="13.2" x14ac:dyDescent="0.25">
      <c r="S816" s="1"/>
      <c r="T816" s="1"/>
    </row>
    <row r="817" spans="19:20" ht="13.2" x14ac:dyDescent="0.25">
      <c r="S817" s="1"/>
      <c r="T817" s="1"/>
    </row>
    <row r="818" spans="19:20" ht="13.2" x14ac:dyDescent="0.25">
      <c r="S818" s="1"/>
      <c r="T818" s="1"/>
    </row>
    <row r="819" spans="19:20" ht="13.2" x14ac:dyDescent="0.25">
      <c r="S819" s="1"/>
      <c r="T819" s="1"/>
    </row>
    <row r="820" spans="19:20" ht="13.2" x14ac:dyDescent="0.25">
      <c r="S820" s="1"/>
      <c r="T820" s="1"/>
    </row>
    <row r="821" spans="19:20" ht="13.2" x14ac:dyDescent="0.25">
      <c r="S821" s="1"/>
      <c r="T821" s="1"/>
    </row>
    <row r="822" spans="19:20" ht="13.2" x14ac:dyDescent="0.25">
      <c r="S822" s="1"/>
      <c r="T822" s="1"/>
    </row>
    <row r="823" spans="19:20" ht="13.2" x14ac:dyDescent="0.25">
      <c r="S823" s="1"/>
      <c r="T823" s="1"/>
    </row>
    <row r="824" spans="19:20" ht="13.2" x14ac:dyDescent="0.25">
      <c r="S824" s="1"/>
      <c r="T824" s="1"/>
    </row>
    <row r="825" spans="19:20" ht="13.2" x14ac:dyDescent="0.25">
      <c r="S825" s="1"/>
      <c r="T825" s="1"/>
    </row>
    <row r="826" spans="19:20" ht="13.2" x14ac:dyDescent="0.25">
      <c r="S826" s="1"/>
      <c r="T826" s="1"/>
    </row>
    <row r="827" spans="19:20" ht="13.2" x14ac:dyDescent="0.25">
      <c r="S827" s="1"/>
      <c r="T827" s="1"/>
    </row>
    <row r="828" spans="19:20" ht="13.2" x14ac:dyDescent="0.25">
      <c r="S828" s="1"/>
      <c r="T828" s="1"/>
    </row>
    <row r="829" spans="19:20" ht="13.2" x14ac:dyDescent="0.25">
      <c r="S829" s="1"/>
      <c r="T829" s="1"/>
    </row>
    <row r="830" spans="19:20" ht="13.2" x14ac:dyDescent="0.25">
      <c r="S830" s="1"/>
      <c r="T830" s="1"/>
    </row>
    <row r="831" spans="19:20" ht="13.2" x14ac:dyDescent="0.25">
      <c r="S831" s="1"/>
      <c r="T831" s="1"/>
    </row>
    <row r="832" spans="19:20" ht="13.2" x14ac:dyDescent="0.25">
      <c r="S832" s="1"/>
      <c r="T832" s="1"/>
    </row>
    <row r="833" spans="19:20" ht="13.2" x14ac:dyDescent="0.25">
      <c r="S833" s="1"/>
      <c r="T833" s="1"/>
    </row>
    <row r="834" spans="19:20" ht="13.2" x14ac:dyDescent="0.25">
      <c r="S834" s="1"/>
      <c r="T834" s="1"/>
    </row>
    <row r="835" spans="19:20" ht="13.2" x14ac:dyDescent="0.25">
      <c r="S835" s="1"/>
      <c r="T835" s="1"/>
    </row>
    <row r="836" spans="19:20" ht="13.2" x14ac:dyDescent="0.25">
      <c r="S836" s="1"/>
      <c r="T836" s="1"/>
    </row>
    <row r="837" spans="19:20" ht="13.2" x14ac:dyDescent="0.25">
      <c r="S837" s="1"/>
      <c r="T837" s="1"/>
    </row>
    <row r="838" spans="19:20" ht="13.2" x14ac:dyDescent="0.25">
      <c r="S838" s="1"/>
      <c r="T838" s="1"/>
    </row>
    <row r="839" spans="19:20" ht="13.2" x14ac:dyDescent="0.25">
      <c r="S839" s="1"/>
      <c r="T839" s="1"/>
    </row>
    <row r="840" spans="19:20" ht="13.2" x14ac:dyDescent="0.25">
      <c r="S840" s="1"/>
      <c r="T840" s="1"/>
    </row>
    <row r="841" spans="19:20" ht="13.2" x14ac:dyDescent="0.25">
      <c r="S841" s="1"/>
      <c r="T841" s="1"/>
    </row>
    <row r="842" spans="19:20" ht="13.2" x14ac:dyDescent="0.25">
      <c r="S842" s="1"/>
      <c r="T842" s="1"/>
    </row>
    <row r="843" spans="19:20" ht="13.2" x14ac:dyDescent="0.25">
      <c r="S843" s="1"/>
      <c r="T843" s="1"/>
    </row>
    <row r="844" spans="19:20" ht="13.2" x14ac:dyDescent="0.25">
      <c r="S844" s="1"/>
      <c r="T844" s="1"/>
    </row>
    <row r="845" spans="19:20" ht="13.2" x14ac:dyDescent="0.25">
      <c r="S845" s="1"/>
      <c r="T845" s="1"/>
    </row>
    <row r="846" spans="19:20" ht="13.2" x14ac:dyDescent="0.25">
      <c r="S846" s="1"/>
      <c r="T846" s="1"/>
    </row>
    <row r="847" spans="19:20" ht="13.2" x14ac:dyDescent="0.25">
      <c r="S847" s="1"/>
      <c r="T847" s="1"/>
    </row>
    <row r="848" spans="19:20" ht="13.2" x14ac:dyDescent="0.25">
      <c r="S848" s="1"/>
      <c r="T848" s="1"/>
    </row>
    <row r="849" spans="19:20" ht="13.2" x14ac:dyDescent="0.25">
      <c r="S849" s="1"/>
      <c r="T849" s="1"/>
    </row>
    <row r="850" spans="19:20" ht="13.2" x14ac:dyDescent="0.25">
      <c r="S850" s="1"/>
      <c r="T850" s="1"/>
    </row>
    <row r="851" spans="19:20" ht="13.2" x14ac:dyDescent="0.25">
      <c r="S851" s="1"/>
      <c r="T851" s="1"/>
    </row>
    <row r="852" spans="19:20" ht="13.2" x14ac:dyDescent="0.25">
      <c r="S852" s="1"/>
      <c r="T852" s="1"/>
    </row>
    <row r="853" spans="19:20" ht="13.2" x14ac:dyDescent="0.25">
      <c r="S853" s="1"/>
      <c r="T853" s="1"/>
    </row>
    <row r="854" spans="19:20" ht="13.2" x14ac:dyDescent="0.25">
      <c r="S854" s="1"/>
      <c r="T854" s="1"/>
    </row>
    <row r="855" spans="19:20" ht="13.2" x14ac:dyDescent="0.25">
      <c r="S855" s="1"/>
      <c r="T855" s="1"/>
    </row>
    <row r="856" spans="19:20" ht="13.2" x14ac:dyDescent="0.25">
      <c r="S856" s="1"/>
      <c r="T856" s="1"/>
    </row>
    <row r="857" spans="19:20" ht="13.2" x14ac:dyDescent="0.25">
      <c r="S857" s="1"/>
      <c r="T857" s="1"/>
    </row>
    <row r="858" spans="19:20" ht="13.2" x14ac:dyDescent="0.25">
      <c r="S858" s="1"/>
      <c r="T858" s="1"/>
    </row>
    <row r="859" spans="19:20" ht="13.2" x14ac:dyDescent="0.25">
      <c r="S859" s="1"/>
      <c r="T859" s="1"/>
    </row>
    <row r="860" spans="19:20" ht="13.2" x14ac:dyDescent="0.25">
      <c r="S860" s="1"/>
      <c r="T860" s="1"/>
    </row>
    <row r="861" spans="19:20" ht="13.2" x14ac:dyDescent="0.25">
      <c r="S861" s="1"/>
      <c r="T861" s="1"/>
    </row>
    <row r="862" spans="19:20" ht="13.2" x14ac:dyDescent="0.25">
      <c r="S862" s="1"/>
      <c r="T862" s="1"/>
    </row>
    <row r="863" spans="19:20" ht="13.2" x14ac:dyDescent="0.25">
      <c r="S863" s="1"/>
      <c r="T863" s="1"/>
    </row>
    <row r="864" spans="19:20" ht="13.2" x14ac:dyDescent="0.25">
      <c r="S864" s="1"/>
      <c r="T864" s="1"/>
    </row>
    <row r="865" spans="19:20" ht="13.2" x14ac:dyDescent="0.25">
      <c r="S865" s="1"/>
      <c r="T865" s="1"/>
    </row>
    <row r="866" spans="19:20" ht="13.2" x14ac:dyDescent="0.25">
      <c r="S866" s="1"/>
      <c r="T866" s="1"/>
    </row>
    <row r="867" spans="19:20" ht="13.2" x14ac:dyDescent="0.25">
      <c r="S867" s="1"/>
      <c r="T867" s="1"/>
    </row>
    <row r="868" spans="19:20" ht="13.2" x14ac:dyDescent="0.25">
      <c r="S868" s="1"/>
      <c r="T868" s="1"/>
    </row>
    <row r="869" spans="19:20" ht="13.2" x14ac:dyDescent="0.25">
      <c r="S869" s="1"/>
      <c r="T869" s="1"/>
    </row>
    <row r="870" spans="19:20" ht="13.2" x14ac:dyDescent="0.25">
      <c r="S870" s="1"/>
      <c r="T870" s="1"/>
    </row>
    <row r="871" spans="19:20" ht="13.2" x14ac:dyDescent="0.25">
      <c r="S871" s="1"/>
      <c r="T871" s="1"/>
    </row>
    <row r="872" spans="19:20" ht="13.2" x14ac:dyDescent="0.25">
      <c r="S872" s="1"/>
      <c r="T872" s="1"/>
    </row>
    <row r="873" spans="19:20" ht="13.2" x14ac:dyDescent="0.25">
      <c r="S873" s="1"/>
      <c r="T873" s="1"/>
    </row>
    <row r="874" spans="19:20" ht="13.2" x14ac:dyDescent="0.25">
      <c r="S874" s="1"/>
      <c r="T874" s="1"/>
    </row>
    <row r="875" spans="19:20" ht="13.2" x14ac:dyDescent="0.25">
      <c r="S875" s="1"/>
      <c r="T875" s="1"/>
    </row>
    <row r="876" spans="19:20" ht="13.2" x14ac:dyDescent="0.25">
      <c r="S876" s="1"/>
      <c r="T876" s="1"/>
    </row>
    <row r="877" spans="19:20" ht="13.2" x14ac:dyDescent="0.25">
      <c r="S877" s="1"/>
      <c r="T877" s="1"/>
    </row>
    <row r="878" spans="19:20" ht="13.2" x14ac:dyDescent="0.25">
      <c r="S878" s="1"/>
      <c r="T878" s="1"/>
    </row>
    <row r="879" spans="19:20" ht="13.2" x14ac:dyDescent="0.25">
      <c r="S879" s="1"/>
      <c r="T879" s="1"/>
    </row>
    <row r="880" spans="19:20" ht="13.2" x14ac:dyDescent="0.25">
      <c r="S880" s="1"/>
      <c r="T880" s="1"/>
    </row>
    <row r="881" spans="19:20" ht="13.2" x14ac:dyDescent="0.25">
      <c r="S881" s="1"/>
      <c r="T881" s="1"/>
    </row>
    <row r="882" spans="19:20" ht="13.2" x14ac:dyDescent="0.25">
      <c r="S882" s="1"/>
      <c r="T882" s="1"/>
    </row>
    <row r="883" spans="19:20" ht="13.2" x14ac:dyDescent="0.25">
      <c r="S883" s="1"/>
      <c r="T883" s="1"/>
    </row>
    <row r="884" spans="19:20" ht="13.2" x14ac:dyDescent="0.25">
      <c r="S884" s="1"/>
      <c r="T884" s="1"/>
    </row>
    <row r="885" spans="19:20" ht="13.2" x14ac:dyDescent="0.25">
      <c r="S885" s="1"/>
      <c r="T885" s="1"/>
    </row>
    <row r="886" spans="19:20" ht="13.2" x14ac:dyDescent="0.25">
      <c r="S886" s="1"/>
      <c r="T886" s="1"/>
    </row>
    <row r="887" spans="19:20" ht="13.2" x14ac:dyDescent="0.25">
      <c r="S887" s="1"/>
      <c r="T887" s="1"/>
    </row>
    <row r="888" spans="19:20" ht="13.2" x14ac:dyDescent="0.25">
      <c r="S888" s="1"/>
      <c r="T888" s="1"/>
    </row>
    <row r="889" spans="19:20" ht="13.2" x14ac:dyDescent="0.25">
      <c r="S889" s="1"/>
      <c r="T889" s="1"/>
    </row>
    <row r="890" spans="19:20" ht="13.2" x14ac:dyDescent="0.25">
      <c r="S890" s="1"/>
      <c r="T890" s="1"/>
    </row>
    <row r="891" spans="19:20" ht="13.2" x14ac:dyDescent="0.25">
      <c r="S891" s="1"/>
      <c r="T891" s="1"/>
    </row>
    <row r="892" spans="19:20" ht="13.2" x14ac:dyDescent="0.25">
      <c r="S892" s="1"/>
      <c r="T892" s="1"/>
    </row>
    <row r="893" spans="19:20" ht="13.2" x14ac:dyDescent="0.25">
      <c r="S893" s="1"/>
      <c r="T893" s="1"/>
    </row>
    <row r="894" spans="19:20" ht="13.2" x14ac:dyDescent="0.25">
      <c r="S894" s="1"/>
      <c r="T894" s="1"/>
    </row>
    <row r="895" spans="19:20" ht="13.2" x14ac:dyDescent="0.25">
      <c r="S895" s="1"/>
      <c r="T895" s="1"/>
    </row>
    <row r="896" spans="19:20" ht="13.2" x14ac:dyDescent="0.25">
      <c r="S896" s="1"/>
      <c r="T896" s="1"/>
    </row>
    <row r="897" spans="19:20" ht="13.2" x14ac:dyDescent="0.25">
      <c r="S897" s="1"/>
      <c r="T897" s="1"/>
    </row>
    <row r="898" spans="19:20" ht="13.2" x14ac:dyDescent="0.25">
      <c r="S898" s="1"/>
      <c r="T898" s="1"/>
    </row>
    <row r="899" spans="19:20" ht="13.2" x14ac:dyDescent="0.25">
      <c r="S899" s="1"/>
      <c r="T899" s="1"/>
    </row>
    <row r="900" spans="19:20" ht="13.2" x14ac:dyDescent="0.25">
      <c r="S900" s="1"/>
      <c r="T900" s="1"/>
    </row>
    <row r="901" spans="19:20" ht="13.2" x14ac:dyDescent="0.25">
      <c r="S901" s="1"/>
      <c r="T901" s="1"/>
    </row>
    <row r="902" spans="19:20" ht="13.2" x14ac:dyDescent="0.25">
      <c r="S902" s="1"/>
      <c r="T902" s="1"/>
    </row>
    <row r="903" spans="19:20" ht="13.2" x14ac:dyDescent="0.25">
      <c r="S903" s="1"/>
      <c r="T903" s="1"/>
    </row>
    <row r="904" spans="19:20" ht="13.2" x14ac:dyDescent="0.25">
      <c r="S904" s="1"/>
      <c r="T904" s="1"/>
    </row>
    <row r="905" spans="19:20" ht="13.2" x14ac:dyDescent="0.25">
      <c r="S905" s="1"/>
      <c r="T905" s="1"/>
    </row>
    <row r="906" spans="19:20" ht="13.2" x14ac:dyDescent="0.25">
      <c r="S906" s="1"/>
      <c r="T906" s="1"/>
    </row>
    <row r="907" spans="19:20" ht="13.2" x14ac:dyDescent="0.25">
      <c r="S907" s="1"/>
      <c r="T907" s="1"/>
    </row>
    <row r="908" spans="19:20" ht="13.2" x14ac:dyDescent="0.25">
      <c r="S908" s="1"/>
      <c r="T908" s="1"/>
    </row>
    <row r="909" spans="19:20" ht="13.2" x14ac:dyDescent="0.25">
      <c r="S909" s="1"/>
      <c r="T909" s="1"/>
    </row>
    <row r="910" spans="19:20" ht="13.2" x14ac:dyDescent="0.25">
      <c r="S910" s="1"/>
      <c r="T910" s="1"/>
    </row>
    <row r="911" spans="19:20" ht="13.2" x14ac:dyDescent="0.25">
      <c r="S911" s="1"/>
      <c r="T911" s="1"/>
    </row>
    <row r="912" spans="19:20" ht="13.2" x14ac:dyDescent="0.25">
      <c r="S912" s="1"/>
      <c r="T912" s="1"/>
    </row>
    <row r="913" spans="19:20" ht="13.2" x14ac:dyDescent="0.25">
      <c r="S913" s="1"/>
      <c r="T913" s="1"/>
    </row>
    <row r="914" spans="19:20" ht="13.2" x14ac:dyDescent="0.25">
      <c r="S914" s="1"/>
      <c r="T914" s="1"/>
    </row>
    <row r="915" spans="19:20" ht="13.2" x14ac:dyDescent="0.25">
      <c r="S915" s="1"/>
      <c r="T915" s="1"/>
    </row>
    <row r="916" spans="19:20" ht="13.2" x14ac:dyDescent="0.25">
      <c r="S916" s="1"/>
      <c r="T916" s="1"/>
    </row>
    <row r="917" spans="19:20" ht="13.2" x14ac:dyDescent="0.25">
      <c r="S917" s="1"/>
      <c r="T917" s="1"/>
    </row>
    <row r="918" spans="19:20" ht="13.2" x14ac:dyDescent="0.25">
      <c r="S918" s="1"/>
      <c r="T918" s="1"/>
    </row>
    <row r="919" spans="19:20" ht="13.2" x14ac:dyDescent="0.25">
      <c r="S919" s="1"/>
      <c r="T919" s="1"/>
    </row>
    <row r="920" spans="19:20" ht="13.2" x14ac:dyDescent="0.25">
      <c r="S920" s="1"/>
      <c r="T920" s="1"/>
    </row>
    <row r="921" spans="19:20" ht="13.2" x14ac:dyDescent="0.25">
      <c r="S921" s="1"/>
      <c r="T921" s="1"/>
    </row>
    <row r="922" spans="19:20" ht="13.2" x14ac:dyDescent="0.25">
      <c r="S922" s="1"/>
      <c r="T922" s="1"/>
    </row>
    <row r="923" spans="19:20" ht="13.2" x14ac:dyDescent="0.25">
      <c r="S923" s="1"/>
      <c r="T923" s="1"/>
    </row>
    <row r="924" spans="19:20" ht="13.2" x14ac:dyDescent="0.25">
      <c r="S924" s="1"/>
      <c r="T924" s="1"/>
    </row>
    <row r="925" spans="19:20" ht="13.2" x14ac:dyDescent="0.25">
      <c r="S925" s="1"/>
      <c r="T925" s="1"/>
    </row>
    <row r="926" spans="19:20" ht="13.2" x14ac:dyDescent="0.25">
      <c r="S926" s="1"/>
      <c r="T926" s="1"/>
    </row>
    <row r="927" spans="19:20" ht="13.2" x14ac:dyDescent="0.25">
      <c r="S927" s="1"/>
      <c r="T927" s="1"/>
    </row>
    <row r="928" spans="19:20" ht="13.2" x14ac:dyDescent="0.25">
      <c r="S928" s="1"/>
      <c r="T928" s="1"/>
    </row>
    <row r="929" spans="19:20" ht="13.2" x14ac:dyDescent="0.25">
      <c r="S929" s="1"/>
      <c r="T929" s="1"/>
    </row>
    <row r="930" spans="19:20" ht="13.2" x14ac:dyDescent="0.25">
      <c r="S930" s="1"/>
      <c r="T930" s="1"/>
    </row>
    <row r="931" spans="19:20" ht="13.2" x14ac:dyDescent="0.25">
      <c r="S931" s="1"/>
      <c r="T931" s="1"/>
    </row>
    <row r="932" spans="19:20" ht="13.2" x14ac:dyDescent="0.25">
      <c r="S932" s="1"/>
      <c r="T932" s="1"/>
    </row>
    <row r="933" spans="19:20" ht="13.2" x14ac:dyDescent="0.25">
      <c r="S933" s="1"/>
      <c r="T933" s="1"/>
    </row>
    <row r="934" spans="19:20" ht="13.2" x14ac:dyDescent="0.25">
      <c r="S934" s="1"/>
      <c r="T934" s="1"/>
    </row>
    <row r="935" spans="19:20" ht="13.2" x14ac:dyDescent="0.25">
      <c r="S935" s="1"/>
      <c r="T935" s="1"/>
    </row>
    <row r="936" spans="19:20" ht="13.2" x14ac:dyDescent="0.25">
      <c r="S936" s="1"/>
      <c r="T936" s="1"/>
    </row>
    <row r="937" spans="19:20" ht="13.2" x14ac:dyDescent="0.25">
      <c r="S937" s="1"/>
      <c r="T937" s="1"/>
    </row>
    <row r="938" spans="19:20" ht="13.2" x14ac:dyDescent="0.25">
      <c r="S938" s="1"/>
      <c r="T938" s="1"/>
    </row>
    <row r="939" spans="19:20" ht="13.2" x14ac:dyDescent="0.25">
      <c r="S939" s="1"/>
      <c r="T939" s="1"/>
    </row>
    <row r="940" spans="19:20" ht="13.2" x14ac:dyDescent="0.25">
      <c r="S940" s="1"/>
      <c r="T940" s="1"/>
    </row>
    <row r="941" spans="19:20" ht="13.2" x14ac:dyDescent="0.25">
      <c r="S941" s="1"/>
      <c r="T941" s="1"/>
    </row>
    <row r="942" spans="19:20" ht="13.2" x14ac:dyDescent="0.25">
      <c r="S942" s="1"/>
      <c r="T942" s="1"/>
    </row>
    <row r="943" spans="19:20" ht="13.2" x14ac:dyDescent="0.25">
      <c r="S943" s="1"/>
      <c r="T943" s="1"/>
    </row>
    <row r="944" spans="19:20" ht="13.2" x14ac:dyDescent="0.25">
      <c r="S944" s="1"/>
      <c r="T944" s="1"/>
    </row>
    <row r="945" spans="19:20" ht="13.2" x14ac:dyDescent="0.25">
      <c r="S945" s="1"/>
      <c r="T945" s="1"/>
    </row>
    <row r="946" spans="19:20" ht="13.2" x14ac:dyDescent="0.25">
      <c r="S946" s="1"/>
      <c r="T946" s="1"/>
    </row>
    <row r="947" spans="19:20" ht="13.2" x14ac:dyDescent="0.25">
      <c r="S947" s="1"/>
      <c r="T947" s="1"/>
    </row>
    <row r="948" spans="19:20" ht="13.2" x14ac:dyDescent="0.25">
      <c r="S948" s="1"/>
      <c r="T948" s="1"/>
    </row>
    <row r="949" spans="19:20" ht="13.2" x14ac:dyDescent="0.25">
      <c r="S949" s="1"/>
      <c r="T949" s="1"/>
    </row>
    <row r="950" spans="19:20" ht="13.2" x14ac:dyDescent="0.25">
      <c r="S950" s="1"/>
      <c r="T950" s="1"/>
    </row>
    <row r="951" spans="19:20" ht="13.2" x14ac:dyDescent="0.25">
      <c r="S951" s="1"/>
      <c r="T951" s="1"/>
    </row>
    <row r="952" spans="19:20" ht="13.2" x14ac:dyDescent="0.25">
      <c r="S952" s="1"/>
      <c r="T952" s="1"/>
    </row>
    <row r="953" spans="19:20" ht="13.2" x14ac:dyDescent="0.25">
      <c r="S953" s="1"/>
      <c r="T953" s="1"/>
    </row>
    <row r="954" spans="19:20" ht="13.2" x14ac:dyDescent="0.25">
      <c r="S954" s="1"/>
      <c r="T954" s="1"/>
    </row>
    <row r="955" spans="19:20" ht="13.2" x14ac:dyDescent="0.25">
      <c r="S955" s="1"/>
      <c r="T955" s="1"/>
    </row>
    <row r="956" spans="19:20" ht="13.2" x14ac:dyDescent="0.25">
      <c r="S956" s="1"/>
      <c r="T956" s="1"/>
    </row>
    <row r="957" spans="19:20" ht="13.2" x14ac:dyDescent="0.25">
      <c r="S957" s="1"/>
      <c r="T957" s="1"/>
    </row>
    <row r="958" spans="19:20" ht="13.2" x14ac:dyDescent="0.25">
      <c r="S958" s="1"/>
      <c r="T958" s="1"/>
    </row>
    <row r="959" spans="19:20" ht="13.2" x14ac:dyDescent="0.25">
      <c r="S959" s="1"/>
      <c r="T959" s="1"/>
    </row>
    <row r="960" spans="19:20" ht="13.2" x14ac:dyDescent="0.25">
      <c r="S960" s="1"/>
      <c r="T960" s="1"/>
    </row>
    <row r="961" spans="19:20" ht="13.2" x14ac:dyDescent="0.25">
      <c r="S961" s="1"/>
      <c r="T961" s="1"/>
    </row>
    <row r="962" spans="19:20" ht="13.2" x14ac:dyDescent="0.25">
      <c r="S962" s="1"/>
      <c r="T962" s="1"/>
    </row>
    <row r="963" spans="19:20" ht="13.2" x14ac:dyDescent="0.25">
      <c r="S963" s="1"/>
      <c r="T963" s="1"/>
    </row>
    <row r="964" spans="19:20" ht="13.2" x14ac:dyDescent="0.25">
      <c r="S964" s="1"/>
      <c r="T964" s="1"/>
    </row>
    <row r="965" spans="19:20" ht="13.2" x14ac:dyDescent="0.25">
      <c r="S965" s="1"/>
      <c r="T965" s="1"/>
    </row>
    <row r="966" spans="19:20" ht="13.2" x14ac:dyDescent="0.25">
      <c r="S966" s="1"/>
      <c r="T966" s="1"/>
    </row>
    <row r="967" spans="19:20" ht="13.2" x14ac:dyDescent="0.25">
      <c r="S967" s="1"/>
      <c r="T967" s="1"/>
    </row>
    <row r="968" spans="19:20" ht="13.2" x14ac:dyDescent="0.25">
      <c r="S968" s="1"/>
      <c r="T968" s="1"/>
    </row>
    <row r="969" spans="19:20" ht="13.2" x14ac:dyDescent="0.25">
      <c r="S969" s="1"/>
      <c r="T969" s="1"/>
    </row>
    <row r="970" spans="19:20" ht="13.2" x14ac:dyDescent="0.25">
      <c r="S970" s="1"/>
      <c r="T970" s="1"/>
    </row>
    <row r="971" spans="19:20" ht="13.2" x14ac:dyDescent="0.25">
      <c r="S971" s="1"/>
      <c r="T971" s="1"/>
    </row>
    <row r="972" spans="19:20" ht="13.2" x14ac:dyDescent="0.25">
      <c r="S972" s="1"/>
      <c r="T972" s="1"/>
    </row>
    <row r="973" spans="19:20" ht="13.2" x14ac:dyDescent="0.25">
      <c r="S973" s="1"/>
      <c r="T973" s="1"/>
    </row>
    <row r="974" spans="19:20" ht="13.2" x14ac:dyDescent="0.25">
      <c r="S974" s="1"/>
      <c r="T974" s="1"/>
    </row>
    <row r="975" spans="19:20" ht="13.2" x14ac:dyDescent="0.25">
      <c r="S975" s="1"/>
      <c r="T975" s="1"/>
    </row>
    <row r="976" spans="19:20" ht="13.2" x14ac:dyDescent="0.25">
      <c r="S976" s="1"/>
      <c r="T976" s="1"/>
    </row>
    <row r="977" spans="19:20" ht="13.2" x14ac:dyDescent="0.25">
      <c r="S977" s="1"/>
      <c r="T977" s="1"/>
    </row>
    <row r="978" spans="19:20" ht="13.2" x14ac:dyDescent="0.25">
      <c r="S978" s="1"/>
      <c r="T978" s="1"/>
    </row>
    <row r="979" spans="19:20" ht="13.2" x14ac:dyDescent="0.25">
      <c r="S979" s="1"/>
      <c r="T979" s="1"/>
    </row>
    <row r="980" spans="19:20" ht="13.2" x14ac:dyDescent="0.25">
      <c r="S980" s="1"/>
      <c r="T980" s="1"/>
    </row>
    <row r="981" spans="19:20" ht="13.2" x14ac:dyDescent="0.25">
      <c r="S981" s="1"/>
      <c r="T981" s="1"/>
    </row>
    <row r="982" spans="19:20" ht="13.2" x14ac:dyDescent="0.25">
      <c r="S982" s="1"/>
      <c r="T982" s="1"/>
    </row>
    <row r="983" spans="19:20" ht="13.2" x14ac:dyDescent="0.25">
      <c r="S983" s="1"/>
      <c r="T983" s="1"/>
    </row>
    <row r="984" spans="19:20" ht="13.2" x14ac:dyDescent="0.25">
      <c r="S984" s="1"/>
      <c r="T984" s="1"/>
    </row>
    <row r="985" spans="19:20" ht="13.2" x14ac:dyDescent="0.25">
      <c r="S985" s="1"/>
      <c r="T985" s="1"/>
    </row>
    <row r="986" spans="19:20" ht="13.2" x14ac:dyDescent="0.25">
      <c r="S986" s="1"/>
      <c r="T986" s="1"/>
    </row>
    <row r="987" spans="19:20" ht="13.2" x14ac:dyDescent="0.25">
      <c r="S987" s="1"/>
      <c r="T987" s="1"/>
    </row>
    <row r="988" spans="19:20" ht="13.2" x14ac:dyDescent="0.25">
      <c r="S988" s="1"/>
      <c r="T988" s="1"/>
    </row>
    <row r="989" spans="19:20" ht="13.2" x14ac:dyDescent="0.25">
      <c r="S989" s="1"/>
      <c r="T989" s="1"/>
    </row>
    <row r="990" spans="19:20" ht="13.2" x14ac:dyDescent="0.25">
      <c r="S990" s="1"/>
      <c r="T990" s="1"/>
    </row>
    <row r="991" spans="19:20" ht="13.2" x14ac:dyDescent="0.25">
      <c r="S991" s="1"/>
      <c r="T991" s="1"/>
    </row>
    <row r="992" spans="19:20" ht="13.2" x14ac:dyDescent="0.25">
      <c r="S992" s="1"/>
      <c r="T992" s="1"/>
    </row>
    <row r="993" spans="19:20" ht="13.2" x14ac:dyDescent="0.25">
      <c r="S993" s="1"/>
      <c r="T993" s="1"/>
    </row>
    <row r="994" spans="19:20" ht="13.2" x14ac:dyDescent="0.25">
      <c r="S994" s="1"/>
      <c r="T994" s="1"/>
    </row>
    <row r="995" spans="19:20" ht="13.2" x14ac:dyDescent="0.25">
      <c r="S995" s="1"/>
      <c r="T995" s="1"/>
    </row>
    <row r="996" spans="19:20" ht="13.2" x14ac:dyDescent="0.25">
      <c r="S996" s="1"/>
      <c r="T996" s="1"/>
    </row>
    <row r="997" spans="19:20" ht="13.2" x14ac:dyDescent="0.25">
      <c r="S997" s="1"/>
      <c r="T997" s="1"/>
    </row>
    <row r="998" spans="19:20" ht="13.2" x14ac:dyDescent="0.25">
      <c r="S998" s="1"/>
      <c r="T998" s="1"/>
    </row>
    <row r="999" spans="19:20" ht="13.2" x14ac:dyDescent="0.25">
      <c r="S999" s="1"/>
      <c r="T999" s="1"/>
    </row>
    <row r="1000" spans="19:20" ht="13.2" x14ac:dyDescent="0.25">
      <c r="S1000" s="1"/>
      <c r="T1000" s="1"/>
    </row>
    <row r="1001" spans="19:20" ht="13.2" x14ac:dyDescent="0.25">
      <c r="S1001" s="1"/>
      <c r="T1001" s="1"/>
    </row>
    <row r="1002" spans="19:20" ht="13.2" x14ac:dyDescent="0.25">
      <c r="S1002" s="1"/>
      <c r="T1002" s="1"/>
    </row>
    <row r="1003" spans="19:20" ht="13.2" x14ac:dyDescent="0.25">
      <c r="S1003" s="1"/>
      <c r="T1003" s="1"/>
    </row>
    <row r="1004" spans="19:20" ht="13.2" x14ac:dyDescent="0.25">
      <c r="S1004" s="1"/>
      <c r="T1004" s="1"/>
    </row>
    <row r="1005" spans="19:20" ht="13.2" x14ac:dyDescent="0.25">
      <c r="S1005" s="1"/>
      <c r="T1005" s="1"/>
    </row>
    <row r="1006" spans="19:20" ht="13.2" x14ac:dyDescent="0.25">
      <c r="S1006" s="1"/>
      <c r="T1006" s="1"/>
    </row>
    <row r="1007" spans="19:20" ht="13.2" x14ac:dyDescent="0.25">
      <c r="S1007" s="1"/>
      <c r="T1007" s="1"/>
    </row>
    <row r="1008" spans="19:20" ht="13.2" x14ac:dyDescent="0.25">
      <c r="S1008" s="1"/>
      <c r="T1008" s="1"/>
    </row>
    <row r="1009" spans="19:20" ht="13.2" x14ac:dyDescent="0.25">
      <c r="S1009" s="1"/>
      <c r="T1009" s="1"/>
    </row>
    <row r="1010" spans="19:20" ht="13.2" x14ac:dyDescent="0.25">
      <c r="S1010" s="1"/>
      <c r="T1010" s="1"/>
    </row>
    <row r="1011" spans="19:20" ht="13.2" x14ac:dyDescent="0.25">
      <c r="S1011" s="1"/>
      <c r="T1011" s="1"/>
    </row>
    <row r="1012" spans="19:20" ht="13.2" x14ac:dyDescent="0.25">
      <c r="S1012" s="1"/>
      <c r="T1012" s="1"/>
    </row>
    <row r="1013" spans="19:20" ht="13.2" x14ac:dyDescent="0.25">
      <c r="S1013" s="1"/>
      <c r="T1013" s="1"/>
    </row>
    <row r="1014" spans="19:20" ht="13.2" x14ac:dyDescent="0.25">
      <c r="S1014" s="1"/>
      <c r="T1014" s="1"/>
    </row>
    <row r="1015" spans="19:20" ht="13.2" x14ac:dyDescent="0.25">
      <c r="S1015" s="1"/>
      <c r="T1015" s="1"/>
    </row>
    <row r="1016" spans="19:20" ht="13.2" x14ac:dyDescent="0.25">
      <c r="S1016" s="1"/>
      <c r="T1016" s="1"/>
    </row>
    <row r="1017" spans="19:20" ht="13.2" x14ac:dyDescent="0.25">
      <c r="S1017" s="1"/>
      <c r="T1017" s="1"/>
    </row>
    <row r="1018" spans="19:20" ht="13.2" x14ac:dyDescent="0.25">
      <c r="S1018" s="1"/>
      <c r="T1018" s="1"/>
    </row>
    <row r="1019" spans="19:20" ht="13.2" x14ac:dyDescent="0.25">
      <c r="S1019" s="1"/>
      <c r="T1019" s="1"/>
    </row>
    <row r="1020" spans="19:20" ht="13.2" x14ac:dyDescent="0.25">
      <c r="S1020" s="1"/>
      <c r="T1020" s="1"/>
    </row>
    <row r="1021" spans="19:20" ht="13.2" x14ac:dyDescent="0.25">
      <c r="S1021" s="1"/>
      <c r="T1021" s="1"/>
    </row>
    <row r="1022" spans="19:20" ht="13.2" x14ac:dyDescent="0.25">
      <c r="S1022" s="1"/>
      <c r="T1022" s="1"/>
    </row>
    <row r="1023" spans="19:20" ht="13.2" x14ac:dyDescent="0.25">
      <c r="S1023" s="1"/>
      <c r="T1023" s="1"/>
    </row>
    <row r="1024" spans="19:20" ht="13.2" x14ac:dyDescent="0.25">
      <c r="S1024" s="1"/>
      <c r="T1024" s="1"/>
    </row>
    <row r="1025" spans="19:20" ht="13.2" x14ac:dyDescent="0.25">
      <c r="S1025" s="1"/>
      <c r="T1025" s="1"/>
    </row>
    <row r="1026" spans="19:20" ht="13.2" x14ac:dyDescent="0.25">
      <c r="S1026" s="1"/>
      <c r="T1026" s="1"/>
    </row>
    <row r="1027" spans="19:20" ht="13.2" x14ac:dyDescent="0.25">
      <c r="S1027" s="1"/>
      <c r="T1027" s="1"/>
    </row>
    <row r="1028" spans="19:20" ht="13.2" x14ac:dyDescent="0.25">
      <c r="S1028" s="1"/>
      <c r="T1028" s="1"/>
    </row>
    <row r="1029" spans="19:20" ht="13.2" x14ac:dyDescent="0.25">
      <c r="S1029" s="1"/>
      <c r="T1029" s="1"/>
    </row>
    <row r="1030" spans="19:20" ht="13.2" x14ac:dyDescent="0.25">
      <c r="S1030" s="1"/>
      <c r="T1030" s="1"/>
    </row>
    <row r="1031" spans="19:20" ht="13.2" x14ac:dyDescent="0.25">
      <c r="S1031" s="1"/>
      <c r="T1031" s="1"/>
    </row>
    <row r="1032" spans="19:20" ht="13.2" x14ac:dyDescent="0.25">
      <c r="S1032" s="1"/>
      <c r="T1032" s="1"/>
    </row>
    <row r="1033" spans="19:20" ht="13.2" x14ac:dyDescent="0.25">
      <c r="S1033" s="1"/>
      <c r="T1033" s="1"/>
    </row>
    <row r="1034" spans="19:20" ht="13.2" x14ac:dyDescent="0.25">
      <c r="S1034" s="1"/>
      <c r="T1034" s="1"/>
    </row>
    <row r="1035" spans="19:20" ht="13.2" x14ac:dyDescent="0.25">
      <c r="S1035" s="1"/>
      <c r="T1035" s="1"/>
    </row>
    <row r="1036" spans="19:20" ht="13.2" x14ac:dyDescent="0.25">
      <c r="S1036" s="1"/>
      <c r="T1036" s="1"/>
    </row>
    <row r="1037" spans="19:20" ht="13.2" x14ac:dyDescent="0.25">
      <c r="S1037" s="1"/>
      <c r="T1037" s="1"/>
    </row>
    <row r="1038" spans="19:20" ht="13.2" x14ac:dyDescent="0.25">
      <c r="S1038" s="1"/>
      <c r="T1038" s="1"/>
    </row>
    <row r="1039" spans="19:20" ht="13.2" x14ac:dyDescent="0.25">
      <c r="S1039" s="1"/>
      <c r="T1039" s="1"/>
    </row>
    <row r="1040" spans="19:20" ht="13.2" x14ac:dyDescent="0.25">
      <c r="S1040" s="1"/>
      <c r="T1040" s="1"/>
    </row>
    <row r="1041" spans="19:20" ht="13.2" x14ac:dyDescent="0.25">
      <c r="S1041" s="1"/>
      <c r="T1041" s="1"/>
    </row>
    <row r="1042" spans="19:20" ht="13.2" x14ac:dyDescent="0.25">
      <c r="S1042" s="1"/>
      <c r="T1042" s="1"/>
    </row>
    <row r="1043" spans="19:20" ht="13.2" x14ac:dyDescent="0.25">
      <c r="S1043" s="1"/>
      <c r="T1043" s="1"/>
    </row>
    <row r="1044" spans="19:20" ht="13.2" x14ac:dyDescent="0.25">
      <c r="S1044" s="1"/>
      <c r="T1044" s="1"/>
    </row>
    <row r="1045" spans="19:20" ht="13.2" x14ac:dyDescent="0.25">
      <c r="S1045" s="1"/>
      <c r="T1045" s="1"/>
    </row>
    <row r="1046" spans="19:20" ht="13.2" x14ac:dyDescent="0.25">
      <c r="S1046" s="1"/>
      <c r="T1046" s="1"/>
    </row>
    <row r="1047" spans="19:20" ht="13.2" x14ac:dyDescent="0.25">
      <c r="S1047" s="1"/>
      <c r="T1047" s="1"/>
    </row>
    <row r="1048" spans="19:20" ht="13.2" x14ac:dyDescent="0.25">
      <c r="S1048" s="1"/>
      <c r="T1048" s="1"/>
    </row>
    <row r="1049" spans="19:20" ht="13.2" x14ac:dyDescent="0.25">
      <c r="S1049" s="1"/>
      <c r="T1049" s="1"/>
    </row>
    <row r="1050" spans="19:20" ht="13.2" x14ac:dyDescent="0.25">
      <c r="S1050" s="1"/>
      <c r="T1050" s="1"/>
    </row>
    <row r="1051" spans="19:20" ht="13.2" x14ac:dyDescent="0.25">
      <c r="S1051" s="1"/>
      <c r="T1051" s="1"/>
    </row>
    <row r="1052" spans="19:20" ht="13.2" x14ac:dyDescent="0.25">
      <c r="S1052" s="1"/>
      <c r="T1052" s="1"/>
    </row>
    <row r="1053" spans="19:20" ht="13.2" x14ac:dyDescent="0.25">
      <c r="S1053" s="1"/>
      <c r="T1053" s="1"/>
    </row>
    <row r="1054" spans="19:20" ht="13.2" x14ac:dyDescent="0.25">
      <c r="S1054" s="1"/>
      <c r="T1054" s="1"/>
    </row>
    <row r="1055" spans="19:20" ht="13.2" x14ac:dyDescent="0.25">
      <c r="S1055" s="1"/>
      <c r="T1055" s="1"/>
    </row>
    <row r="1056" spans="19:20" ht="13.2" x14ac:dyDescent="0.25">
      <c r="S1056" s="1"/>
      <c r="T1056" s="1"/>
    </row>
    <row r="1057" spans="19:20" ht="13.2" x14ac:dyDescent="0.25">
      <c r="S1057" s="1"/>
      <c r="T1057" s="1"/>
    </row>
    <row r="1058" spans="19:20" ht="13.2" x14ac:dyDescent="0.25">
      <c r="S1058" s="1"/>
      <c r="T1058" s="1"/>
    </row>
    <row r="1059" spans="19:20" ht="13.2" x14ac:dyDescent="0.25">
      <c r="S1059" s="1"/>
      <c r="T1059" s="1"/>
    </row>
    <row r="1060" spans="19:20" ht="13.2" x14ac:dyDescent="0.25">
      <c r="S1060" s="1"/>
      <c r="T1060" s="1"/>
    </row>
    <row r="1061" spans="19:20" ht="13.2" x14ac:dyDescent="0.25">
      <c r="S1061" s="1"/>
      <c r="T1061" s="1"/>
    </row>
    <row r="1062" spans="19:20" ht="13.2" x14ac:dyDescent="0.25">
      <c r="S1062" s="1"/>
      <c r="T1062" s="1"/>
    </row>
    <row r="1063" spans="19:20" ht="13.2" x14ac:dyDescent="0.25">
      <c r="S1063" s="1"/>
      <c r="T1063" s="1"/>
    </row>
    <row r="1064" spans="19:20" ht="13.2" x14ac:dyDescent="0.25">
      <c r="S1064" s="1"/>
      <c r="T1064" s="1"/>
    </row>
    <row r="1065" spans="19:20" ht="13.2" x14ac:dyDescent="0.25">
      <c r="S1065" s="1"/>
      <c r="T1065" s="1"/>
    </row>
    <row r="1066" spans="19:20" ht="13.2" x14ac:dyDescent="0.25">
      <c r="S1066" s="1"/>
      <c r="T1066" s="1"/>
    </row>
    <row r="1067" spans="19:20" ht="13.2" x14ac:dyDescent="0.25">
      <c r="S1067" s="1"/>
      <c r="T1067" s="1"/>
    </row>
    <row r="1068" spans="19:20" ht="13.2" x14ac:dyDescent="0.25">
      <c r="S1068" s="1"/>
      <c r="T1068" s="1"/>
    </row>
    <row r="1069" spans="19:20" ht="13.2" x14ac:dyDescent="0.25">
      <c r="S1069" s="1"/>
      <c r="T1069" s="1"/>
    </row>
    <row r="1070" spans="19:20" ht="13.2" x14ac:dyDescent="0.25">
      <c r="S1070" s="1"/>
      <c r="T1070" s="1"/>
    </row>
    <row r="1071" spans="19:20" ht="13.2" x14ac:dyDescent="0.25">
      <c r="S1071" s="1"/>
      <c r="T1071" s="1"/>
    </row>
    <row r="1072" spans="19:20" ht="13.2" x14ac:dyDescent="0.25">
      <c r="S1072" s="1"/>
      <c r="T1072" s="1"/>
    </row>
    <row r="1073" spans="19:20" ht="13.2" x14ac:dyDescent="0.25">
      <c r="S1073" s="1"/>
      <c r="T1073" s="1"/>
    </row>
    <row r="1074" spans="19:20" ht="13.2" x14ac:dyDescent="0.25">
      <c r="S1074" s="1"/>
      <c r="T1074" s="1"/>
    </row>
    <row r="1075" spans="19:20" ht="13.2" x14ac:dyDescent="0.25">
      <c r="S1075" s="1"/>
      <c r="T1075" s="1"/>
    </row>
    <row r="1076" spans="19:20" ht="13.2" x14ac:dyDescent="0.25">
      <c r="S1076" s="1"/>
      <c r="T1076" s="1"/>
    </row>
    <row r="1077" spans="19:20" ht="13.2" x14ac:dyDescent="0.25">
      <c r="S1077" s="1"/>
      <c r="T1077" s="1"/>
    </row>
    <row r="1078" spans="19:20" ht="13.2" x14ac:dyDescent="0.25">
      <c r="S1078" s="1"/>
      <c r="T1078" s="1"/>
    </row>
    <row r="1079" spans="19:20" ht="13.2" x14ac:dyDescent="0.25">
      <c r="S1079" s="1"/>
      <c r="T1079" s="1"/>
    </row>
    <row r="1080" spans="19:20" ht="13.2" x14ac:dyDescent="0.25">
      <c r="S1080" s="1"/>
      <c r="T1080" s="1"/>
    </row>
    <row r="1081" spans="19:20" ht="13.2" x14ac:dyDescent="0.25">
      <c r="S1081" s="1"/>
      <c r="T1081" s="1"/>
    </row>
    <row r="1082" spans="19:20" ht="13.2" x14ac:dyDescent="0.25">
      <c r="S1082" s="1"/>
      <c r="T1082" s="1"/>
    </row>
    <row r="1083" spans="19:20" ht="13.2" x14ac:dyDescent="0.25">
      <c r="S1083" s="1"/>
      <c r="T1083" s="1"/>
    </row>
    <row r="1084" spans="19:20" ht="13.2" x14ac:dyDescent="0.25">
      <c r="S1084" s="1"/>
      <c r="T1084" s="1"/>
    </row>
    <row r="1085" spans="19:20" ht="13.2" x14ac:dyDescent="0.25">
      <c r="S1085" s="1"/>
      <c r="T1085" s="1"/>
    </row>
    <row r="1086" spans="19:20" ht="13.2" x14ac:dyDescent="0.25">
      <c r="S1086" s="1"/>
      <c r="T1086" s="1"/>
    </row>
    <row r="1087" spans="19:20" ht="13.2" x14ac:dyDescent="0.25">
      <c r="S1087" s="1"/>
      <c r="T1087" s="1"/>
    </row>
    <row r="1088" spans="19:20" ht="13.2" x14ac:dyDescent="0.25">
      <c r="S1088" s="1"/>
      <c r="T1088" s="1"/>
    </row>
    <row r="1089" spans="19:20" ht="13.2" x14ac:dyDescent="0.25">
      <c r="S1089" s="1"/>
      <c r="T1089" s="1"/>
    </row>
    <row r="1090" spans="19:20" ht="13.2" x14ac:dyDescent="0.25">
      <c r="S1090" s="1"/>
      <c r="T1090" s="1"/>
    </row>
    <row r="1091" spans="19:20" ht="13.2" x14ac:dyDescent="0.25">
      <c r="S1091" s="1"/>
      <c r="T1091" s="1"/>
    </row>
    <row r="1092" spans="19:20" ht="13.2" x14ac:dyDescent="0.25">
      <c r="S1092" s="1"/>
      <c r="T1092" s="1"/>
    </row>
    <row r="1093" spans="19:20" ht="13.2" x14ac:dyDescent="0.25">
      <c r="S1093" s="1"/>
      <c r="T1093" s="1"/>
    </row>
    <row r="1094" spans="19:20" ht="13.2" x14ac:dyDescent="0.25">
      <c r="S1094" s="1"/>
      <c r="T1094" s="1"/>
    </row>
    <row r="1095" spans="19:20" ht="13.2" x14ac:dyDescent="0.25">
      <c r="S1095" s="1"/>
      <c r="T1095" s="1"/>
    </row>
    <row r="1096" spans="19:20" ht="13.2" x14ac:dyDescent="0.25">
      <c r="S1096" s="1"/>
      <c r="T1096" s="1"/>
    </row>
    <row r="1097" spans="19:20" ht="13.2" x14ac:dyDescent="0.25">
      <c r="S1097" s="1"/>
      <c r="T1097" s="1"/>
    </row>
    <row r="1098" spans="19:20" ht="13.2" x14ac:dyDescent="0.25">
      <c r="S1098" s="1"/>
      <c r="T1098" s="1"/>
    </row>
    <row r="1099" spans="19:20" ht="13.2" x14ac:dyDescent="0.25">
      <c r="S1099" s="1"/>
      <c r="T1099" s="1"/>
    </row>
    <row r="1100" spans="19:20" ht="13.2" x14ac:dyDescent="0.25">
      <c r="S1100" s="1"/>
      <c r="T1100" s="1"/>
    </row>
    <row r="1101" spans="19:20" ht="13.2" x14ac:dyDescent="0.25">
      <c r="S1101" s="1"/>
      <c r="T1101" s="1"/>
    </row>
    <row r="1102" spans="19:20" ht="13.2" x14ac:dyDescent="0.25">
      <c r="S1102" s="1"/>
      <c r="T1102" s="1"/>
    </row>
    <row r="1103" spans="19:20" ht="13.2" x14ac:dyDescent="0.25">
      <c r="S1103" s="1"/>
      <c r="T1103" s="1"/>
    </row>
    <row r="1104" spans="19:20" ht="13.2" x14ac:dyDescent="0.25">
      <c r="S1104" s="1"/>
      <c r="T1104" s="1"/>
    </row>
    <row r="1105" spans="19:20" ht="13.2" x14ac:dyDescent="0.25">
      <c r="S1105" s="1"/>
      <c r="T1105" s="1"/>
    </row>
    <row r="1106" spans="19:20" ht="13.2" x14ac:dyDescent="0.25">
      <c r="S1106" s="1"/>
      <c r="T1106" s="1"/>
    </row>
    <row r="1107" spans="19:20" ht="13.2" x14ac:dyDescent="0.25">
      <c r="S1107" s="1"/>
      <c r="T1107" s="1"/>
    </row>
    <row r="1108" spans="19:20" ht="13.2" x14ac:dyDescent="0.25">
      <c r="S1108" s="1"/>
      <c r="T1108" s="1"/>
    </row>
    <row r="1109" spans="19:20" ht="13.2" x14ac:dyDescent="0.25">
      <c r="S1109" s="1"/>
      <c r="T1109" s="1"/>
    </row>
    <row r="1110" spans="19:20" ht="13.2" x14ac:dyDescent="0.25">
      <c r="S1110" s="1"/>
      <c r="T1110" s="1"/>
    </row>
    <row r="1111" spans="19:20" ht="13.2" x14ac:dyDescent="0.25">
      <c r="S1111" s="1"/>
      <c r="T1111" s="1"/>
    </row>
    <row r="1112" spans="19:20" ht="13.2" x14ac:dyDescent="0.25">
      <c r="S1112" s="1"/>
      <c r="T1112" s="1"/>
    </row>
    <row r="1113" spans="19:20" ht="13.2" x14ac:dyDescent="0.25">
      <c r="S1113" s="1"/>
      <c r="T1113" s="1"/>
    </row>
    <row r="1114" spans="19:20" ht="13.2" x14ac:dyDescent="0.25">
      <c r="S1114" s="1"/>
      <c r="T1114" s="1"/>
    </row>
    <row r="1115" spans="19:20" ht="13.2" x14ac:dyDescent="0.25">
      <c r="S1115" s="1"/>
      <c r="T1115" s="1"/>
    </row>
    <row r="1116" spans="19:20" ht="13.2" x14ac:dyDescent="0.25">
      <c r="S1116" s="1"/>
      <c r="T1116" s="1"/>
    </row>
    <row r="1117" spans="19:20" ht="13.2" x14ac:dyDescent="0.25">
      <c r="S1117" s="1"/>
      <c r="T1117" s="1"/>
    </row>
    <row r="1118" spans="19:20" ht="13.2" x14ac:dyDescent="0.25">
      <c r="S1118" s="1"/>
      <c r="T1118" s="1"/>
    </row>
    <row r="1119" spans="19:20" ht="13.2" x14ac:dyDescent="0.25">
      <c r="S1119" s="1"/>
      <c r="T1119" s="1"/>
    </row>
    <row r="1120" spans="19:20" ht="13.2" x14ac:dyDescent="0.25">
      <c r="S1120" s="1"/>
      <c r="T1120" s="1"/>
    </row>
    <row r="1121" spans="19:20" ht="13.2" x14ac:dyDescent="0.25">
      <c r="S1121" s="1"/>
      <c r="T1121" s="1"/>
    </row>
    <row r="1122" spans="19:20" ht="13.2" x14ac:dyDescent="0.25">
      <c r="S1122" s="1"/>
      <c r="T1122" s="1"/>
    </row>
    <row r="1123" spans="19:20" ht="13.2" x14ac:dyDescent="0.25">
      <c r="S1123" s="1"/>
      <c r="T1123" s="1"/>
    </row>
    <row r="1124" spans="19:20" ht="13.2" x14ac:dyDescent="0.25">
      <c r="S1124" s="1"/>
      <c r="T1124" s="1"/>
    </row>
    <row r="1125" spans="19:20" ht="13.2" x14ac:dyDescent="0.25">
      <c r="S1125" s="1"/>
      <c r="T1125" s="1"/>
    </row>
    <row r="1126" spans="19:20" ht="13.2" x14ac:dyDescent="0.25">
      <c r="S1126" s="1"/>
      <c r="T1126" s="1"/>
    </row>
    <row r="1127" spans="19:20" ht="13.2" x14ac:dyDescent="0.25">
      <c r="S1127" s="1"/>
      <c r="T1127" s="1"/>
    </row>
    <row r="1128" spans="19:20" ht="13.2" x14ac:dyDescent="0.25">
      <c r="S1128" s="1"/>
      <c r="T1128" s="1"/>
    </row>
    <row r="1129" spans="19:20" ht="13.2" x14ac:dyDescent="0.25">
      <c r="S1129" s="1"/>
      <c r="T1129" s="1"/>
    </row>
    <row r="1130" spans="19:20" ht="13.2" x14ac:dyDescent="0.25">
      <c r="S1130" s="1"/>
      <c r="T1130" s="1"/>
    </row>
    <row r="1131" spans="19:20" ht="13.2" x14ac:dyDescent="0.25">
      <c r="S1131" s="1"/>
      <c r="T1131" s="1"/>
    </row>
    <row r="1132" spans="19:20" ht="13.2" x14ac:dyDescent="0.25">
      <c r="S1132" s="1"/>
      <c r="T1132" s="1"/>
    </row>
    <row r="1133" spans="19:20" ht="13.2" x14ac:dyDescent="0.25">
      <c r="S1133" s="1"/>
      <c r="T1133" s="1"/>
    </row>
    <row r="1134" spans="19:20" ht="13.2" x14ac:dyDescent="0.25">
      <c r="S1134" s="1"/>
      <c r="T1134" s="1"/>
    </row>
    <row r="1135" spans="19:20" ht="13.2" x14ac:dyDescent="0.25">
      <c r="S1135" s="1"/>
      <c r="T1135" s="1"/>
    </row>
    <row r="1136" spans="19:20" ht="13.2" x14ac:dyDescent="0.25">
      <c r="S1136" s="1"/>
      <c r="T1136" s="1"/>
    </row>
    <row r="1137" spans="19:20" ht="13.2" x14ac:dyDescent="0.25">
      <c r="S1137" s="1"/>
      <c r="T1137" s="1"/>
    </row>
    <row r="1138" spans="19:20" ht="13.2" x14ac:dyDescent="0.25">
      <c r="S1138" s="1"/>
      <c r="T1138" s="1"/>
    </row>
    <row r="1139" spans="19:20" ht="13.2" x14ac:dyDescent="0.25">
      <c r="S1139" s="1"/>
      <c r="T1139" s="1"/>
    </row>
    <row r="1140" spans="19:20" ht="13.2" x14ac:dyDescent="0.25">
      <c r="S1140" s="1"/>
      <c r="T1140" s="1"/>
    </row>
    <row r="1141" spans="19:20" ht="13.2" x14ac:dyDescent="0.25">
      <c r="S1141" s="1"/>
      <c r="T1141" s="1"/>
    </row>
    <row r="1142" spans="19:20" ht="13.2" x14ac:dyDescent="0.25">
      <c r="S1142" s="1"/>
      <c r="T1142" s="1"/>
    </row>
    <row r="1143" spans="19:20" ht="13.2" x14ac:dyDescent="0.25">
      <c r="S1143" s="1"/>
      <c r="T1143" s="1"/>
    </row>
    <row r="1144" spans="19:20" ht="13.2" x14ac:dyDescent="0.25">
      <c r="S1144" s="1"/>
      <c r="T1144" s="1"/>
    </row>
    <row r="1145" spans="19:20" ht="13.2" x14ac:dyDescent="0.25">
      <c r="S1145" s="1"/>
      <c r="T1145" s="1"/>
    </row>
    <row r="1146" spans="19:20" ht="13.2" x14ac:dyDescent="0.25">
      <c r="S1146" s="1"/>
      <c r="T1146" s="1"/>
    </row>
    <row r="1147" spans="19:20" ht="13.2" x14ac:dyDescent="0.25">
      <c r="S1147" s="1"/>
      <c r="T1147" s="1"/>
    </row>
    <row r="1148" spans="19:20" ht="13.2" x14ac:dyDescent="0.25">
      <c r="S1148" s="1"/>
      <c r="T1148" s="1"/>
    </row>
    <row r="1149" spans="19:20" ht="13.2" x14ac:dyDescent="0.25">
      <c r="S1149" s="1"/>
      <c r="T1149" s="1"/>
    </row>
    <row r="1150" spans="19:20" ht="13.2" x14ac:dyDescent="0.25">
      <c r="S1150" s="1"/>
      <c r="T1150" s="1"/>
    </row>
    <row r="1151" spans="19:20" ht="13.2" x14ac:dyDescent="0.25">
      <c r="S1151" s="1"/>
      <c r="T1151" s="1"/>
    </row>
    <row r="1152" spans="19:20" ht="13.2" x14ac:dyDescent="0.25">
      <c r="S1152" s="1"/>
      <c r="T1152" s="1"/>
    </row>
    <row r="1153" spans="19:20" ht="13.2" x14ac:dyDescent="0.25">
      <c r="S1153" s="1"/>
      <c r="T1153" s="1"/>
    </row>
    <row r="1154" spans="19:20" ht="13.2" x14ac:dyDescent="0.25">
      <c r="S1154" s="1"/>
      <c r="T1154" s="1"/>
    </row>
    <row r="1155" spans="19:20" ht="13.2" x14ac:dyDescent="0.25">
      <c r="S1155" s="1"/>
      <c r="T1155" s="1"/>
    </row>
    <row r="1156" spans="19:20" ht="13.2" x14ac:dyDescent="0.25">
      <c r="S1156" s="1"/>
      <c r="T1156" s="1"/>
    </row>
    <row r="1157" spans="19:20" ht="13.2" x14ac:dyDescent="0.25">
      <c r="S1157" s="1"/>
      <c r="T1157" s="1"/>
    </row>
    <row r="1158" spans="19:20" ht="13.2" x14ac:dyDescent="0.25">
      <c r="S1158" s="1"/>
      <c r="T1158" s="1"/>
    </row>
    <row r="1159" spans="19:20" ht="13.2" x14ac:dyDescent="0.25">
      <c r="S1159" s="1"/>
      <c r="T1159" s="1"/>
    </row>
    <row r="1160" spans="19:20" ht="13.2" x14ac:dyDescent="0.25">
      <c r="S1160" s="1"/>
      <c r="T1160" s="1"/>
    </row>
    <row r="1161" spans="19:20" ht="13.2" x14ac:dyDescent="0.25">
      <c r="S1161" s="1"/>
      <c r="T1161" s="1"/>
    </row>
    <row r="1162" spans="19:20" ht="13.2" x14ac:dyDescent="0.25">
      <c r="S1162" s="1"/>
      <c r="T1162" s="1"/>
    </row>
    <row r="1163" spans="19:20" ht="13.2" x14ac:dyDescent="0.25">
      <c r="S1163" s="1"/>
      <c r="T1163" s="1"/>
    </row>
    <row r="1164" spans="19:20" ht="13.2" x14ac:dyDescent="0.25">
      <c r="S1164" s="1"/>
      <c r="T1164" s="1"/>
    </row>
    <row r="1165" spans="19:20" ht="13.2" x14ac:dyDescent="0.25">
      <c r="S1165" s="1"/>
      <c r="T1165" s="1"/>
    </row>
    <row r="1166" spans="19:20" ht="13.2" x14ac:dyDescent="0.25">
      <c r="S1166" s="1"/>
      <c r="T1166" s="1"/>
    </row>
    <row r="1167" spans="19:20" ht="13.2" x14ac:dyDescent="0.25">
      <c r="S1167" s="1"/>
      <c r="T1167" s="1"/>
    </row>
    <row r="1168" spans="19:20" ht="13.2" x14ac:dyDescent="0.25">
      <c r="S1168" s="1"/>
      <c r="T1168" s="1"/>
    </row>
    <row r="1169" spans="19:20" ht="13.2" x14ac:dyDescent="0.25">
      <c r="S1169" s="1"/>
      <c r="T1169" s="1"/>
    </row>
    <row r="1170" spans="19:20" ht="13.2" x14ac:dyDescent="0.25">
      <c r="S1170" s="1"/>
      <c r="T1170" s="1"/>
    </row>
    <row r="1171" spans="19:20" ht="13.2" x14ac:dyDescent="0.25">
      <c r="S1171" s="1"/>
      <c r="T1171" s="1"/>
    </row>
    <row r="1172" spans="19:20" ht="13.2" x14ac:dyDescent="0.25">
      <c r="S1172" s="1"/>
      <c r="T1172" s="1"/>
    </row>
    <row r="1173" spans="19:20" ht="13.2" x14ac:dyDescent="0.25">
      <c r="S1173" s="1"/>
      <c r="T1173" s="1"/>
    </row>
    <row r="1174" spans="19:20" ht="13.2" x14ac:dyDescent="0.25">
      <c r="S1174" s="1"/>
      <c r="T1174" s="1"/>
    </row>
    <row r="1175" spans="19:20" ht="13.2" x14ac:dyDescent="0.25">
      <c r="S1175" s="1"/>
      <c r="T1175" s="1"/>
    </row>
    <row r="1176" spans="19:20" ht="13.2" x14ac:dyDescent="0.25">
      <c r="S1176" s="1"/>
      <c r="T1176" s="1"/>
    </row>
    <row r="1177" spans="19:20" ht="13.2" x14ac:dyDescent="0.25">
      <c r="S1177" s="1"/>
      <c r="T1177" s="1"/>
    </row>
    <row r="1178" spans="19:20" ht="13.2" x14ac:dyDescent="0.25">
      <c r="S1178" s="1"/>
      <c r="T1178" s="1"/>
    </row>
    <row r="1179" spans="19:20" ht="13.2" x14ac:dyDescent="0.25">
      <c r="S1179" s="1"/>
      <c r="T1179" s="1"/>
    </row>
    <row r="1180" spans="19:20" ht="13.2" x14ac:dyDescent="0.25">
      <c r="S1180" s="1"/>
      <c r="T1180" s="1"/>
    </row>
    <row r="1181" spans="19:20" ht="13.2" x14ac:dyDescent="0.25">
      <c r="S1181" s="1"/>
      <c r="T1181" s="1"/>
    </row>
    <row r="1182" spans="19:20" ht="13.2" x14ac:dyDescent="0.25">
      <c r="S1182" s="1"/>
      <c r="T1182" s="1"/>
    </row>
    <row r="1183" spans="19:20" ht="13.2" x14ac:dyDescent="0.25">
      <c r="S1183" s="1"/>
      <c r="T1183" s="1"/>
    </row>
    <row r="1184" spans="19:20" ht="13.2" x14ac:dyDescent="0.25">
      <c r="S1184" s="1"/>
      <c r="T1184" s="1"/>
    </row>
    <row r="1185" spans="19:20" ht="13.2" x14ac:dyDescent="0.25">
      <c r="S1185" s="1"/>
      <c r="T1185" s="1"/>
    </row>
    <row r="1186" spans="19:20" ht="13.2" x14ac:dyDescent="0.25">
      <c r="S1186" s="1"/>
      <c r="T1186" s="1"/>
    </row>
    <row r="1187" spans="19:20" ht="13.2" x14ac:dyDescent="0.25">
      <c r="S1187" s="1"/>
      <c r="T1187" s="1"/>
    </row>
    <row r="1188" spans="19:20" ht="13.2" x14ac:dyDescent="0.25">
      <c r="S1188" s="1"/>
      <c r="T1188" s="1"/>
    </row>
    <row r="1189" spans="19:20" ht="13.2" x14ac:dyDescent="0.25">
      <c r="S1189" s="1"/>
      <c r="T1189" s="1"/>
    </row>
    <row r="1190" spans="19:20" ht="13.2" x14ac:dyDescent="0.25">
      <c r="S1190" s="1"/>
      <c r="T1190" s="1"/>
    </row>
    <row r="1191" spans="19:20" ht="13.2" x14ac:dyDescent="0.25">
      <c r="S1191" s="1"/>
      <c r="T1191" s="1"/>
    </row>
    <row r="1192" spans="19:20" ht="13.2" x14ac:dyDescent="0.25">
      <c r="S1192" s="1"/>
      <c r="T1192" s="1"/>
    </row>
    <row r="1193" spans="19:20" ht="13.2" x14ac:dyDescent="0.25">
      <c r="S1193" s="1"/>
      <c r="T1193" s="1"/>
    </row>
    <row r="1194" spans="19:20" ht="13.2" x14ac:dyDescent="0.25">
      <c r="S1194" s="1"/>
      <c r="T1194" s="1"/>
    </row>
    <row r="1195" spans="19:20" ht="13.2" x14ac:dyDescent="0.25">
      <c r="S1195" s="1"/>
      <c r="T1195" s="1"/>
    </row>
    <row r="1196" spans="19:20" ht="13.2" x14ac:dyDescent="0.25">
      <c r="S1196" s="1"/>
      <c r="T1196" s="1"/>
    </row>
    <row r="1197" spans="19:20" ht="13.2" x14ac:dyDescent="0.25">
      <c r="S1197" s="1"/>
      <c r="T1197" s="1"/>
    </row>
    <row r="1198" spans="19:20" ht="13.2" x14ac:dyDescent="0.25">
      <c r="S1198" s="1"/>
      <c r="T1198" s="1"/>
    </row>
    <row r="1199" spans="19:20" ht="13.2" x14ac:dyDescent="0.25">
      <c r="S1199" s="1"/>
      <c r="T1199" s="1"/>
    </row>
    <row r="1200" spans="19:20" ht="13.2" x14ac:dyDescent="0.25">
      <c r="S1200" s="1"/>
      <c r="T1200" s="1"/>
    </row>
    <row r="1201" spans="19:20" ht="13.2" x14ac:dyDescent="0.25">
      <c r="S1201" s="1"/>
      <c r="T1201" s="1"/>
    </row>
    <row r="1202" spans="19:20" ht="13.2" x14ac:dyDescent="0.25">
      <c r="S1202" s="1"/>
      <c r="T1202" s="1"/>
    </row>
    <row r="1203" spans="19:20" ht="13.2" x14ac:dyDescent="0.25">
      <c r="S1203" s="1"/>
      <c r="T1203" s="1"/>
    </row>
    <row r="1204" spans="19:20" ht="13.2" x14ac:dyDescent="0.25">
      <c r="S1204" s="1"/>
      <c r="T1204" s="1"/>
    </row>
    <row r="1205" spans="19:20" ht="13.2" x14ac:dyDescent="0.25">
      <c r="S1205" s="1"/>
      <c r="T1205" s="1"/>
    </row>
    <row r="1206" spans="19:20" ht="13.2" x14ac:dyDescent="0.25">
      <c r="S1206" s="1"/>
      <c r="T1206" s="1"/>
    </row>
    <row r="1207" spans="19:20" ht="13.2" x14ac:dyDescent="0.25">
      <c r="S1207" s="1"/>
      <c r="T1207" s="1"/>
    </row>
    <row r="1208" spans="19:20" ht="13.2" x14ac:dyDescent="0.25">
      <c r="S1208" s="1"/>
      <c r="T1208" s="1"/>
    </row>
    <row r="1209" spans="19:20" ht="13.2" x14ac:dyDescent="0.25">
      <c r="S1209" s="1"/>
      <c r="T1209" s="1"/>
    </row>
    <row r="1210" spans="19:20" ht="13.2" x14ac:dyDescent="0.25">
      <c r="S1210" s="1"/>
      <c r="T1210" s="1"/>
    </row>
    <row r="1211" spans="19:20" ht="13.2" x14ac:dyDescent="0.25">
      <c r="S1211" s="1"/>
      <c r="T1211" s="1"/>
    </row>
    <row r="1212" spans="19:20" ht="13.2" x14ac:dyDescent="0.25">
      <c r="S1212" s="1"/>
      <c r="T1212" s="1"/>
    </row>
    <row r="1213" spans="19:20" ht="13.2" x14ac:dyDescent="0.25">
      <c r="S1213" s="1"/>
      <c r="T1213" s="1"/>
    </row>
    <row r="1214" spans="19:20" ht="13.2" x14ac:dyDescent="0.25">
      <c r="S1214" s="1"/>
      <c r="T1214" s="1"/>
    </row>
    <row r="1215" spans="19:20" ht="13.2" x14ac:dyDescent="0.25">
      <c r="S1215" s="1"/>
      <c r="T1215" s="1"/>
    </row>
    <row r="1216" spans="19:20" ht="13.2" x14ac:dyDescent="0.25">
      <c r="S1216" s="1"/>
      <c r="T1216" s="1"/>
    </row>
    <row r="1217" spans="19:20" ht="13.2" x14ac:dyDescent="0.25">
      <c r="S1217" s="1"/>
      <c r="T1217" s="1"/>
    </row>
    <row r="1218" spans="19:20" ht="13.2" x14ac:dyDescent="0.25">
      <c r="S1218" s="1"/>
      <c r="T1218" s="1"/>
    </row>
    <row r="1219" spans="19:20" ht="13.2" x14ac:dyDescent="0.25">
      <c r="S1219" s="1"/>
      <c r="T1219" s="1"/>
    </row>
    <row r="1220" spans="19:20" ht="13.2" x14ac:dyDescent="0.25">
      <c r="S1220" s="1"/>
      <c r="T1220" s="1"/>
    </row>
    <row r="1221" spans="19:20" ht="13.2" x14ac:dyDescent="0.25">
      <c r="S1221" s="1"/>
      <c r="T1221" s="1"/>
    </row>
    <row r="1222" spans="19:20" ht="13.2" x14ac:dyDescent="0.25">
      <c r="S1222" s="1"/>
      <c r="T1222" s="1"/>
    </row>
    <row r="1223" spans="19:20" ht="13.2" x14ac:dyDescent="0.25">
      <c r="S1223" s="1"/>
      <c r="T1223" s="1"/>
    </row>
    <row r="1224" spans="19:20" ht="13.2" x14ac:dyDescent="0.25">
      <c r="S1224" s="1"/>
      <c r="T1224" s="1"/>
    </row>
    <row r="1225" spans="19:20" ht="13.2" x14ac:dyDescent="0.25">
      <c r="S1225" s="1"/>
      <c r="T1225" s="1"/>
    </row>
    <row r="1226" spans="19:20" ht="13.2" x14ac:dyDescent="0.25">
      <c r="S1226" s="1"/>
      <c r="T1226" s="1"/>
    </row>
    <row r="1227" spans="19:20" ht="13.2" x14ac:dyDescent="0.25">
      <c r="S1227" s="1"/>
      <c r="T1227" s="1"/>
    </row>
    <row r="1228" spans="19:20" ht="13.2" x14ac:dyDescent="0.25">
      <c r="S1228" s="1"/>
      <c r="T1228" s="1"/>
    </row>
    <row r="1229" spans="19:20" ht="13.2" x14ac:dyDescent="0.25">
      <c r="S1229" s="1"/>
      <c r="T1229" s="1"/>
    </row>
    <row r="1230" spans="19:20" ht="13.2" x14ac:dyDescent="0.25">
      <c r="S1230" s="1"/>
      <c r="T1230" s="1"/>
    </row>
    <row r="1231" spans="19:20" ht="13.2" x14ac:dyDescent="0.25">
      <c r="S1231" s="1"/>
      <c r="T1231" s="1"/>
    </row>
    <row r="1232" spans="19:20" ht="13.2" x14ac:dyDescent="0.25">
      <c r="S1232" s="1"/>
      <c r="T1232" s="1"/>
    </row>
    <row r="1233" spans="19:20" ht="13.2" x14ac:dyDescent="0.25">
      <c r="S1233" s="1"/>
      <c r="T1233" s="1"/>
    </row>
    <row r="1234" spans="19:20" ht="13.2" x14ac:dyDescent="0.25">
      <c r="S1234" s="1"/>
      <c r="T1234" s="1"/>
    </row>
    <row r="1235" spans="19:20" ht="13.2" x14ac:dyDescent="0.25">
      <c r="S1235" s="1"/>
      <c r="T1235" s="1"/>
    </row>
    <row r="1236" spans="19:20" ht="13.2" x14ac:dyDescent="0.25">
      <c r="S1236" s="1"/>
      <c r="T1236" s="1"/>
    </row>
    <row r="1237" spans="19:20" ht="13.2" x14ac:dyDescent="0.25">
      <c r="S1237" s="1"/>
      <c r="T1237" s="1"/>
    </row>
    <row r="1238" spans="19:20" ht="13.2" x14ac:dyDescent="0.25">
      <c r="S1238" s="1"/>
      <c r="T1238" s="1"/>
    </row>
    <row r="1239" spans="19:20" ht="13.2" x14ac:dyDescent="0.25">
      <c r="S1239" s="1"/>
      <c r="T1239" s="1"/>
    </row>
    <row r="1240" spans="19:20" ht="13.2" x14ac:dyDescent="0.25">
      <c r="S1240" s="1"/>
      <c r="T1240" s="1"/>
    </row>
    <row r="1241" spans="19:20" ht="13.2" x14ac:dyDescent="0.25">
      <c r="S1241" s="1"/>
      <c r="T1241" s="1"/>
    </row>
    <row r="1242" spans="19:20" ht="13.2" x14ac:dyDescent="0.25">
      <c r="S1242" s="1"/>
      <c r="T1242" s="1"/>
    </row>
    <row r="1243" spans="19:20" ht="13.2" x14ac:dyDescent="0.25">
      <c r="S1243" s="1"/>
      <c r="T1243" s="1"/>
    </row>
    <row r="1244" spans="19:20" ht="13.2" x14ac:dyDescent="0.25">
      <c r="S1244" s="1"/>
      <c r="T1244" s="1"/>
    </row>
    <row r="1245" spans="19:20" ht="13.2" x14ac:dyDescent="0.25">
      <c r="S1245" s="1"/>
      <c r="T1245" s="1"/>
    </row>
    <row r="1246" spans="19:20" ht="13.2" x14ac:dyDescent="0.25">
      <c r="S1246" s="1"/>
      <c r="T1246" s="1"/>
    </row>
    <row r="1247" spans="19:20" ht="13.2" x14ac:dyDescent="0.25">
      <c r="S1247" s="1"/>
      <c r="T1247" s="1"/>
    </row>
    <row r="1248" spans="19:20" ht="13.2" x14ac:dyDescent="0.25">
      <c r="S1248" s="1"/>
      <c r="T1248" s="1"/>
    </row>
    <row r="1249" spans="19:20" ht="13.2" x14ac:dyDescent="0.25">
      <c r="S1249" s="1"/>
      <c r="T1249" s="1"/>
    </row>
    <row r="1250" spans="19:20" ht="13.2" x14ac:dyDescent="0.25">
      <c r="S1250" s="1"/>
      <c r="T1250" s="1"/>
    </row>
    <row r="1251" spans="19:20" ht="13.2" x14ac:dyDescent="0.25">
      <c r="S1251" s="1"/>
      <c r="T1251" s="1"/>
    </row>
    <row r="1252" spans="19:20" ht="13.2" x14ac:dyDescent="0.25">
      <c r="S1252" s="1"/>
      <c r="T1252" s="1"/>
    </row>
    <row r="1253" spans="19:20" ht="13.2" x14ac:dyDescent="0.25">
      <c r="S1253" s="1"/>
      <c r="T1253" s="1"/>
    </row>
    <row r="1254" spans="19:20" ht="13.2" x14ac:dyDescent="0.25">
      <c r="S1254" s="1"/>
      <c r="T1254" s="1"/>
    </row>
    <row r="1255" spans="19:20" ht="13.2" x14ac:dyDescent="0.25">
      <c r="S1255" s="1"/>
      <c r="T1255" s="1"/>
    </row>
    <row r="1256" spans="19:20" ht="13.2" x14ac:dyDescent="0.25">
      <c r="S1256" s="1"/>
      <c r="T1256" s="1"/>
    </row>
    <row r="1257" spans="19:20" ht="13.2" x14ac:dyDescent="0.25">
      <c r="S1257" s="1"/>
      <c r="T1257" s="1"/>
    </row>
    <row r="1258" spans="19:20" ht="13.2" x14ac:dyDescent="0.25">
      <c r="S1258" s="1"/>
      <c r="T1258" s="1"/>
    </row>
    <row r="1259" spans="19:20" ht="13.2" x14ac:dyDescent="0.25">
      <c r="S1259" s="1"/>
      <c r="T1259" s="1"/>
    </row>
    <row r="1260" spans="19:20" ht="13.2" x14ac:dyDescent="0.25">
      <c r="S1260" s="1"/>
      <c r="T1260" s="1"/>
    </row>
    <row r="1261" spans="19:20" ht="13.2" x14ac:dyDescent="0.25">
      <c r="S1261" s="1"/>
      <c r="T1261" s="1"/>
    </row>
    <row r="1262" spans="19:20" ht="13.2" x14ac:dyDescent="0.25">
      <c r="S1262" s="1"/>
      <c r="T1262" s="1"/>
    </row>
    <row r="1263" spans="19:20" ht="13.2" x14ac:dyDescent="0.25">
      <c r="S1263" s="1"/>
      <c r="T1263" s="1"/>
    </row>
    <row r="1264" spans="19:20" ht="13.2" x14ac:dyDescent="0.25">
      <c r="S1264" s="1"/>
      <c r="T1264" s="1"/>
    </row>
    <row r="1265" spans="19:20" ht="13.2" x14ac:dyDescent="0.25">
      <c r="S1265" s="1"/>
      <c r="T1265" s="1"/>
    </row>
    <row r="1266" spans="19:20" ht="13.2" x14ac:dyDescent="0.25">
      <c r="S1266" s="1"/>
      <c r="T1266" s="1"/>
    </row>
    <row r="1267" spans="19:20" ht="13.2" x14ac:dyDescent="0.25">
      <c r="S1267" s="1"/>
      <c r="T1267" s="1"/>
    </row>
    <row r="1268" spans="19:20" ht="13.2" x14ac:dyDescent="0.25">
      <c r="S1268" s="1"/>
      <c r="T1268" s="1"/>
    </row>
    <row r="1269" spans="19:20" ht="13.2" x14ac:dyDescent="0.25">
      <c r="S1269" s="1"/>
      <c r="T1269" s="1"/>
    </row>
    <row r="1270" spans="19:20" ht="13.2" x14ac:dyDescent="0.25">
      <c r="S1270" s="1"/>
      <c r="T1270" s="1"/>
    </row>
    <row r="1271" spans="19:20" ht="13.2" x14ac:dyDescent="0.25">
      <c r="S1271" s="1"/>
      <c r="T1271" s="1"/>
    </row>
    <row r="1272" spans="19:20" ht="13.2" x14ac:dyDescent="0.25">
      <c r="S1272" s="1"/>
      <c r="T1272" s="1"/>
    </row>
    <row r="1273" spans="19:20" ht="13.2" x14ac:dyDescent="0.25">
      <c r="S1273" s="1"/>
      <c r="T1273" s="1"/>
    </row>
    <row r="1274" spans="19:20" ht="13.2" x14ac:dyDescent="0.25">
      <c r="S1274" s="1"/>
      <c r="T1274" s="1"/>
    </row>
    <row r="1275" spans="19:20" ht="13.2" x14ac:dyDescent="0.25">
      <c r="S1275" s="1"/>
      <c r="T1275" s="1"/>
    </row>
    <row r="1276" spans="19:20" ht="13.2" x14ac:dyDescent="0.25">
      <c r="S1276" s="1"/>
      <c r="T1276" s="1"/>
    </row>
    <row r="1277" spans="19:20" ht="13.2" x14ac:dyDescent="0.25">
      <c r="S1277" s="1"/>
      <c r="T1277" s="1"/>
    </row>
    <row r="1278" spans="19:20" ht="13.2" x14ac:dyDescent="0.25">
      <c r="S1278" s="1"/>
      <c r="T1278" s="1"/>
    </row>
    <row r="1279" spans="19:20" ht="13.2" x14ac:dyDescent="0.25">
      <c r="S1279" s="1"/>
      <c r="T1279" s="1"/>
    </row>
    <row r="1280" spans="19:20" ht="13.2" x14ac:dyDescent="0.25">
      <c r="S1280" s="1"/>
      <c r="T1280" s="1"/>
    </row>
    <row r="1281" spans="19:20" ht="13.2" x14ac:dyDescent="0.25">
      <c r="S1281" s="1"/>
      <c r="T1281" s="1"/>
    </row>
    <row r="1282" spans="19:20" ht="13.2" x14ac:dyDescent="0.25">
      <c r="S1282" s="1"/>
      <c r="T1282" s="1"/>
    </row>
    <row r="1283" spans="19:20" ht="13.2" x14ac:dyDescent="0.25">
      <c r="S1283" s="1"/>
      <c r="T1283" s="1"/>
    </row>
    <row r="1284" spans="19:20" ht="13.2" x14ac:dyDescent="0.25">
      <c r="S1284" s="1"/>
      <c r="T1284" s="1"/>
    </row>
    <row r="1285" spans="19:20" ht="13.2" x14ac:dyDescent="0.25">
      <c r="S1285" s="1"/>
      <c r="T1285" s="1"/>
    </row>
    <row r="1286" spans="19:20" ht="13.2" x14ac:dyDescent="0.25">
      <c r="S1286" s="1"/>
      <c r="T1286" s="1"/>
    </row>
    <row r="1287" spans="19:20" ht="13.2" x14ac:dyDescent="0.25">
      <c r="S1287" s="1"/>
      <c r="T1287" s="1"/>
    </row>
    <row r="1288" spans="19:20" ht="13.2" x14ac:dyDescent="0.25">
      <c r="S1288" s="1"/>
      <c r="T1288" s="1"/>
    </row>
    <row r="1289" spans="19:20" ht="13.2" x14ac:dyDescent="0.25">
      <c r="S1289" s="1"/>
      <c r="T1289" s="1"/>
    </row>
    <row r="1290" spans="19:20" ht="13.2" x14ac:dyDescent="0.25">
      <c r="S1290" s="1"/>
      <c r="T1290" s="1"/>
    </row>
    <row r="1291" spans="19:20" ht="13.2" x14ac:dyDescent="0.25">
      <c r="S1291" s="1"/>
      <c r="T1291" s="1"/>
    </row>
    <row r="1292" spans="19:20" ht="13.2" x14ac:dyDescent="0.25">
      <c r="S1292" s="1"/>
      <c r="T1292" s="1"/>
    </row>
    <row r="1293" spans="19:20" ht="13.2" x14ac:dyDescent="0.25">
      <c r="S1293" s="1"/>
      <c r="T1293" s="1"/>
    </row>
    <row r="1294" spans="19:20" ht="13.2" x14ac:dyDescent="0.25">
      <c r="S1294" s="1"/>
      <c r="T1294" s="1"/>
    </row>
    <row r="1295" spans="19:20" ht="13.2" x14ac:dyDescent="0.25">
      <c r="S1295" s="1"/>
      <c r="T1295" s="1"/>
    </row>
    <row r="1296" spans="19:20" ht="13.2" x14ac:dyDescent="0.25">
      <c r="S1296" s="1"/>
      <c r="T1296" s="1"/>
    </row>
    <row r="1297" spans="19:20" ht="13.2" x14ac:dyDescent="0.25">
      <c r="S1297" s="1"/>
      <c r="T1297" s="1"/>
    </row>
    <row r="1298" spans="19:20" ht="13.2" x14ac:dyDescent="0.25">
      <c r="S1298" s="1"/>
      <c r="T1298" s="1"/>
    </row>
    <row r="1299" spans="19:20" ht="13.2" x14ac:dyDescent="0.25">
      <c r="S1299" s="1"/>
      <c r="T1299" s="1"/>
    </row>
    <row r="1300" spans="19:20" ht="13.2" x14ac:dyDescent="0.25">
      <c r="S1300" s="1"/>
      <c r="T1300" s="1"/>
    </row>
    <row r="1301" spans="19:20" ht="13.2" x14ac:dyDescent="0.25">
      <c r="S1301" s="1"/>
      <c r="T1301" s="1"/>
    </row>
    <row r="1302" spans="19:20" ht="13.2" x14ac:dyDescent="0.25">
      <c r="S1302" s="1"/>
      <c r="T1302" s="1"/>
    </row>
    <row r="1303" spans="19:20" ht="13.2" x14ac:dyDescent="0.25">
      <c r="S1303" s="1"/>
      <c r="T1303" s="1"/>
    </row>
    <row r="1304" spans="19:20" ht="13.2" x14ac:dyDescent="0.25">
      <c r="S1304" s="1"/>
      <c r="T1304" s="1"/>
    </row>
    <row r="1305" spans="19:20" ht="13.2" x14ac:dyDescent="0.25">
      <c r="S1305" s="1"/>
      <c r="T1305" s="1"/>
    </row>
    <row r="1306" spans="19:20" ht="13.2" x14ac:dyDescent="0.25">
      <c r="S1306" s="1"/>
      <c r="T1306" s="1"/>
    </row>
    <row r="1307" spans="19:20" ht="13.2" x14ac:dyDescent="0.25">
      <c r="S1307" s="1"/>
      <c r="T1307" s="1"/>
    </row>
    <row r="1308" spans="19:20" ht="13.2" x14ac:dyDescent="0.25">
      <c r="S1308" s="1"/>
      <c r="T1308" s="1"/>
    </row>
    <row r="1309" spans="19:20" ht="13.2" x14ac:dyDescent="0.25">
      <c r="S1309" s="1"/>
      <c r="T1309" s="1"/>
    </row>
    <row r="1310" spans="19:20" ht="13.2" x14ac:dyDescent="0.25">
      <c r="S1310" s="1"/>
      <c r="T1310" s="1"/>
    </row>
    <row r="1311" spans="19:20" ht="13.2" x14ac:dyDescent="0.25">
      <c r="S1311" s="1"/>
      <c r="T1311" s="1"/>
    </row>
    <row r="1312" spans="19:20" ht="13.2" x14ac:dyDescent="0.25">
      <c r="S1312" s="1"/>
      <c r="T1312" s="1"/>
    </row>
    <row r="1313" spans="19:20" ht="13.2" x14ac:dyDescent="0.25">
      <c r="S1313" s="1"/>
      <c r="T1313" s="1"/>
    </row>
    <row r="1314" spans="19:20" ht="13.2" x14ac:dyDescent="0.25">
      <c r="S1314" s="1"/>
      <c r="T1314" s="1"/>
    </row>
    <row r="1315" spans="19:20" ht="13.2" x14ac:dyDescent="0.25">
      <c r="S1315" s="1"/>
      <c r="T1315" s="1"/>
    </row>
    <row r="1316" spans="19:20" ht="13.2" x14ac:dyDescent="0.25">
      <c r="S1316" s="1"/>
      <c r="T1316" s="1"/>
    </row>
    <row r="1317" spans="19:20" ht="13.2" x14ac:dyDescent="0.25">
      <c r="S1317" s="1"/>
      <c r="T1317" s="1"/>
    </row>
    <row r="1318" spans="19:20" ht="13.2" x14ac:dyDescent="0.25">
      <c r="S1318" s="1"/>
      <c r="T1318" s="1"/>
    </row>
    <row r="1319" spans="19:20" ht="13.2" x14ac:dyDescent="0.25">
      <c r="S1319" s="1"/>
      <c r="T1319" s="1"/>
    </row>
    <row r="1320" spans="19:20" ht="13.2" x14ac:dyDescent="0.25">
      <c r="S1320" s="1"/>
      <c r="T1320" s="1"/>
    </row>
    <row r="1321" spans="19:20" ht="13.2" x14ac:dyDescent="0.25">
      <c r="S1321" s="1"/>
      <c r="T1321" s="1"/>
    </row>
    <row r="1322" spans="19:20" ht="13.2" x14ac:dyDescent="0.25">
      <c r="S1322" s="1"/>
      <c r="T1322" s="1"/>
    </row>
    <row r="1323" spans="19:20" ht="13.2" x14ac:dyDescent="0.25">
      <c r="S1323" s="1"/>
      <c r="T1323" s="1"/>
    </row>
    <row r="1324" spans="19:20" ht="13.2" x14ac:dyDescent="0.25">
      <c r="S1324" s="1"/>
      <c r="T1324" s="1"/>
    </row>
    <row r="1325" spans="19:20" ht="13.2" x14ac:dyDescent="0.25">
      <c r="S1325" s="1"/>
      <c r="T1325" s="1"/>
    </row>
    <row r="1326" spans="19:20" ht="13.2" x14ac:dyDescent="0.25">
      <c r="S1326" s="1"/>
      <c r="T1326" s="1"/>
    </row>
    <row r="1327" spans="19:20" ht="13.2" x14ac:dyDescent="0.25">
      <c r="S1327" s="1"/>
      <c r="T1327" s="1"/>
    </row>
    <row r="1328" spans="19:20" ht="13.2" x14ac:dyDescent="0.25">
      <c r="S1328" s="1"/>
      <c r="T1328" s="1"/>
    </row>
    <row r="1329" spans="19:20" ht="13.2" x14ac:dyDescent="0.25">
      <c r="S1329" s="1"/>
      <c r="T1329" s="1"/>
    </row>
    <row r="1330" spans="19:20" ht="13.2" x14ac:dyDescent="0.25">
      <c r="S1330" s="1"/>
      <c r="T1330" s="1"/>
    </row>
    <row r="1331" spans="19:20" ht="13.2" x14ac:dyDescent="0.25">
      <c r="S1331" s="1"/>
      <c r="T1331" s="1"/>
    </row>
    <row r="1332" spans="19:20" ht="13.2" x14ac:dyDescent="0.25">
      <c r="S1332" s="1"/>
      <c r="T1332" s="1"/>
    </row>
    <row r="1333" spans="19:20" ht="13.2" x14ac:dyDescent="0.25">
      <c r="S1333" s="1"/>
      <c r="T1333" s="1"/>
    </row>
    <row r="1334" spans="19:20" ht="13.2" x14ac:dyDescent="0.25">
      <c r="S1334" s="1"/>
      <c r="T1334" s="1"/>
    </row>
    <row r="1335" spans="19:20" ht="13.2" x14ac:dyDescent="0.25">
      <c r="S1335" s="1"/>
      <c r="T1335" s="1"/>
    </row>
    <row r="1336" spans="19:20" ht="13.2" x14ac:dyDescent="0.25">
      <c r="S1336" s="1"/>
      <c r="T1336" s="1"/>
    </row>
    <row r="1337" spans="19:20" ht="13.2" x14ac:dyDescent="0.25">
      <c r="S1337" s="1"/>
      <c r="T1337" s="1"/>
    </row>
    <row r="1338" spans="19:20" ht="13.2" x14ac:dyDescent="0.25">
      <c r="S1338" s="1"/>
      <c r="T1338" s="1"/>
    </row>
    <row r="1339" spans="19:20" ht="13.2" x14ac:dyDescent="0.25">
      <c r="S1339" s="1"/>
      <c r="T1339" s="1"/>
    </row>
    <row r="1340" spans="19:20" ht="13.2" x14ac:dyDescent="0.25">
      <c r="S1340" s="1"/>
      <c r="T1340" s="1"/>
    </row>
    <row r="1341" spans="19:20" ht="13.2" x14ac:dyDescent="0.25">
      <c r="S1341" s="1"/>
      <c r="T1341" s="1"/>
    </row>
    <row r="1342" spans="19:20" ht="13.2" x14ac:dyDescent="0.25">
      <c r="S1342" s="1"/>
      <c r="T1342" s="1"/>
    </row>
    <row r="1343" spans="19:20" ht="13.2" x14ac:dyDescent="0.25">
      <c r="S1343" s="1"/>
      <c r="T1343" s="1"/>
    </row>
    <row r="1344" spans="19:20" ht="13.2" x14ac:dyDescent="0.25">
      <c r="S1344" s="1"/>
      <c r="T1344" s="1"/>
    </row>
    <row r="1345" spans="19:20" ht="13.2" x14ac:dyDescent="0.25">
      <c r="S1345" s="1"/>
      <c r="T1345" s="1"/>
    </row>
    <row r="1346" spans="19:20" ht="13.2" x14ac:dyDescent="0.25">
      <c r="S1346" s="1"/>
      <c r="T1346" s="1"/>
    </row>
    <row r="1347" spans="19:20" ht="13.2" x14ac:dyDescent="0.25">
      <c r="S1347" s="1"/>
      <c r="T1347" s="1"/>
    </row>
    <row r="1348" spans="19:20" ht="13.2" x14ac:dyDescent="0.25">
      <c r="S1348" s="1"/>
      <c r="T1348" s="1"/>
    </row>
    <row r="1349" spans="19:20" ht="13.2" x14ac:dyDescent="0.25">
      <c r="S1349" s="1"/>
      <c r="T1349" s="1"/>
    </row>
    <row r="1350" spans="19:20" ht="13.2" x14ac:dyDescent="0.25">
      <c r="S1350" s="1"/>
      <c r="T1350" s="1"/>
    </row>
    <row r="1351" spans="19:20" ht="13.2" x14ac:dyDescent="0.25">
      <c r="S1351" s="1"/>
      <c r="T1351" s="1"/>
    </row>
    <row r="1352" spans="19:20" ht="13.2" x14ac:dyDescent="0.25">
      <c r="S1352" s="1"/>
      <c r="T1352" s="1"/>
    </row>
    <row r="1353" spans="19:20" ht="13.2" x14ac:dyDescent="0.25">
      <c r="S1353" s="1"/>
      <c r="T1353" s="1"/>
    </row>
    <row r="1354" spans="19:20" ht="13.2" x14ac:dyDescent="0.25">
      <c r="S1354" s="1"/>
      <c r="T1354" s="1"/>
    </row>
    <row r="1355" spans="19:20" ht="13.2" x14ac:dyDescent="0.25">
      <c r="S1355" s="1"/>
      <c r="T1355" s="1"/>
    </row>
    <row r="1356" spans="19:20" ht="13.2" x14ac:dyDescent="0.25">
      <c r="S1356" s="1"/>
      <c r="T1356" s="1"/>
    </row>
    <row r="1357" spans="19:20" ht="13.2" x14ac:dyDescent="0.25">
      <c r="S1357" s="1"/>
      <c r="T1357" s="1"/>
    </row>
    <row r="1358" spans="19:20" ht="13.2" x14ac:dyDescent="0.25">
      <c r="S1358" s="1"/>
      <c r="T1358" s="1"/>
    </row>
    <row r="1359" spans="19:20" ht="13.2" x14ac:dyDescent="0.25">
      <c r="S1359" s="1"/>
      <c r="T1359" s="1"/>
    </row>
    <row r="1360" spans="19:20" ht="13.2" x14ac:dyDescent="0.25">
      <c r="S1360" s="1"/>
      <c r="T1360" s="1"/>
    </row>
    <row r="1361" spans="19:20" ht="13.2" x14ac:dyDescent="0.25">
      <c r="S1361" s="1"/>
      <c r="T1361" s="1"/>
    </row>
    <row r="1362" spans="19:20" ht="13.2" x14ac:dyDescent="0.25">
      <c r="S1362" s="1"/>
      <c r="T1362" s="1"/>
    </row>
    <row r="1363" spans="19:20" ht="13.2" x14ac:dyDescent="0.25">
      <c r="S1363" s="1"/>
      <c r="T1363" s="1"/>
    </row>
    <row r="1364" spans="19:20" ht="13.2" x14ac:dyDescent="0.25">
      <c r="S1364" s="1"/>
      <c r="T1364" s="1"/>
    </row>
    <row r="1365" spans="19:20" ht="13.2" x14ac:dyDescent="0.25">
      <c r="S1365" s="1"/>
      <c r="T1365" s="1"/>
    </row>
    <row r="1366" spans="19:20" ht="13.2" x14ac:dyDescent="0.25">
      <c r="S1366" s="1"/>
      <c r="T1366" s="1"/>
    </row>
    <row r="1367" spans="19:20" ht="13.2" x14ac:dyDescent="0.25">
      <c r="S1367" s="1"/>
      <c r="T1367" s="1"/>
    </row>
    <row r="1368" spans="19:20" ht="13.2" x14ac:dyDescent="0.25">
      <c r="S1368" s="1"/>
      <c r="T1368" s="1"/>
    </row>
    <row r="1369" spans="19:20" ht="13.2" x14ac:dyDescent="0.25">
      <c r="S1369" s="1"/>
      <c r="T1369" s="1"/>
    </row>
    <row r="1370" spans="19:20" ht="13.2" x14ac:dyDescent="0.25">
      <c r="S1370" s="1"/>
      <c r="T1370" s="1"/>
    </row>
    <row r="1371" spans="19:20" ht="13.2" x14ac:dyDescent="0.25">
      <c r="S1371" s="1"/>
      <c r="T1371" s="1"/>
    </row>
    <row r="1372" spans="19:20" ht="13.2" x14ac:dyDescent="0.25">
      <c r="S1372" s="1"/>
      <c r="T1372" s="1"/>
    </row>
    <row r="1373" spans="19:20" ht="13.2" x14ac:dyDescent="0.25">
      <c r="S1373" s="1"/>
      <c r="T1373" s="1"/>
    </row>
    <row r="1374" spans="19:20" ht="13.2" x14ac:dyDescent="0.25">
      <c r="S1374" s="1"/>
      <c r="T1374" s="1"/>
    </row>
    <row r="1375" spans="19:20" ht="13.2" x14ac:dyDescent="0.25">
      <c r="S1375" s="1"/>
      <c r="T1375" s="1"/>
    </row>
    <row r="1376" spans="19:20" ht="13.2" x14ac:dyDescent="0.25">
      <c r="S1376" s="1"/>
      <c r="T1376" s="1"/>
    </row>
    <row r="1377" spans="19:20" ht="13.2" x14ac:dyDescent="0.25">
      <c r="S1377" s="1"/>
      <c r="T1377" s="1"/>
    </row>
    <row r="1378" spans="19:20" ht="13.2" x14ac:dyDescent="0.25">
      <c r="S1378" s="1"/>
      <c r="T1378" s="1"/>
    </row>
    <row r="1379" spans="19:20" ht="13.2" x14ac:dyDescent="0.25">
      <c r="S1379" s="1"/>
      <c r="T1379" s="1"/>
    </row>
    <row r="1380" spans="19:20" ht="13.2" x14ac:dyDescent="0.25">
      <c r="S1380" s="1"/>
      <c r="T1380" s="1"/>
    </row>
    <row r="1381" spans="19:20" ht="13.2" x14ac:dyDescent="0.25">
      <c r="S1381" s="1"/>
      <c r="T1381" s="1"/>
    </row>
    <row r="1382" spans="19:20" ht="13.2" x14ac:dyDescent="0.25">
      <c r="S1382" s="1"/>
      <c r="T1382" s="1"/>
    </row>
    <row r="1383" spans="19:20" ht="13.2" x14ac:dyDescent="0.25">
      <c r="S1383" s="1"/>
      <c r="T1383" s="1"/>
    </row>
    <row r="1384" spans="19:20" ht="13.2" x14ac:dyDescent="0.25">
      <c r="S1384" s="1"/>
      <c r="T1384" s="1"/>
    </row>
    <row r="1385" spans="19:20" ht="13.2" x14ac:dyDescent="0.25">
      <c r="S1385" s="1"/>
      <c r="T1385" s="1"/>
    </row>
    <row r="1386" spans="19:20" ht="13.2" x14ac:dyDescent="0.25">
      <c r="S1386" s="1"/>
      <c r="T1386" s="1"/>
    </row>
    <row r="1387" spans="19:20" ht="13.2" x14ac:dyDescent="0.25">
      <c r="S1387" s="1"/>
      <c r="T1387" s="1"/>
    </row>
    <row r="1388" spans="19:20" ht="13.2" x14ac:dyDescent="0.25">
      <c r="S1388" s="1"/>
      <c r="T1388" s="1"/>
    </row>
    <row r="1389" spans="19:20" ht="13.2" x14ac:dyDescent="0.25">
      <c r="S1389" s="1"/>
      <c r="T1389" s="1"/>
    </row>
    <row r="1390" spans="19:20" ht="13.2" x14ac:dyDescent="0.25">
      <c r="S1390" s="1"/>
      <c r="T1390" s="1"/>
    </row>
    <row r="1391" spans="19:20" ht="13.2" x14ac:dyDescent="0.25">
      <c r="S1391" s="1"/>
      <c r="T1391" s="1"/>
    </row>
    <row r="1392" spans="19:20" ht="13.2" x14ac:dyDescent="0.25">
      <c r="S1392" s="1"/>
      <c r="T1392" s="1"/>
    </row>
    <row r="1393" spans="19:20" ht="13.2" x14ac:dyDescent="0.25">
      <c r="S1393" s="1"/>
      <c r="T1393" s="1"/>
    </row>
    <row r="1394" spans="19:20" ht="13.2" x14ac:dyDescent="0.25">
      <c r="S1394" s="1"/>
      <c r="T1394" s="1"/>
    </row>
    <row r="1395" spans="19:20" ht="13.2" x14ac:dyDescent="0.25">
      <c r="S1395" s="1"/>
      <c r="T1395" s="1"/>
    </row>
    <row r="1396" spans="19:20" ht="13.2" x14ac:dyDescent="0.25">
      <c r="S1396" s="1"/>
      <c r="T1396" s="1"/>
    </row>
    <row r="1397" spans="19:20" ht="13.2" x14ac:dyDescent="0.25">
      <c r="S1397" s="1"/>
      <c r="T1397" s="1"/>
    </row>
    <row r="1398" spans="19:20" ht="13.2" x14ac:dyDescent="0.25">
      <c r="S1398" s="1"/>
      <c r="T1398" s="1"/>
    </row>
    <row r="1399" spans="19:20" ht="13.2" x14ac:dyDescent="0.25">
      <c r="S1399" s="1"/>
      <c r="T1399" s="1"/>
    </row>
    <row r="1400" spans="19:20" ht="13.2" x14ac:dyDescent="0.25">
      <c r="S1400" s="1"/>
      <c r="T1400" s="1"/>
    </row>
    <row r="1401" spans="19:20" ht="13.2" x14ac:dyDescent="0.25">
      <c r="S1401" s="1"/>
      <c r="T1401" s="1"/>
    </row>
    <row r="1402" spans="19:20" ht="13.2" x14ac:dyDescent="0.25">
      <c r="S1402" s="1"/>
      <c r="T1402" s="1"/>
    </row>
    <row r="1403" spans="19:20" ht="13.2" x14ac:dyDescent="0.25">
      <c r="S1403" s="1"/>
      <c r="T1403" s="1"/>
    </row>
    <row r="1404" spans="19:20" ht="13.2" x14ac:dyDescent="0.25">
      <c r="S1404" s="1"/>
      <c r="T1404" s="1"/>
    </row>
    <row r="1405" spans="19:20" ht="13.2" x14ac:dyDescent="0.25">
      <c r="S1405" s="1"/>
      <c r="T1405" s="1"/>
    </row>
    <row r="1406" spans="19:20" ht="13.2" x14ac:dyDescent="0.25">
      <c r="S1406" s="1"/>
      <c r="T1406" s="1"/>
    </row>
    <row r="1407" spans="19:20" ht="13.2" x14ac:dyDescent="0.25">
      <c r="S1407" s="1"/>
      <c r="T1407" s="1"/>
    </row>
    <row r="1408" spans="19:20" ht="13.2" x14ac:dyDescent="0.25">
      <c r="S1408" s="1"/>
      <c r="T1408" s="1"/>
    </row>
    <row r="1409" spans="19:20" ht="13.2" x14ac:dyDescent="0.25">
      <c r="S1409" s="1"/>
      <c r="T1409" s="1"/>
    </row>
    <row r="1410" spans="19:20" ht="13.2" x14ac:dyDescent="0.25">
      <c r="S1410" s="1"/>
      <c r="T1410" s="1"/>
    </row>
    <row r="1411" spans="19:20" ht="13.2" x14ac:dyDescent="0.25">
      <c r="S1411" s="1"/>
      <c r="T1411" s="1"/>
    </row>
    <row r="1412" spans="19:20" ht="13.2" x14ac:dyDescent="0.25">
      <c r="S1412" s="1"/>
      <c r="T1412" s="1"/>
    </row>
    <row r="1413" spans="19:20" ht="13.2" x14ac:dyDescent="0.25">
      <c r="S1413" s="1"/>
      <c r="T1413" s="1"/>
    </row>
    <row r="1414" spans="19:20" ht="13.2" x14ac:dyDescent="0.25">
      <c r="S1414" s="1"/>
      <c r="T1414" s="1"/>
    </row>
    <row r="1415" spans="19:20" ht="13.2" x14ac:dyDescent="0.25">
      <c r="S1415" s="1"/>
      <c r="T1415" s="1"/>
    </row>
    <row r="1416" spans="19:20" ht="13.2" x14ac:dyDescent="0.25">
      <c r="S1416" s="1"/>
      <c r="T1416" s="1"/>
    </row>
    <row r="1417" spans="19:20" ht="13.2" x14ac:dyDescent="0.25">
      <c r="S1417" s="1"/>
      <c r="T1417" s="1"/>
    </row>
    <row r="1418" spans="19:20" ht="13.2" x14ac:dyDescent="0.25">
      <c r="S1418" s="1"/>
      <c r="T1418" s="1"/>
    </row>
    <row r="1419" spans="19:20" ht="13.2" x14ac:dyDescent="0.25">
      <c r="S1419" s="1"/>
      <c r="T1419" s="1"/>
    </row>
    <row r="1420" spans="19:20" ht="13.2" x14ac:dyDescent="0.25">
      <c r="S1420" s="1"/>
      <c r="T1420" s="1"/>
    </row>
    <row r="1421" spans="19:20" ht="13.2" x14ac:dyDescent="0.25">
      <c r="S1421" s="1"/>
      <c r="T1421" s="1"/>
    </row>
    <row r="1422" spans="19:20" ht="13.2" x14ac:dyDescent="0.25">
      <c r="S1422" s="1"/>
      <c r="T1422" s="1"/>
    </row>
    <row r="1423" spans="19:20" ht="13.2" x14ac:dyDescent="0.25">
      <c r="S1423" s="1"/>
      <c r="T1423" s="1"/>
    </row>
    <row r="1424" spans="19:20" ht="13.2" x14ac:dyDescent="0.25">
      <c r="S1424" s="1"/>
      <c r="T1424" s="1"/>
    </row>
    <row r="1425" spans="19:20" ht="13.2" x14ac:dyDescent="0.25">
      <c r="S1425" s="1"/>
      <c r="T1425" s="1"/>
    </row>
    <row r="1426" spans="19:20" ht="13.2" x14ac:dyDescent="0.25">
      <c r="S1426" s="1"/>
      <c r="T1426" s="1"/>
    </row>
    <row r="1427" spans="19:20" ht="13.2" x14ac:dyDescent="0.25">
      <c r="S1427" s="1"/>
      <c r="T1427" s="1"/>
    </row>
    <row r="1428" spans="19:20" ht="13.2" x14ac:dyDescent="0.25">
      <c r="S1428" s="1"/>
      <c r="T1428" s="1"/>
    </row>
    <row r="1429" spans="19:20" ht="13.2" x14ac:dyDescent="0.25">
      <c r="S1429" s="1"/>
      <c r="T1429" s="1"/>
    </row>
    <row r="1430" spans="19:20" ht="13.2" x14ac:dyDescent="0.25">
      <c r="S1430" s="1"/>
      <c r="T1430" s="1"/>
    </row>
    <row r="1431" spans="19:20" ht="13.2" x14ac:dyDescent="0.25">
      <c r="S1431" s="1"/>
      <c r="T1431" s="1"/>
    </row>
    <row r="1432" spans="19:20" ht="13.2" x14ac:dyDescent="0.25">
      <c r="S1432" s="1"/>
      <c r="T1432" s="1"/>
    </row>
    <row r="1433" spans="19:20" ht="13.2" x14ac:dyDescent="0.25">
      <c r="S1433" s="1"/>
      <c r="T1433" s="1"/>
    </row>
    <row r="1434" spans="19:20" ht="13.2" x14ac:dyDescent="0.25">
      <c r="S1434" s="1"/>
      <c r="T1434" s="1"/>
    </row>
    <row r="1435" spans="19:20" ht="13.2" x14ac:dyDescent="0.25">
      <c r="S1435" s="1"/>
      <c r="T1435" s="1"/>
    </row>
    <row r="1436" spans="19:20" ht="13.2" x14ac:dyDescent="0.25">
      <c r="S1436" s="1"/>
      <c r="T1436" s="1"/>
    </row>
    <row r="1437" spans="19:20" ht="13.2" x14ac:dyDescent="0.25">
      <c r="S1437" s="1"/>
      <c r="T1437" s="1"/>
    </row>
    <row r="1438" spans="19:20" ht="13.2" x14ac:dyDescent="0.25">
      <c r="S1438" s="1"/>
      <c r="T1438" s="1"/>
    </row>
    <row r="1439" spans="19:20" ht="13.2" x14ac:dyDescent="0.25">
      <c r="S1439" s="1"/>
      <c r="T1439" s="1"/>
    </row>
    <row r="1440" spans="19:20" ht="13.2" x14ac:dyDescent="0.25">
      <c r="S1440" s="1"/>
      <c r="T1440" s="1"/>
    </row>
    <row r="1441" spans="19:20" ht="13.2" x14ac:dyDescent="0.25">
      <c r="S1441" s="1"/>
      <c r="T1441" s="1"/>
    </row>
    <row r="1442" spans="19:20" ht="13.2" x14ac:dyDescent="0.25">
      <c r="S1442" s="1"/>
      <c r="T1442" s="1"/>
    </row>
    <row r="1443" spans="19:20" ht="13.2" x14ac:dyDescent="0.25">
      <c r="S1443" s="1"/>
      <c r="T1443" s="1"/>
    </row>
    <row r="1444" spans="19:20" ht="13.2" x14ac:dyDescent="0.25">
      <c r="S1444" s="1"/>
      <c r="T1444" s="1"/>
    </row>
    <row r="1445" spans="19:20" ht="13.2" x14ac:dyDescent="0.25">
      <c r="S1445" s="1"/>
      <c r="T1445" s="1"/>
    </row>
    <row r="1446" spans="19:20" ht="13.2" x14ac:dyDescent="0.25">
      <c r="S1446" s="1"/>
      <c r="T1446" s="1"/>
    </row>
    <row r="1447" spans="19:20" ht="13.2" x14ac:dyDescent="0.25">
      <c r="S1447" s="1"/>
      <c r="T1447" s="1"/>
    </row>
    <row r="1448" spans="19:20" ht="13.2" x14ac:dyDescent="0.25">
      <c r="S1448" s="1"/>
      <c r="T1448" s="1"/>
    </row>
    <row r="1449" spans="19:20" ht="13.2" x14ac:dyDescent="0.25">
      <c r="S1449" s="1"/>
      <c r="T1449" s="1"/>
    </row>
    <row r="1450" spans="19:20" ht="13.2" x14ac:dyDescent="0.25">
      <c r="S1450" s="1"/>
      <c r="T1450" s="1"/>
    </row>
    <row r="1451" spans="19:20" ht="13.2" x14ac:dyDescent="0.25">
      <c r="S1451" s="1"/>
      <c r="T1451" s="1"/>
    </row>
    <row r="1452" spans="19:20" ht="13.2" x14ac:dyDescent="0.25">
      <c r="S1452" s="1"/>
      <c r="T1452" s="1"/>
    </row>
    <row r="1453" spans="19:20" ht="13.2" x14ac:dyDescent="0.25">
      <c r="S1453" s="1"/>
      <c r="T1453" s="1"/>
    </row>
    <row r="1454" spans="19:20" ht="13.2" x14ac:dyDescent="0.25">
      <c r="S1454" s="1"/>
      <c r="T1454" s="1"/>
    </row>
    <row r="1455" spans="19:20" ht="13.2" x14ac:dyDescent="0.25">
      <c r="S1455" s="1"/>
      <c r="T1455" s="1"/>
    </row>
    <row r="1456" spans="19:20" ht="13.2" x14ac:dyDescent="0.25">
      <c r="S1456" s="1"/>
      <c r="T1456" s="1"/>
    </row>
    <row r="1457" spans="19:20" ht="13.2" x14ac:dyDescent="0.25">
      <c r="S1457" s="1"/>
      <c r="T1457" s="1"/>
    </row>
    <row r="1458" spans="19:20" ht="13.2" x14ac:dyDescent="0.25">
      <c r="S1458" s="1"/>
      <c r="T1458" s="1"/>
    </row>
    <row r="1459" spans="19:20" ht="13.2" x14ac:dyDescent="0.25">
      <c r="S1459" s="1"/>
      <c r="T145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outlinePr summaryBelow="0" summaryRight="0"/>
  </sheetPr>
  <dimension ref="A1:T1459"/>
  <sheetViews>
    <sheetView workbookViewId="0">
      <selection activeCell="B16" sqref="B16"/>
    </sheetView>
  </sheetViews>
  <sheetFormatPr defaultColWidth="12.6640625" defaultRowHeight="15.75" customHeight="1" x14ac:dyDescent="0.25"/>
  <sheetData>
    <row r="1" spans="1:20" ht="13.2" x14ac:dyDescent="0.25">
      <c r="S1" s="1"/>
      <c r="T1" s="1"/>
    </row>
    <row r="2" spans="1:20" ht="13.2" x14ac:dyDescent="0.25">
      <c r="P2" s="2">
        <f>IF(ISNUMBER(B9),B9,MIN(IF(ISNUMBER(C9),C9-C5,B5-4*C5),B5-4*C5))</f>
        <v>-4</v>
      </c>
      <c r="Q2" s="3">
        <f>IF(ISNUMBER(C9),C9,MAX(IF(ISNUMBER(B9),B9+C5,B5+4*C5),B5+4*C5))</f>
        <v>1.6448536269514715</v>
      </c>
      <c r="S2" s="1"/>
      <c r="T2" s="1"/>
    </row>
    <row r="3" spans="1:20" ht="13.2" x14ac:dyDescent="0.25">
      <c r="A3" s="4" t="s">
        <v>0</v>
      </c>
      <c r="P3">
        <f>(P2-$B$5)/$C$5</f>
        <v>-4</v>
      </c>
      <c r="Q3">
        <f>(Q2-$B$5)/$C$5</f>
        <v>1.6448536269514715</v>
      </c>
      <c r="S3" s="1"/>
      <c r="T3" s="1"/>
    </row>
    <row r="4" spans="1:20" ht="13.2" x14ac:dyDescent="0.25">
      <c r="B4" s="4" t="s">
        <v>1</v>
      </c>
      <c r="C4" s="4" t="s">
        <v>2</v>
      </c>
      <c r="R4" s="3" t="s">
        <v>3</v>
      </c>
      <c r="S4" s="5" t="s">
        <v>4</v>
      </c>
      <c r="T4" s="5" t="s">
        <v>5</v>
      </c>
    </row>
    <row r="5" spans="1:20" ht="15.75" customHeight="1" x14ac:dyDescent="0.3">
      <c r="B5" s="6">
        <v>0</v>
      </c>
      <c r="C5" s="6">
        <v>1</v>
      </c>
      <c r="P5" s="2"/>
      <c r="R5" s="2">
        <f>MIN(-4*$C$5+$B$5,P2)</f>
        <v>-4</v>
      </c>
      <c r="S5" s="1">
        <f t="shared" ref="S5:S68" si="0">NORMDIST(R5,$B$5,$C$5,FALSE)</f>
        <v>1.3383022576488537E-4</v>
      </c>
      <c r="T5" s="1">
        <f t="shared" ref="T5:T68" si="1">IF(AND(R5&gt;=$P$2,R5&lt;=$Q$2),S5,NA())</f>
        <v>1.3383022576488537E-4</v>
      </c>
    </row>
    <row r="6" spans="1:20" ht="13.2" x14ac:dyDescent="0.25">
      <c r="P6" s="2"/>
      <c r="R6" s="2">
        <f>ROUND(R5+$C$5/IF($Q$3-$P$3&gt;6,64/($Q$3-$P$3+2)*8,8*8),5)</f>
        <v>-3.9843799999999998</v>
      </c>
      <c r="S6" s="1">
        <f t="shared" si="0"/>
        <v>1.424413067719238E-4</v>
      </c>
      <c r="T6" s="1">
        <f t="shared" si="1"/>
        <v>1.424413067719238E-4</v>
      </c>
    </row>
    <row r="7" spans="1:20" ht="13.2" x14ac:dyDescent="0.25">
      <c r="A7" s="4" t="s">
        <v>6</v>
      </c>
      <c r="P7" s="2"/>
      <c r="R7" s="2">
        <f t="shared" ref="R7:R70" si="2">ROUND(R6+$C$5/IF($Q$3-$P$3&gt;6,64/($Q$3-$P$3+2)*8,8*8),5)</f>
        <v>-3.9687600000000001</v>
      </c>
      <c r="S7" s="1">
        <f t="shared" si="0"/>
        <v>1.5156946822001842E-4</v>
      </c>
      <c r="T7" s="1">
        <f t="shared" si="1"/>
        <v>1.5156946822001842E-4</v>
      </c>
    </row>
    <row r="8" spans="1:20" ht="13.2" x14ac:dyDescent="0.25">
      <c r="B8" s="4" t="s">
        <v>7</v>
      </c>
      <c r="C8" s="4" t="s">
        <v>8</v>
      </c>
      <c r="P8" s="2"/>
      <c r="R8" s="2">
        <f t="shared" si="2"/>
        <v>-3.9531399999999999</v>
      </c>
      <c r="S8" s="1">
        <f t="shared" si="0"/>
        <v>1.6124325010077862E-4</v>
      </c>
      <c r="T8" s="1">
        <f t="shared" si="1"/>
        <v>1.6124325010077862E-4</v>
      </c>
    </row>
    <row r="9" spans="1:20" ht="15.75" customHeight="1" x14ac:dyDescent="0.3">
      <c r="B9" s="26" t="str">
        <f>IF(B16="Symetryczne",-_xlfn.NORM.S.INV(1-(1-B13)/2)*C5+B5,IF(B16="Lewostronne","−∞",IF(B16="Prawostronne",-_xlfn.NORM.S.INV(B13)*C5+B5,"")))</f>
        <v>−∞</v>
      </c>
      <c r="C9" s="27">
        <f>IF(B16="Symetryczne",_xlfn.NORM.S.INV(1-(1-B13)/2)*C5+B5,IF(B16="Lewostronne",_xlfn.NORM.S.INV(B13)*C5+B5,IF(B16="Prawostronne","+∞","")))</f>
        <v>1.6448536269514715</v>
      </c>
      <c r="P9" s="2"/>
      <c r="R9" s="2">
        <f t="shared" si="2"/>
        <v>-3.9375200000000001</v>
      </c>
      <c r="S9" s="1">
        <f t="shared" si="0"/>
        <v>1.7149260558595733E-4</v>
      </c>
      <c r="T9" s="1">
        <f t="shared" si="1"/>
        <v>1.7149260558595733E-4</v>
      </c>
    </row>
    <row r="10" spans="1:20" ht="13.2" x14ac:dyDescent="0.25">
      <c r="P10" s="2"/>
      <c r="R10" s="2">
        <f t="shared" si="2"/>
        <v>-3.9218999999999999</v>
      </c>
      <c r="S10" s="1">
        <f t="shared" si="0"/>
        <v>1.8234896106473047E-4</v>
      </c>
      <c r="T10" s="1">
        <f t="shared" si="1"/>
        <v>1.8234896106473047E-4</v>
      </c>
    </row>
    <row r="11" spans="1:20" ht="13.2" x14ac:dyDescent="0.25">
      <c r="P11" s="2"/>
      <c r="R11" s="2">
        <f t="shared" si="2"/>
        <v>-3.9062800000000002</v>
      </c>
      <c r="S11" s="1">
        <f t="shared" si="0"/>
        <v>1.9384527815116906E-4</v>
      </c>
      <c r="T11" s="1">
        <f t="shared" si="1"/>
        <v>1.9384527815116906E-4</v>
      </c>
    </row>
    <row r="12" spans="1:20" ht="13.2" x14ac:dyDescent="0.25">
      <c r="A12" s="4" t="s">
        <v>9</v>
      </c>
      <c r="B12" s="7" t="str">
        <f>IF(C9="+∞","P(X&gt;"&amp;B9&amp;")","P("&amp;IF(B9="−∞","",B9)&amp;IF(B9="−∞","","&lt;")&amp;"X&lt;"&amp;C9&amp;")=")</f>
        <v>P(X&lt;1,64485362695147)=</v>
      </c>
      <c r="P12" s="2"/>
      <c r="R12" s="2">
        <f t="shared" si="2"/>
        <v>-3.89066</v>
      </c>
      <c r="S12" s="1">
        <f t="shared" si="0"/>
        <v>2.0601611769352536E-4</v>
      </c>
      <c r="T12" s="1">
        <f t="shared" si="1"/>
        <v>2.0601611769352536E-4</v>
      </c>
    </row>
    <row r="13" spans="1:20" ht="15.75" customHeight="1" x14ac:dyDescent="0.3">
      <c r="B13" s="10">
        <v>0.95</v>
      </c>
      <c r="P13" s="2"/>
      <c r="R13" s="2">
        <f t="shared" si="2"/>
        <v>-3.8750399999999998</v>
      </c>
      <c r="S13" s="1">
        <f t="shared" si="0"/>
        <v>2.1889770581542094E-4</v>
      </c>
      <c r="T13" s="1">
        <f t="shared" si="1"/>
        <v>2.1889770581542094E-4</v>
      </c>
    </row>
    <row r="14" spans="1:20" ht="15.75" customHeight="1" x14ac:dyDescent="0.3">
      <c r="B14" s="9">
        <f>B13</f>
        <v>0.95</v>
      </c>
      <c r="P14" s="2"/>
      <c r="R14" s="2">
        <f t="shared" si="2"/>
        <v>-3.8594200000000001</v>
      </c>
      <c r="S14" s="1">
        <f t="shared" si="0"/>
        <v>2.3252800201736321E-4</v>
      </c>
      <c r="T14" s="1">
        <f t="shared" si="1"/>
        <v>2.3252800201736321E-4</v>
      </c>
    </row>
    <row r="15" spans="1:20" ht="13.2" x14ac:dyDescent="0.25">
      <c r="P15" s="2"/>
      <c r="R15" s="2">
        <f t="shared" si="2"/>
        <v>-3.8437999999999999</v>
      </c>
      <c r="S15" s="1">
        <f t="shared" si="0"/>
        <v>2.4694676936516641E-4</v>
      </c>
      <c r="T15" s="1">
        <f t="shared" si="1"/>
        <v>2.4694676936516641E-4</v>
      </c>
    </row>
    <row r="16" spans="1:20" ht="13.2" x14ac:dyDescent="0.25">
      <c r="A16" s="3" t="s">
        <v>10</v>
      </c>
      <c r="B16" s="11" t="s">
        <v>15</v>
      </c>
      <c r="P16" s="2"/>
      <c r="R16" s="2">
        <f t="shared" si="2"/>
        <v>-3.8281800000000001</v>
      </c>
      <c r="S16" s="1">
        <f t="shared" si="0"/>
        <v>2.6219564678984407E-4</v>
      </c>
      <c r="T16" s="1">
        <f t="shared" si="1"/>
        <v>2.6219564678984407E-4</v>
      </c>
    </row>
    <row r="17" spans="16:20" ht="13.2" x14ac:dyDescent="0.25">
      <c r="P17" s="2"/>
      <c r="R17" s="2">
        <f t="shared" si="2"/>
        <v>-3.8125599999999999</v>
      </c>
      <c r="S17" s="1">
        <f t="shared" si="0"/>
        <v>2.7831822352137096E-4</v>
      </c>
      <c r="T17" s="1">
        <f t="shared" si="1"/>
        <v>2.7831822352137096E-4</v>
      </c>
    </row>
    <row r="18" spans="16:20" ht="13.2" x14ac:dyDescent="0.25">
      <c r="P18" s="2"/>
      <c r="R18" s="2">
        <f t="shared" si="2"/>
        <v>-3.7969400000000002</v>
      </c>
      <c r="S18" s="1">
        <f t="shared" si="0"/>
        <v>2.9536011567632333E-4</v>
      </c>
      <c r="T18" s="1">
        <f t="shared" si="1"/>
        <v>2.9536011567632333E-4</v>
      </c>
    </row>
    <row r="19" spans="16:20" ht="13.2" x14ac:dyDescent="0.25">
      <c r="P19" s="2"/>
      <c r="R19" s="2">
        <f t="shared" si="2"/>
        <v>-3.78132</v>
      </c>
      <c r="S19" s="1">
        <f t="shared" si="0"/>
        <v>3.1336904501688478E-4</v>
      </c>
      <c r="T19" s="1">
        <f t="shared" si="1"/>
        <v>3.1336904501688478E-4</v>
      </c>
    </row>
    <row r="20" spans="16:20" ht="13.2" x14ac:dyDescent="0.25">
      <c r="P20" s="2"/>
      <c r="R20" s="2">
        <f t="shared" si="2"/>
        <v>-3.7656999999999998</v>
      </c>
      <c r="S20" s="1">
        <f t="shared" si="0"/>
        <v>3.3239491989593001E-4</v>
      </c>
      <c r="T20" s="1">
        <f t="shared" si="1"/>
        <v>3.3239491989593001E-4</v>
      </c>
    </row>
    <row r="21" spans="16:20" ht="13.2" x14ac:dyDescent="0.25">
      <c r="P21" s="2"/>
      <c r="R21" s="2">
        <f t="shared" si="2"/>
        <v>-3.7500800000000001</v>
      </c>
      <c r="S21" s="1">
        <f t="shared" si="0"/>
        <v>3.5248991839998642E-4</v>
      </c>
      <c r="T21" s="1">
        <f t="shared" si="1"/>
        <v>3.5248991839998642E-4</v>
      </c>
    </row>
    <row r="22" spans="16:20" ht="13.2" x14ac:dyDescent="0.25">
      <c r="P22" s="2"/>
      <c r="R22" s="2">
        <f t="shared" si="2"/>
        <v>-3.7344599999999999</v>
      </c>
      <c r="S22" s="1">
        <f t="shared" si="0"/>
        <v>3.7370857369870334E-4</v>
      </c>
      <c r="T22" s="1">
        <f t="shared" si="1"/>
        <v>3.7370857369870334E-4</v>
      </c>
    </row>
    <row r="23" spans="16:20" ht="13.2" x14ac:dyDescent="0.25">
      <c r="P23" s="2"/>
      <c r="R23" s="2">
        <f t="shared" si="2"/>
        <v>-3.7188400000000001</v>
      </c>
      <c r="S23" s="1">
        <f t="shared" si="0"/>
        <v>3.961078616061138E-4</v>
      </c>
      <c r="T23" s="1">
        <f t="shared" si="1"/>
        <v>3.961078616061138E-4</v>
      </c>
    </row>
    <row r="24" spans="16:20" ht="13.2" x14ac:dyDescent="0.25">
      <c r="P24" s="2"/>
      <c r="R24" s="2">
        <f t="shared" si="2"/>
        <v>-3.70322</v>
      </c>
      <c r="S24" s="1">
        <f t="shared" si="0"/>
        <v>4.197472903554151E-4</v>
      </c>
      <c r="T24" s="1">
        <f t="shared" si="1"/>
        <v>4.197472903554151E-4</v>
      </c>
    </row>
    <row r="25" spans="16:20" ht="13.2" x14ac:dyDescent="0.25">
      <c r="P25" s="2"/>
      <c r="R25" s="2">
        <f t="shared" si="2"/>
        <v>-3.6876000000000002</v>
      </c>
      <c r="S25" s="1">
        <f t="shared" si="0"/>
        <v>4.446889925851722E-4</v>
      </c>
      <c r="T25" s="1">
        <f t="shared" si="1"/>
        <v>4.446889925851722E-4</v>
      </c>
    </row>
    <row r="26" spans="16:20" ht="13.2" x14ac:dyDescent="0.25">
      <c r="P26" s="2"/>
      <c r="R26" s="2">
        <f t="shared" si="2"/>
        <v>-3.67198</v>
      </c>
      <c r="S26" s="1">
        <f t="shared" si="0"/>
        <v>4.709978195308868E-4</v>
      </c>
      <c r="T26" s="1">
        <f t="shared" si="1"/>
        <v>4.709978195308868E-4</v>
      </c>
    </row>
    <row r="27" spans="16:20" ht="13.2" x14ac:dyDescent="0.25">
      <c r="P27" s="2"/>
      <c r="R27" s="2">
        <f t="shared" si="2"/>
        <v>-3.6563599999999998</v>
      </c>
      <c r="S27" s="1">
        <f t="shared" si="0"/>
        <v>4.9874143741157259E-4</v>
      </c>
      <c r="T27" s="1">
        <f t="shared" si="1"/>
        <v>4.9874143741157259E-4</v>
      </c>
    </row>
    <row r="28" spans="16:20" ht="13.2" x14ac:dyDescent="0.25">
      <c r="P28" s="2"/>
      <c r="R28" s="2">
        <f t="shared" si="2"/>
        <v>-3.6407400000000001</v>
      </c>
      <c r="S28" s="1">
        <f t="shared" si="0"/>
        <v>5.2799042599656495E-4</v>
      </c>
      <c r="T28" s="1">
        <f t="shared" si="1"/>
        <v>5.2799042599656495E-4</v>
      </c>
    </row>
    <row r="29" spans="16:20" ht="13.2" x14ac:dyDescent="0.25">
      <c r="P29" s="2"/>
      <c r="R29" s="2">
        <f t="shared" si="2"/>
        <v>-3.6251199999999999</v>
      </c>
      <c r="S29" s="1">
        <f t="shared" si="0"/>
        <v>5.5881837933304142E-4</v>
      </c>
      <c r="T29" s="1">
        <f t="shared" si="1"/>
        <v>5.5881837933304142E-4</v>
      </c>
    </row>
    <row r="30" spans="16:20" ht="13.2" x14ac:dyDescent="0.25">
      <c r="P30" s="2"/>
      <c r="R30" s="2">
        <f t="shared" si="2"/>
        <v>-3.6095000000000002</v>
      </c>
      <c r="S30" s="1">
        <f t="shared" si="0"/>
        <v>5.913020086097861E-4</v>
      </c>
      <c r="T30" s="1">
        <f t="shared" si="1"/>
        <v>5.913020086097861E-4</v>
      </c>
    </row>
    <row r="31" spans="16:20" ht="13.2" x14ac:dyDescent="0.25">
      <c r="P31" s="2"/>
      <c r="R31" s="2">
        <f t="shared" si="2"/>
        <v>-3.59388</v>
      </c>
      <c r="S31" s="1">
        <f t="shared" si="0"/>
        <v>6.2552124712757912E-4</v>
      </c>
      <c r="T31" s="1">
        <f t="shared" si="1"/>
        <v>6.2552124712757912E-4</v>
      </c>
    </row>
    <row r="32" spans="16:20" ht="13.2" x14ac:dyDescent="0.25">
      <c r="P32" s="2"/>
      <c r="R32" s="2">
        <f t="shared" si="2"/>
        <v>-3.5782600000000002</v>
      </c>
      <c r="S32" s="1">
        <f t="shared" si="0"/>
        <v>6.6155935734108667E-4</v>
      </c>
      <c r="T32" s="1">
        <f t="shared" si="1"/>
        <v>6.6155935734108667E-4</v>
      </c>
    </row>
    <row r="33" spans="16:20" ht="13.2" x14ac:dyDescent="0.25">
      <c r="P33" s="2"/>
      <c r="R33" s="2">
        <f t="shared" si="2"/>
        <v>-3.56264</v>
      </c>
      <c r="S33" s="1">
        <f t="shared" si="0"/>
        <v>6.9950303993152432E-4</v>
      </c>
      <c r="T33" s="1">
        <f t="shared" si="1"/>
        <v>6.9950303993152432E-4</v>
      </c>
    </row>
    <row r="34" spans="16:20" ht="13.2" x14ac:dyDescent="0.25">
      <c r="P34" s="2"/>
      <c r="R34" s="2">
        <f t="shared" si="2"/>
        <v>-3.5470199999999998</v>
      </c>
      <c r="S34" s="1">
        <f t="shared" si="0"/>
        <v>7.3944254486336058E-4</v>
      </c>
      <c r="T34" s="1">
        <f t="shared" si="1"/>
        <v>7.3944254486336058E-4</v>
      </c>
    </row>
    <row r="35" spans="16:20" ht="13.2" x14ac:dyDescent="0.25">
      <c r="P35" s="2"/>
      <c r="R35" s="2">
        <f t="shared" si="2"/>
        <v>-3.5314000000000001</v>
      </c>
      <c r="S35" s="1">
        <f t="shared" si="0"/>
        <v>7.8147178437220862E-4</v>
      </c>
      <c r="T35" s="1">
        <f t="shared" si="1"/>
        <v>7.8147178437220862E-4</v>
      </c>
    </row>
    <row r="36" spans="16:20" ht="13.2" x14ac:dyDescent="0.25">
      <c r="P36" s="2"/>
      <c r="R36" s="2">
        <f t="shared" si="2"/>
        <v>-3.5157799999999999</v>
      </c>
      <c r="S36" s="1">
        <f t="shared" si="0"/>
        <v>8.256884478245887E-4</v>
      </c>
      <c r="T36" s="1">
        <f t="shared" si="1"/>
        <v>8.256884478245887E-4</v>
      </c>
    </row>
    <row r="37" spans="16:20" ht="13.2" x14ac:dyDescent="0.25">
      <c r="P37" s="2"/>
      <c r="R37" s="2">
        <f t="shared" si="2"/>
        <v>-3.5001600000000002</v>
      </c>
      <c r="S37" s="1">
        <f t="shared" si="0"/>
        <v>8.7219411838355683E-4</v>
      </c>
      <c r="T37" s="1">
        <f t="shared" si="1"/>
        <v>8.7219411838355683E-4</v>
      </c>
    </row>
    <row r="38" spans="16:20" ht="13.2" x14ac:dyDescent="0.25">
      <c r="P38" s="2"/>
      <c r="R38" s="2">
        <f t="shared" si="2"/>
        <v>-3.48454</v>
      </c>
      <c r="S38" s="1">
        <f t="shared" si="0"/>
        <v>9.2109439140731586E-4</v>
      </c>
      <c r="T38" s="1">
        <f t="shared" si="1"/>
        <v>9.2109439140731586E-4</v>
      </c>
    </row>
    <row r="39" spans="16:20" ht="13.2" x14ac:dyDescent="0.25">
      <c r="P39" s="2"/>
      <c r="R39" s="2">
        <f t="shared" si="2"/>
        <v>-3.4689199999999998</v>
      </c>
      <c r="S39" s="1">
        <f t="shared" si="0"/>
        <v>9.7249899450067812E-4</v>
      </c>
      <c r="T39" s="1">
        <f t="shared" si="1"/>
        <v>9.7249899450067812E-4</v>
      </c>
    </row>
    <row r="40" spans="16:20" ht="13.2" x14ac:dyDescent="0.25">
      <c r="P40" s="2"/>
      <c r="R40" s="2">
        <f t="shared" si="2"/>
        <v>-3.4533</v>
      </c>
      <c r="S40" s="1">
        <f t="shared" si="0"/>
        <v>1.0265219091318853E-3</v>
      </c>
      <c r="T40" s="1">
        <f t="shared" si="1"/>
        <v>1.0265219091318853E-3</v>
      </c>
    </row>
    <row r="41" spans="16:20" ht="13.2" x14ac:dyDescent="0.25">
      <c r="P41" s="2"/>
      <c r="R41" s="2">
        <f t="shared" si="2"/>
        <v>-3.4376799999999998</v>
      </c>
      <c r="S41" s="1">
        <f t="shared" si="0"/>
        <v>1.0832814937196086E-3</v>
      </c>
      <c r="T41" s="1">
        <f t="shared" si="1"/>
        <v>1.0832814937196086E-3</v>
      </c>
    </row>
    <row r="42" spans="16:20" ht="13.2" x14ac:dyDescent="0.25">
      <c r="P42" s="2"/>
      <c r="R42" s="2">
        <f t="shared" si="2"/>
        <v>-3.4220600000000001</v>
      </c>
      <c r="S42" s="1">
        <f t="shared" si="0"/>
        <v>1.1429006080870201E-3</v>
      </c>
      <c r="T42" s="1">
        <f t="shared" si="1"/>
        <v>1.1429006080870201E-3</v>
      </c>
    </row>
    <row r="43" spans="16:20" ht="13.2" x14ac:dyDescent="0.25">
      <c r="P43" s="2"/>
      <c r="R43" s="2">
        <f t="shared" si="2"/>
        <v>-3.4064399999999999</v>
      </c>
      <c r="S43" s="1">
        <f t="shared" si="0"/>
        <v>1.2055067391717491E-3</v>
      </c>
      <c r="T43" s="1">
        <f t="shared" si="1"/>
        <v>1.2055067391717491E-3</v>
      </c>
    </row>
    <row r="44" spans="16:20" ht="13.2" x14ac:dyDescent="0.25">
      <c r="P44" s="2"/>
      <c r="R44" s="2">
        <f t="shared" si="2"/>
        <v>-3.3908200000000002</v>
      </c>
      <c r="S44" s="1">
        <f t="shared" si="0"/>
        <v>1.2712321278721024E-3</v>
      </c>
      <c r="T44" s="1">
        <f t="shared" si="1"/>
        <v>1.2712321278721024E-3</v>
      </c>
    </row>
    <row r="45" spans="16:20" ht="13.2" x14ac:dyDescent="0.25">
      <c r="P45" s="2"/>
      <c r="R45" s="2">
        <f t="shared" si="2"/>
        <v>-3.3752</v>
      </c>
      <c r="S45" s="1">
        <f t="shared" si="0"/>
        <v>1.3402138969014054E-3</v>
      </c>
      <c r="T45" s="1">
        <f t="shared" si="1"/>
        <v>1.3402138969014054E-3</v>
      </c>
    </row>
    <row r="46" spans="16:20" ht="13.2" x14ac:dyDescent="0.25">
      <c r="P46" s="2"/>
      <c r="R46" s="2">
        <f t="shared" si="2"/>
        <v>-3.3595799999999998</v>
      </c>
      <c r="S46" s="1">
        <f t="shared" si="0"/>
        <v>1.4125941795134515E-3</v>
      </c>
      <c r="T46" s="1">
        <f t="shared" si="1"/>
        <v>1.4125941795134515E-3</v>
      </c>
    </row>
    <row r="47" spans="16:20" ht="13.2" x14ac:dyDescent="0.25">
      <c r="P47" s="2"/>
      <c r="R47" s="2">
        <f t="shared" si="2"/>
        <v>-3.34396</v>
      </c>
      <c r="S47" s="1">
        <f t="shared" si="0"/>
        <v>1.4885202489530903E-3</v>
      </c>
      <c r="T47" s="1">
        <f t="shared" si="1"/>
        <v>1.4885202489530903E-3</v>
      </c>
    </row>
    <row r="48" spans="16:20" ht="13.2" x14ac:dyDescent="0.25">
      <c r="P48" s="2"/>
      <c r="R48" s="2">
        <f t="shared" si="2"/>
        <v>-3.3283399999999999</v>
      </c>
      <c r="S48" s="1">
        <f t="shared" si="0"/>
        <v>1.5681446484767448E-3</v>
      </c>
      <c r="T48" s="1">
        <f t="shared" si="1"/>
        <v>1.5681446484767448E-3</v>
      </c>
    </row>
    <row r="49" spans="16:20" ht="13.2" x14ac:dyDescent="0.25">
      <c r="P49" s="2"/>
      <c r="R49" s="2">
        <f t="shared" si="2"/>
        <v>-3.3127200000000001</v>
      </c>
      <c r="S49" s="1">
        <f t="shared" si="0"/>
        <v>1.6516253217782352E-3</v>
      </c>
      <c r="T49" s="1">
        <f t="shared" si="1"/>
        <v>1.6516253217782352E-3</v>
      </c>
    </row>
    <row r="50" spans="16:20" ht="13.2" x14ac:dyDescent="0.25">
      <c r="P50" s="2"/>
      <c r="R50" s="2">
        <f t="shared" si="2"/>
        <v>-3.2970999999999999</v>
      </c>
      <c r="S50" s="1">
        <f t="shared" si="0"/>
        <v>1.7391257436457665E-3</v>
      </c>
      <c r="T50" s="1">
        <f t="shared" si="1"/>
        <v>1.7391257436457665E-3</v>
      </c>
    </row>
    <row r="51" spans="16:20" ht="13.2" x14ac:dyDescent="0.25">
      <c r="P51" s="2"/>
      <c r="R51" s="2">
        <f t="shared" si="2"/>
        <v>-3.2814800000000002</v>
      </c>
      <c r="S51" s="1">
        <f t="shared" si="0"/>
        <v>1.8308150506660971E-3</v>
      </c>
      <c r="T51" s="1">
        <f t="shared" si="1"/>
        <v>1.8308150506660971E-3</v>
      </c>
    </row>
    <row r="52" spans="16:20" ht="13.2" x14ac:dyDescent="0.25">
      <c r="P52" s="2"/>
      <c r="R52" s="2">
        <f t="shared" si="2"/>
        <v>-3.26586</v>
      </c>
      <c r="S52" s="1">
        <f t="shared" si="0"/>
        <v>1.9268681717821306E-3</v>
      </c>
      <c r="T52" s="1">
        <f t="shared" si="1"/>
        <v>1.9268681717821306E-3</v>
      </c>
    </row>
    <row r="53" spans="16:20" ht="13.2" x14ac:dyDescent="0.25">
      <c r="P53" s="2"/>
      <c r="R53" s="2">
        <f t="shared" si="2"/>
        <v>-3.2502399999999998</v>
      </c>
      <c r="S53" s="1">
        <f t="shared" si="0"/>
        <v>2.0274659585000237E-3</v>
      </c>
      <c r="T53" s="1">
        <f t="shared" si="1"/>
        <v>2.0274659585000237E-3</v>
      </c>
    </row>
    <row r="54" spans="16:20" ht="13.2" x14ac:dyDescent="0.25">
      <c r="P54" s="2"/>
      <c r="R54" s="2">
        <f t="shared" si="2"/>
        <v>-3.2346200000000001</v>
      </c>
      <c r="S54" s="1">
        <f t="shared" si="0"/>
        <v>2.1327953145318088E-3</v>
      </c>
      <c r="T54" s="1">
        <f t="shared" si="1"/>
        <v>2.1327953145318088E-3</v>
      </c>
    </row>
    <row r="55" spans="16:20" ht="13.2" x14ac:dyDescent="0.25">
      <c r="P55" s="2"/>
      <c r="R55" s="2">
        <f t="shared" si="2"/>
        <v>-3.2189999999999999</v>
      </c>
      <c r="S55" s="1">
        <f t="shared" si="0"/>
        <v>2.2430493246492884E-3</v>
      </c>
      <c r="T55" s="1">
        <f t="shared" si="1"/>
        <v>2.2430493246492884E-3</v>
      </c>
    </row>
    <row r="56" spans="16:20" ht="13.2" x14ac:dyDescent="0.25">
      <c r="P56" s="2"/>
      <c r="R56" s="2">
        <f t="shared" si="2"/>
        <v>-3.2033800000000001</v>
      </c>
      <c r="S56" s="1">
        <f t="shared" si="0"/>
        <v>2.3584273825144769E-3</v>
      </c>
      <c r="T56" s="1">
        <f t="shared" si="1"/>
        <v>2.3584273825144769E-3</v>
      </c>
    </row>
    <row r="57" spans="16:20" ht="13.2" x14ac:dyDescent="0.25">
      <c r="P57" s="2"/>
      <c r="R57" s="2">
        <f t="shared" si="2"/>
        <v>-3.1877599999999999</v>
      </c>
      <c r="S57" s="1">
        <f t="shared" si="0"/>
        <v>2.4791353172416556E-3</v>
      </c>
      <c r="T57" s="1">
        <f t="shared" si="1"/>
        <v>2.4791353172416556E-3</v>
      </c>
    </row>
    <row r="58" spans="16:20" ht="13.2" x14ac:dyDescent="0.25">
      <c r="P58" s="2"/>
      <c r="R58" s="2">
        <f t="shared" si="2"/>
        <v>-3.1721400000000002</v>
      </c>
      <c r="S58" s="1">
        <f t="shared" si="0"/>
        <v>2.6053855184353632E-3</v>
      </c>
      <c r="T58" s="1">
        <f t="shared" si="1"/>
        <v>2.6053855184353632E-3</v>
      </c>
    </row>
    <row r="59" spans="16:20" ht="13.2" x14ac:dyDescent="0.25">
      <c r="P59" s="2"/>
      <c r="R59" s="2">
        <f t="shared" si="2"/>
        <v>-3.15652</v>
      </c>
      <c r="S59" s="1">
        <f t="shared" si="0"/>
        <v>2.7373970594384185E-3</v>
      </c>
      <c r="T59" s="1">
        <f t="shared" si="1"/>
        <v>2.7373970594384185E-3</v>
      </c>
    </row>
    <row r="60" spans="16:20" ht="13.2" x14ac:dyDescent="0.25">
      <c r="P60" s="2"/>
      <c r="R60" s="2">
        <f t="shared" si="2"/>
        <v>-3.1408999999999998</v>
      </c>
      <c r="S60" s="1">
        <f t="shared" si="0"/>
        <v>2.8753958185132886E-3</v>
      </c>
      <c r="T60" s="1">
        <f t="shared" si="1"/>
        <v>2.8753958185132886E-3</v>
      </c>
    </row>
    <row r="61" spans="16:20" ht="13.2" x14ac:dyDescent="0.25">
      <c r="P61" s="2"/>
      <c r="R61" s="2">
        <f t="shared" si="2"/>
        <v>-3.1252800000000001</v>
      </c>
      <c r="S61" s="1">
        <f t="shared" si="0"/>
        <v>3.0196145976698436E-3</v>
      </c>
      <c r="T61" s="1">
        <f t="shared" si="1"/>
        <v>3.0196145976698436E-3</v>
      </c>
    </row>
    <row r="62" spans="16:20" ht="13.2" x14ac:dyDescent="0.25">
      <c r="P62" s="2"/>
      <c r="R62" s="2">
        <f t="shared" si="2"/>
        <v>-3.1096599999999999</v>
      </c>
      <c r="S62" s="1">
        <f t="shared" si="0"/>
        <v>3.1702932388419326E-3</v>
      </c>
      <c r="T62" s="1">
        <f t="shared" si="1"/>
        <v>3.1702932388419326E-3</v>
      </c>
    </row>
    <row r="63" spans="16:20" ht="13.2" x14ac:dyDescent="0.25">
      <c r="P63" s="2"/>
      <c r="R63" s="2">
        <f t="shared" si="2"/>
        <v>-3.0940400000000001</v>
      </c>
      <c r="S63" s="1">
        <f t="shared" si="0"/>
        <v>3.3276787371048586E-3</v>
      </c>
      <c r="T63" s="1">
        <f t="shared" si="1"/>
        <v>3.3276787371048586E-3</v>
      </c>
    </row>
    <row r="64" spans="16:20" ht="13.2" x14ac:dyDescent="0.25">
      <c r="P64" s="2"/>
      <c r="R64" s="2">
        <f t="shared" si="2"/>
        <v>-3.0784199999999999</v>
      </c>
      <c r="S64" s="1">
        <f t="shared" si="0"/>
        <v>3.4920253506155966E-3</v>
      </c>
      <c r="T64" s="1">
        <f t="shared" si="1"/>
        <v>3.4920253506155966E-3</v>
      </c>
    </row>
    <row r="65" spans="16:20" ht="13.2" x14ac:dyDescent="0.25">
      <c r="P65" s="2"/>
      <c r="R65" s="2">
        <f t="shared" si="2"/>
        <v>-3.0628000000000002</v>
      </c>
      <c r="S65" s="1">
        <f t="shared" si="0"/>
        <v>3.6635947069472673E-3</v>
      </c>
      <c r="T65" s="1">
        <f t="shared" si="1"/>
        <v>3.6635947069472673E-3</v>
      </c>
    </row>
    <row r="66" spans="16:20" ht="13.2" x14ac:dyDescent="0.25">
      <c r="P66" s="2"/>
      <c r="R66" s="2">
        <f t="shared" si="2"/>
        <v>-3.04718</v>
      </c>
      <c r="S66" s="1">
        <f t="shared" si="0"/>
        <v>3.8426559054795398E-3</v>
      </c>
      <c r="T66" s="1">
        <f t="shared" si="1"/>
        <v>3.8426559054795398E-3</v>
      </c>
    </row>
    <row r="67" spans="16:20" ht="13.2" x14ac:dyDescent="0.25">
      <c r="P67" s="2"/>
      <c r="R67" s="2">
        <f t="shared" si="2"/>
        <v>-3.0315599999999998</v>
      </c>
      <c r="S67" s="1">
        <f t="shared" si="0"/>
        <v>4.0294856154965723E-3</v>
      </c>
      <c r="T67" s="1">
        <f t="shared" si="1"/>
        <v>4.0294856154965723E-3</v>
      </c>
    </row>
    <row r="68" spans="16:20" ht="13.2" x14ac:dyDescent="0.25">
      <c r="P68" s="2"/>
      <c r="R68" s="2">
        <f t="shared" si="2"/>
        <v>-3.0159400000000001</v>
      </c>
      <c r="S68" s="1">
        <f t="shared" si="0"/>
        <v>4.2243681696346319E-3</v>
      </c>
      <c r="T68" s="1">
        <f t="shared" si="1"/>
        <v>4.2243681696346319E-3</v>
      </c>
    </row>
    <row r="69" spans="16:20" ht="13.2" x14ac:dyDescent="0.25">
      <c r="P69" s="2"/>
      <c r="R69" s="2">
        <f t="shared" si="2"/>
        <v>-3.0003199999999999</v>
      </c>
      <c r="S69" s="1">
        <f t="shared" ref="S69:S132" si="3">NORMDIST(R69,$B$5,$C$5,FALSE)</f>
        <v>4.4275956523120467E-3</v>
      </c>
      <c r="T69" s="1">
        <f t="shared" ref="T69:T132" si="4">IF(AND(R69&gt;=$P$2,R69&lt;=$Q$2),S69,NA())</f>
        <v>4.4275956523120467E-3</v>
      </c>
    </row>
    <row r="70" spans="16:20" ht="13.2" x14ac:dyDescent="0.25">
      <c r="P70" s="2"/>
      <c r="R70" s="2">
        <f t="shared" si="2"/>
        <v>-2.9847000000000001</v>
      </c>
      <c r="S70" s="1">
        <f t="shared" si="3"/>
        <v>4.6394679827649376E-3</v>
      </c>
      <c r="T70" s="1">
        <f t="shared" si="4"/>
        <v>4.6394679827649376E-3</v>
      </c>
    </row>
    <row r="71" spans="16:20" ht="13.2" x14ac:dyDescent="0.25">
      <c r="P71" s="2"/>
      <c r="R71" s="2">
        <f t="shared" ref="R71:R134" si="5">ROUND(R70+$C$5/IF($Q$3-$P$3&gt;6,64/($Q$3-$P$3+2)*8,8*8),5)</f>
        <v>-2.9690799999999999</v>
      </c>
      <c r="S71" s="1">
        <f t="shared" si="3"/>
        <v>4.8602929923035835E-3</v>
      </c>
      <c r="T71" s="1">
        <f t="shared" si="4"/>
        <v>4.8602929923035835E-3</v>
      </c>
    </row>
    <row r="72" spans="16:20" ht="13.2" x14ac:dyDescent="0.25">
      <c r="P72" s="2"/>
      <c r="R72" s="2">
        <f t="shared" si="5"/>
        <v>-2.9534600000000002</v>
      </c>
      <c r="S72" s="1">
        <f t="shared" si="3"/>
        <v>5.0903864953955151E-3</v>
      </c>
      <c r="T72" s="1">
        <f t="shared" si="4"/>
        <v>5.0903864953955151E-3</v>
      </c>
    </row>
    <row r="73" spans="16:20" ht="13.2" x14ac:dyDescent="0.25">
      <c r="P73" s="2"/>
      <c r="R73" s="2">
        <f t="shared" si="5"/>
        <v>-2.93784</v>
      </c>
      <c r="S73" s="1">
        <f t="shared" si="3"/>
        <v>5.330072354173555E-3</v>
      </c>
      <c r="T73" s="1">
        <f t="shared" si="4"/>
        <v>5.330072354173555E-3</v>
      </c>
    </row>
    <row r="74" spans="16:20" ht="13.2" x14ac:dyDescent="0.25">
      <c r="P74" s="2"/>
      <c r="R74" s="2">
        <f t="shared" si="5"/>
        <v>-2.9222199999999998</v>
      </c>
      <c r="S74" s="1">
        <f t="shared" si="3"/>
        <v>5.579682535959204E-3</v>
      </c>
      <c r="T74" s="1">
        <f t="shared" si="4"/>
        <v>5.579682535959204E-3</v>
      </c>
    </row>
    <row r="75" spans="16:20" ht="13.2" x14ac:dyDescent="0.25">
      <c r="P75" s="2"/>
      <c r="R75" s="2">
        <f t="shared" si="5"/>
        <v>-2.9066000000000001</v>
      </c>
      <c r="S75" s="1">
        <f t="shared" si="3"/>
        <v>5.8395571633845962E-3</v>
      </c>
      <c r="T75" s="1">
        <f t="shared" si="4"/>
        <v>5.8395571633845962E-3</v>
      </c>
    </row>
    <row r="76" spans="16:20" ht="13.2" x14ac:dyDescent="0.25">
      <c r="P76" s="2"/>
      <c r="R76" s="2">
        <f t="shared" si="5"/>
        <v>-2.8909799999999999</v>
      </c>
      <c r="S76" s="1">
        <f t="shared" si="3"/>
        <v>6.1100445566895593E-3</v>
      </c>
      <c r="T76" s="1">
        <f t="shared" si="4"/>
        <v>6.1100445566895593E-3</v>
      </c>
    </row>
    <row r="77" spans="16:20" ht="13.2" x14ac:dyDescent="0.25">
      <c r="P77" s="2"/>
      <c r="R77" s="2">
        <f t="shared" si="5"/>
        <v>-2.8753600000000001</v>
      </c>
      <c r="S77" s="1">
        <f t="shared" si="3"/>
        <v>6.3915012677638935E-3</v>
      </c>
      <c r="T77" s="1">
        <f t="shared" si="4"/>
        <v>6.3915012677638935E-3</v>
      </c>
    </row>
    <row r="78" spans="16:20" ht="13.2" x14ac:dyDescent="0.25">
      <c r="P78" s="2"/>
      <c r="R78" s="2">
        <f t="shared" si="5"/>
        <v>-2.8597399999999999</v>
      </c>
      <c r="S78" s="1">
        <f t="shared" si="3"/>
        <v>6.6842921054996582E-3</v>
      </c>
      <c r="T78" s="1">
        <f t="shared" si="4"/>
        <v>6.6842921054996582E-3</v>
      </c>
    </row>
    <row r="79" spans="16:20" ht="13.2" x14ac:dyDescent="0.25">
      <c r="P79" s="2"/>
      <c r="R79" s="2">
        <f t="shared" si="5"/>
        <v>-2.8441200000000002</v>
      </c>
      <c r="S79" s="1">
        <f t="shared" si="3"/>
        <v>6.9887901520128519E-3</v>
      </c>
      <c r="T79" s="1">
        <f t="shared" si="4"/>
        <v>6.9887901520128519E-3</v>
      </c>
    </row>
    <row r="80" spans="16:20" ht="13.2" x14ac:dyDescent="0.25">
      <c r="P80" s="2"/>
      <c r="R80" s="2">
        <f t="shared" si="5"/>
        <v>-2.8285</v>
      </c>
      <c r="S80" s="1">
        <f t="shared" si="3"/>
        <v>7.3053767692898876E-3</v>
      </c>
      <c r="T80" s="1">
        <f t="shared" si="4"/>
        <v>7.3053767692898876E-3</v>
      </c>
    </row>
    <row r="81" spans="16:20" ht="13.2" x14ac:dyDescent="0.25">
      <c r="P81" s="2"/>
      <c r="R81" s="2">
        <f t="shared" si="5"/>
        <v>-2.8128799999999998</v>
      </c>
      <c r="S81" s="1">
        <f t="shared" si="3"/>
        <v>7.6344415958100598E-3</v>
      </c>
      <c r="T81" s="1">
        <f t="shared" si="4"/>
        <v>7.6344415958100598E-3</v>
      </c>
    </row>
    <row r="82" spans="16:20" ht="13.2" x14ac:dyDescent="0.25">
      <c r="P82" s="2"/>
      <c r="R82" s="2">
        <f t="shared" si="5"/>
        <v>-2.7972600000000001</v>
      </c>
      <c r="S82" s="1">
        <f t="shared" si="3"/>
        <v>7.9763825326927152E-3</v>
      </c>
      <c r="T82" s="1">
        <f t="shared" si="4"/>
        <v>7.9763825326927152E-3</v>
      </c>
    </row>
    <row r="83" spans="16:20" ht="13.2" x14ac:dyDescent="0.25">
      <c r="P83" s="2"/>
      <c r="R83" s="2">
        <f t="shared" si="5"/>
        <v>-2.7816399999999999</v>
      </c>
      <c r="S83" s="1">
        <f t="shared" si="3"/>
        <v>8.3316057189152942E-3</v>
      </c>
      <c r="T83" s="1">
        <f t="shared" si="4"/>
        <v>8.3316057189152942E-3</v>
      </c>
    </row>
    <row r="84" spans="16:20" ht="13.2" x14ac:dyDescent="0.25">
      <c r="P84" s="2"/>
      <c r="R84" s="2">
        <f t="shared" si="5"/>
        <v>-2.7660200000000001</v>
      </c>
      <c r="S84" s="1">
        <f t="shared" si="3"/>
        <v>8.7005254951470264E-3</v>
      </c>
      <c r="T84" s="1">
        <f t="shared" si="4"/>
        <v>8.7005254951470264E-3</v>
      </c>
    </row>
    <row r="85" spans="16:20" ht="13.2" x14ac:dyDescent="0.25">
      <c r="P85" s="2"/>
      <c r="R85" s="2">
        <f t="shared" si="5"/>
        <v>-2.7504</v>
      </c>
      <c r="S85" s="1">
        <f t="shared" si="3"/>
        <v>9.0835643557427379E-3</v>
      </c>
      <c r="T85" s="1">
        <f t="shared" si="4"/>
        <v>9.0835643557427379E-3</v>
      </c>
    </row>
    <row r="86" spans="16:20" ht="13.2" x14ac:dyDescent="0.25">
      <c r="P86" s="2"/>
      <c r="R86" s="2">
        <f t="shared" si="5"/>
        <v>-2.7347800000000002</v>
      </c>
      <c r="S86" s="1">
        <f t="shared" si="3"/>
        <v>9.4811528884411155E-3</v>
      </c>
      <c r="T86" s="1">
        <f t="shared" si="4"/>
        <v>9.4811528884411155E-3</v>
      </c>
    </row>
    <row r="87" spans="16:20" ht="13.2" x14ac:dyDescent="0.25">
      <c r="P87" s="2"/>
      <c r="R87" s="2">
        <f t="shared" si="5"/>
        <v>-2.71916</v>
      </c>
      <c r="S87" s="1">
        <f t="shared" si="3"/>
        <v>9.8937297013135216E-3</v>
      </c>
      <c r="T87" s="1">
        <f t="shared" si="4"/>
        <v>9.8937297013135216E-3</v>
      </c>
    </row>
    <row r="88" spans="16:20" ht="13.2" x14ac:dyDescent="0.25">
      <c r="P88" s="2"/>
      <c r="R88" s="2">
        <f t="shared" si="5"/>
        <v>-2.7035399999999998</v>
      </c>
      <c r="S88" s="1">
        <f t="shared" si="3"/>
        <v>1.0321741336511129E-2</v>
      </c>
      <c r="T88" s="1">
        <f t="shared" si="4"/>
        <v>1.0321741336511129E-2</v>
      </c>
    </row>
    <row r="89" spans="16:20" ht="13.2" x14ac:dyDescent="0.25">
      <c r="P89" s="2"/>
      <c r="R89" s="2">
        <f t="shared" si="5"/>
        <v>-2.6879200000000001</v>
      </c>
      <c r="S89" s="1">
        <f t="shared" si="3"/>
        <v>1.0765642170361755E-2</v>
      </c>
      <c r="T89" s="1">
        <f t="shared" si="4"/>
        <v>1.0765642170361755E-2</v>
      </c>
    </row>
    <row r="90" spans="16:20" ht="13.2" x14ac:dyDescent="0.25">
      <c r="P90" s="2"/>
      <c r="R90" s="2">
        <f t="shared" si="5"/>
        <v>-2.6722999999999999</v>
      </c>
      <c r="S90" s="1">
        <f t="shared" si="3"/>
        <v>1.1225894299371838E-2</v>
      </c>
      <c r="T90" s="1">
        <f t="shared" si="4"/>
        <v>1.1225894299371838E-2</v>
      </c>
    </row>
    <row r="91" spans="16:20" ht="13.2" x14ac:dyDescent="0.25">
      <c r="P91" s="2"/>
      <c r="R91" s="2">
        <f t="shared" si="5"/>
        <v>-2.6566800000000002</v>
      </c>
      <c r="S91" s="1">
        <f t="shared" si="3"/>
        <v>1.1702967411694097E-2</v>
      </c>
      <c r="T91" s="1">
        <f t="shared" si="4"/>
        <v>1.1702967411694097E-2</v>
      </c>
    </row>
    <row r="92" spans="16:20" ht="13.2" x14ac:dyDescent="0.25">
      <c r="P92" s="2"/>
      <c r="R92" s="2">
        <f t="shared" si="5"/>
        <v>-2.64106</v>
      </c>
      <c r="S92" s="1">
        <f t="shared" si="3"/>
        <v>1.2197338643628331E-2</v>
      </c>
      <c r="T92" s="1">
        <f t="shared" si="4"/>
        <v>1.2197338643628331E-2</v>
      </c>
    </row>
    <row r="93" spans="16:20" ht="13.2" x14ac:dyDescent="0.25">
      <c r="P93" s="2"/>
      <c r="R93" s="2">
        <f t="shared" si="5"/>
        <v>-2.6254400000000002</v>
      </c>
      <c r="S93" s="1">
        <f t="shared" si="3"/>
        <v>1.2709492420729711E-2</v>
      </c>
      <c r="T93" s="1">
        <f t="shared" si="4"/>
        <v>1.2709492420729711E-2</v>
      </c>
    </row>
    <row r="94" spans="16:20" ht="13.2" x14ac:dyDescent="0.25">
      <c r="P94" s="2"/>
      <c r="R94" s="2">
        <f t="shared" si="5"/>
        <v>-2.60982</v>
      </c>
      <c r="S94" s="1">
        <f t="shared" si="3"/>
        <v>1.3239920283108277E-2</v>
      </c>
      <c r="T94" s="1">
        <f t="shared" si="4"/>
        <v>1.3239920283108277E-2</v>
      </c>
    </row>
    <row r="95" spans="16:20" ht="13.2" x14ac:dyDescent="0.25">
      <c r="P95" s="2"/>
      <c r="R95" s="2">
        <f t="shared" si="5"/>
        <v>-2.5941999999999998</v>
      </c>
      <c r="S95" s="1">
        <f t="shared" si="3"/>
        <v>1.3789120694512593E-2</v>
      </c>
      <c r="T95" s="1">
        <f t="shared" si="4"/>
        <v>1.3789120694512593E-2</v>
      </c>
    </row>
    <row r="96" spans="16:20" ht="13.2" x14ac:dyDescent="0.25">
      <c r="P96" s="2"/>
      <c r="R96" s="2">
        <f t="shared" si="5"/>
        <v>-2.5785800000000001</v>
      </c>
      <c r="S96" s="1">
        <f t="shared" si="3"/>
        <v>1.4357598834802334E-2</v>
      </c>
      <c r="T96" s="1">
        <f t="shared" si="4"/>
        <v>1.4357598834802334E-2</v>
      </c>
    </row>
    <row r="97" spans="16:20" ht="13.2" x14ac:dyDescent="0.25">
      <c r="P97" s="2"/>
      <c r="R97" s="2">
        <f t="shared" si="5"/>
        <v>-2.5629599999999999</v>
      </c>
      <c r="S97" s="1">
        <f t="shared" si="3"/>
        <v>1.4945866375426487E-2</v>
      </c>
      <c r="T97" s="1">
        <f t="shared" si="4"/>
        <v>1.4945866375426487E-2</v>
      </c>
    </row>
    <row r="98" spans="16:20" ht="13.2" x14ac:dyDescent="0.25">
      <c r="P98" s="2"/>
      <c r="R98" s="2">
        <f t="shared" si="5"/>
        <v>-2.5473400000000002</v>
      </c>
      <c r="S98" s="1">
        <f t="shared" si="3"/>
        <v>1.5554441237537518E-2</v>
      </c>
      <c r="T98" s="1">
        <f t="shared" si="4"/>
        <v>1.5554441237537518E-2</v>
      </c>
    </row>
    <row r="99" spans="16:20" ht="13.2" x14ac:dyDescent="0.25">
      <c r="P99" s="2"/>
      <c r="R99" s="2">
        <f t="shared" si="5"/>
        <v>-2.53172</v>
      </c>
      <c r="S99" s="1">
        <f t="shared" si="3"/>
        <v>1.6183847332387414E-2</v>
      </c>
      <c r="T99" s="1">
        <f t="shared" si="4"/>
        <v>1.6183847332387414E-2</v>
      </c>
    </row>
    <row r="100" spans="16:20" ht="13.2" x14ac:dyDescent="0.25">
      <c r="P100" s="2"/>
      <c r="R100" s="2">
        <f t="shared" si="5"/>
        <v>-2.5160999999999998</v>
      </c>
      <c r="S100" s="1">
        <f t="shared" si="3"/>
        <v>1.6834614283666879E-2</v>
      </c>
      <c r="T100" s="1">
        <f t="shared" si="4"/>
        <v>1.6834614283666879E-2</v>
      </c>
    </row>
    <row r="101" spans="16:20" ht="13.2" x14ac:dyDescent="0.25">
      <c r="P101" s="2"/>
      <c r="R101" s="2">
        <f t="shared" si="5"/>
        <v>-2.50048</v>
      </c>
      <c r="S101" s="1">
        <f t="shared" si="3"/>
        <v>1.7507277131467533E-2</v>
      </c>
      <c r="T101" s="1">
        <f t="shared" si="4"/>
        <v>1.7507277131467533E-2</v>
      </c>
    </row>
    <row r="102" spans="16:20" ht="13.2" x14ac:dyDescent="0.25">
      <c r="P102" s="2"/>
      <c r="R102" s="2">
        <f t="shared" si="5"/>
        <v>-2.4848599999999998</v>
      </c>
      <c r="S102" s="1">
        <f t="shared" si="3"/>
        <v>1.8202376017565358E-2</v>
      </c>
      <c r="T102" s="1">
        <f t="shared" si="4"/>
        <v>1.8202376017565358E-2</v>
      </c>
    </row>
    <row r="103" spans="16:20" ht="13.2" x14ac:dyDescent="0.25">
      <c r="P103" s="2"/>
      <c r="R103" s="2">
        <f t="shared" si="5"/>
        <v>-2.4692400000000001</v>
      </c>
      <c r="S103" s="1">
        <f t="shared" si="3"/>
        <v>1.8920455851744081E-2</v>
      </c>
      <c r="T103" s="1">
        <f t="shared" si="4"/>
        <v>1.8920455851744081E-2</v>
      </c>
    </row>
    <row r="104" spans="16:20" ht="13.2" x14ac:dyDescent="0.25">
      <c r="P104" s="2"/>
      <c r="R104" s="2">
        <f t="shared" si="5"/>
        <v>-2.4536199999999999</v>
      </c>
      <c r="S104" s="1">
        <f t="shared" si="3"/>
        <v>1.9662065958899411E-2</v>
      </c>
      <c r="T104" s="1">
        <f t="shared" si="4"/>
        <v>1.9662065958899411E-2</v>
      </c>
    </row>
    <row r="105" spans="16:20" ht="13.2" x14ac:dyDescent="0.25">
      <c r="P105" s="2"/>
      <c r="R105" s="2">
        <f t="shared" si="5"/>
        <v>-2.4380000000000002</v>
      </c>
      <c r="S105" s="1">
        <f t="shared" si="3"/>
        <v>2.0427759706687216E-2</v>
      </c>
      <c r="T105" s="1">
        <f t="shared" si="4"/>
        <v>2.0427759706687216E-2</v>
      </c>
    </row>
    <row r="106" spans="16:20" ht="13.2" x14ac:dyDescent="0.25">
      <c r="P106" s="2"/>
      <c r="R106" s="2">
        <f t="shared" si="5"/>
        <v>-2.42238</v>
      </c>
      <c r="S106" s="1">
        <f t="shared" si="3"/>
        <v>2.1218094113504601E-2</v>
      </c>
      <c r="T106" s="1">
        <f t="shared" si="4"/>
        <v>2.1218094113504601E-2</v>
      </c>
    </row>
    <row r="107" spans="16:20" ht="13.2" x14ac:dyDescent="0.25">
      <c r="P107" s="2"/>
      <c r="R107" s="2">
        <f t="shared" si="5"/>
        <v>-2.4067599999999998</v>
      </c>
      <c r="S107" s="1">
        <f t="shared" si="3"/>
        <v>2.2033629436617113E-2</v>
      </c>
      <c r="T107" s="1">
        <f t="shared" si="4"/>
        <v>2.2033629436617113E-2</v>
      </c>
    </row>
    <row r="108" spans="16:20" ht="13.2" x14ac:dyDescent="0.25">
      <c r="P108" s="2"/>
      <c r="R108" s="2">
        <f t="shared" si="5"/>
        <v>-2.39114</v>
      </c>
      <c r="S108" s="1">
        <f t="shared" si="3"/>
        <v>2.2874928740274227E-2</v>
      </c>
      <c r="T108" s="1">
        <f t="shared" si="4"/>
        <v>2.2874928740274227E-2</v>
      </c>
    </row>
    <row r="109" spans="16:20" ht="13.2" x14ac:dyDescent="0.25">
      <c r="P109" s="2"/>
      <c r="R109" s="2">
        <f t="shared" si="5"/>
        <v>-2.3755199999999999</v>
      </c>
      <c r="S109" s="1">
        <f t="shared" si="3"/>
        <v>2.3742557443682914E-2</v>
      </c>
      <c r="T109" s="1">
        <f t="shared" si="4"/>
        <v>2.3742557443682914E-2</v>
      </c>
    </row>
    <row r="110" spans="16:20" ht="13.2" x14ac:dyDescent="0.25">
      <c r="P110" s="2"/>
      <c r="R110" s="2">
        <f t="shared" si="5"/>
        <v>-2.3599000000000001</v>
      </c>
      <c r="S110" s="1">
        <f t="shared" si="3"/>
        <v>2.4637082848738934E-2</v>
      </c>
      <c r="T110" s="1">
        <f t="shared" si="4"/>
        <v>2.4637082848738934E-2</v>
      </c>
    </row>
    <row r="111" spans="16:20" ht="13.2" x14ac:dyDescent="0.25">
      <c r="P111" s="2"/>
      <c r="R111" s="2">
        <f t="shared" si="5"/>
        <v>-2.3442799999999999</v>
      </c>
      <c r="S111" s="1">
        <f t="shared" si="3"/>
        <v>2.5559073647448381E-2</v>
      </c>
      <c r="T111" s="1">
        <f t="shared" si="4"/>
        <v>2.5559073647448381E-2</v>
      </c>
    </row>
    <row r="112" spans="16:20" ht="13.2" x14ac:dyDescent="0.25">
      <c r="P112" s="2"/>
      <c r="R112" s="2">
        <f t="shared" si="5"/>
        <v>-2.3286600000000002</v>
      </c>
      <c r="S112" s="1">
        <f t="shared" si="3"/>
        <v>2.6509099409002472E-2</v>
      </c>
      <c r="T112" s="1">
        <f t="shared" si="4"/>
        <v>2.6509099409002472E-2</v>
      </c>
    </row>
    <row r="113" spans="16:20" ht="13.2" x14ac:dyDescent="0.25">
      <c r="P113" s="2"/>
      <c r="R113" s="2">
        <f t="shared" si="5"/>
        <v>-2.31304</v>
      </c>
      <c r="S113" s="1">
        <f t="shared" si="3"/>
        <v>2.748773004650502E-2</v>
      </c>
      <c r="T113" s="1">
        <f t="shared" si="4"/>
        <v>2.748773004650502E-2</v>
      </c>
    </row>
    <row r="114" spans="16:20" ht="13.2" x14ac:dyDescent="0.25">
      <c r="P114" s="2"/>
      <c r="R114" s="2">
        <f t="shared" si="5"/>
        <v>-2.2974199999999998</v>
      </c>
      <c r="S114" s="1">
        <f t="shared" si="3"/>
        <v>2.8495535263385101E-2</v>
      </c>
      <c r="T114" s="1">
        <f t="shared" si="4"/>
        <v>2.8495535263385101E-2</v>
      </c>
    </row>
    <row r="115" spans="16:20" ht="13.2" x14ac:dyDescent="0.25">
      <c r="P115" s="2"/>
      <c r="R115" s="2">
        <f t="shared" si="5"/>
        <v>-2.2818000000000001</v>
      </c>
      <c r="S115" s="1">
        <f t="shared" si="3"/>
        <v>2.9533083979566048E-2</v>
      </c>
      <c r="T115" s="1">
        <f t="shared" si="4"/>
        <v>2.9533083979566048E-2</v>
      </c>
    </row>
    <row r="116" spans="16:20" ht="13.2" x14ac:dyDescent="0.25">
      <c r="P116" s="2"/>
      <c r="R116" s="2">
        <f t="shared" si="5"/>
        <v>-2.2661799999999999</v>
      </c>
      <c r="S116" s="1">
        <f t="shared" si="3"/>
        <v>3.0600943737498009E-2</v>
      </c>
      <c r="T116" s="1">
        <f t="shared" si="4"/>
        <v>3.0600943737498009E-2</v>
      </c>
    </row>
    <row r="117" spans="16:20" ht="13.2" x14ac:dyDescent="0.25">
      <c r="P117" s="2"/>
      <c r="R117" s="2">
        <f t="shared" si="5"/>
        <v>-2.2505600000000001</v>
      </c>
      <c r="S117" s="1">
        <f t="shared" si="3"/>
        <v>3.1699680088201322E-2</v>
      </c>
      <c r="T117" s="1">
        <f t="shared" si="4"/>
        <v>3.1699680088201322E-2</v>
      </c>
    </row>
    <row r="118" spans="16:20" ht="13.2" x14ac:dyDescent="0.25">
      <c r="P118" s="2"/>
      <c r="R118" s="2">
        <f t="shared" si="5"/>
        <v>-2.2349399999999999</v>
      </c>
      <c r="S118" s="1">
        <f t="shared" si="3"/>
        <v>3.2829855957507897E-2</v>
      </c>
      <c r="T118" s="1">
        <f t="shared" si="4"/>
        <v>3.2829855957507897E-2</v>
      </c>
    </row>
    <row r="119" spans="16:20" ht="13.2" x14ac:dyDescent="0.25">
      <c r="P119" s="2"/>
      <c r="R119" s="2">
        <f t="shared" si="5"/>
        <v>-2.2193200000000002</v>
      </c>
      <c r="S119" s="1">
        <f t="shared" si="3"/>
        <v>3.3992030992728427E-2</v>
      </c>
      <c r="T119" s="1">
        <f t="shared" si="4"/>
        <v>3.3992030992728427E-2</v>
      </c>
    </row>
    <row r="120" spans="16:20" ht="13.2" x14ac:dyDescent="0.25">
      <c r="P120" s="2"/>
      <c r="R120" s="2">
        <f t="shared" si="5"/>
        <v>-2.2037</v>
      </c>
      <c r="S120" s="1">
        <f t="shared" si="3"/>
        <v>3.5186760890016544E-2</v>
      </c>
      <c r="T120" s="1">
        <f t="shared" si="4"/>
        <v>3.5186760890016544E-2</v>
      </c>
    </row>
    <row r="121" spans="16:20" ht="13.2" x14ac:dyDescent="0.25">
      <c r="P121" s="2"/>
      <c r="R121" s="2">
        <f t="shared" si="5"/>
        <v>-2.1880799999999998</v>
      </c>
      <c r="S121" s="1">
        <f t="shared" si="3"/>
        <v>3.6414596702743038E-2</v>
      </c>
      <c r="T121" s="1">
        <f t="shared" si="4"/>
        <v>3.6414596702743038E-2</v>
      </c>
    </row>
    <row r="122" spans="16:20" ht="13.2" x14ac:dyDescent="0.25">
      <c r="P122" s="2"/>
      <c r="R122" s="2">
        <f t="shared" si="5"/>
        <v>-2.1724600000000001</v>
      </c>
      <c r="S122" s="1">
        <f t="shared" si="3"/>
        <v>3.7676084131238421E-2</v>
      </c>
      <c r="T122" s="1">
        <f t="shared" si="4"/>
        <v>3.7676084131238421E-2</v>
      </c>
    </row>
    <row r="123" spans="16:20" ht="13.2" x14ac:dyDescent="0.25">
      <c r="P123" s="2"/>
      <c r="R123" s="2">
        <f t="shared" si="5"/>
        <v>-2.1568399999999999</v>
      </c>
      <c r="S123" s="1">
        <f t="shared" si="3"/>
        <v>3.8971762794306704E-2</v>
      </c>
      <c r="T123" s="1">
        <f t="shared" si="4"/>
        <v>3.8971762794306704E-2</v>
      </c>
    </row>
    <row r="124" spans="16:20" ht="13.2" x14ac:dyDescent="0.25">
      <c r="P124" s="2"/>
      <c r="R124" s="2">
        <f t="shared" si="5"/>
        <v>-2.1412200000000001</v>
      </c>
      <c r="S124" s="1">
        <f t="shared" si="3"/>
        <v>4.0302165482958542E-2</v>
      </c>
      <c r="T124" s="1">
        <f t="shared" si="4"/>
        <v>4.0302165482958542E-2</v>
      </c>
    </row>
    <row r="125" spans="16:20" ht="13.2" x14ac:dyDescent="0.25">
      <c r="P125" s="2"/>
      <c r="R125" s="2">
        <f t="shared" si="5"/>
        <v>-2.1255999999999999</v>
      </c>
      <c r="S125" s="1">
        <f t="shared" si="3"/>
        <v>4.1667817396859576E-2</v>
      </c>
      <c r="T125" s="1">
        <f t="shared" si="4"/>
        <v>4.1667817396859576E-2</v>
      </c>
    </row>
    <row r="126" spans="16:20" ht="13.2" x14ac:dyDescent="0.25">
      <c r="P126" s="2"/>
      <c r="R126" s="2">
        <f t="shared" si="5"/>
        <v>-2.1099800000000002</v>
      </c>
      <c r="S126" s="1">
        <f t="shared" si="3"/>
        <v>4.3069235364035417E-2</v>
      </c>
      <c r="T126" s="1">
        <f t="shared" si="4"/>
        <v>4.3069235364035417E-2</v>
      </c>
    </row>
    <row r="127" spans="16:20" ht="13.2" x14ac:dyDescent="0.25">
      <c r="P127" s="2"/>
      <c r="R127" s="2">
        <f t="shared" si="5"/>
        <v>-2.09436</v>
      </c>
      <c r="S127" s="1">
        <f t="shared" si="3"/>
        <v>4.4506927044424015E-2</v>
      </c>
      <c r="T127" s="1">
        <f t="shared" si="4"/>
        <v>4.4506927044424015E-2</v>
      </c>
    </row>
    <row r="128" spans="16:20" ht="13.2" x14ac:dyDescent="0.25">
      <c r="P128" s="2"/>
      <c r="R128" s="2">
        <f t="shared" si="5"/>
        <v>-2.0787399999999998</v>
      </c>
      <c r="S128" s="1">
        <f t="shared" si="3"/>
        <v>4.5981390117912274E-2</v>
      </c>
      <c r="T128" s="1">
        <f t="shared" si="4"/>
        <v>4.5981390117912274E-2</v>
      </c>
    </row>
    <row r="129" spans="16:20" ht="13.2" x14ac:dyDescent="0.25">
      <c r="P129" s="2"/>
      <c r="R129" s="2">
        <f t="shared" si="5"/>
        <v>-2.0631200000000001</v>
      </c>
      <c r="S129" s="1">
        <f t="shared" si="3"/>
        <v>4.7493111457544465E-2</v>
      </c>
      <c r="T129" s="1">
        <f t="shared" si="4"/>
        <v>4.7493111457544465E-2</v>
      </c>
    </row>
    <row r="130" spans="16:20" ht="13.2" x14ac:dyDescent="0.25">
      <c r="P130" s="2"/>
      <c r="R130" s="2">
        <f t="shared" si="5"/>
        <v>-2.0474999999999999</v>
      </c>
      <c r="S130" s="1">
        <f t="shared" si="3"/>
        <v>4.9042566288637165E-2</v>
      </c>
      <c r="T130" s="1">
        <f t="shared" si="4"/>
        <v>4.9042566288637165E-2</v>
      </c>
    </row>
    <row r="131" spans="16:20" ht="13.2" x14ac:dyDescent="0.25">
      <c r="P131" s="2"/>
      <c r="R131" s="2">
        <f t="shared" si="5"/>
        <v>-2.0318800000000001</v>
      </c>
      <c r="S131" s="1">
        <f t="shared" si="3"/>
        <v>5.0630217334584032E-2</v>
      </c>
      <c r="T131" s="1">
        <f t="shared" si="4"/>
        <v>5.0630217334584032E-2</v>
      </c>
    </row>
    <row r="132" spans="16:20" ht="13.2" x14ac:dyDescent="0.25">
      <c r="P132" s="2"/>
      <c r="R132" s="2">
        <f t="shared" si="5"/>
        <v>-2.0162599999999999</v>
      </c>
      <c r="S132" s="1">
        <f t="shared" si="3"/>
        <v>5.2256513950185206E-2</v>
      </c>
      <c r="T132" s="1">
        <f t="shared" si="4"/>
        <v>5.2256513950185206E-2</v>
      </c>
    </row>
    <row r="133" spans="16:20" ht="13.2" x14ac:dyDescent="0.25">
      <c r="P133" s="2"/>
      <c r="R133" s="2">
        <f t="shared" si="5"/>
        <v>-2.0006400000000002</v>
      </c>
      <c r="S133" s="1">
        <f t="shared" ref="S133:S196" si="6">NORMDIST(R133,$B$5,$C$5,FALSE)</f>
        <v>5.392189124338128E-2</v>
      </c>
      <c r="T133" s="1">
        <f t="shared" ref="T133:T196" si="7">IF(AND(R133&gt;=$P$2,R133&lt;=$Q$2),S133,NA())</f>
        <v>5.392189124338128E-2</v>
      </c>
    </row>
    <row r="134" spans="16:20" ht="13.2" x14ac:dyDescent="0.25">
      <c r="P134" s="2"/>
      <c r="R134" s="2">
        <f t="shared" si="5"/>
        <v>-1.98502</v>
      </c>
      <c r="S134" s="1">
        <f t="shared" si="6"/>
        <v>5.5626769186324629E-2</v>
      </c>
      <c r="T134" s="1">
        <f t="shared" si="7"/>
        <v>5.5626769186324629E-2</v>
      </c>
    </row>
    <row r="135" spans="16:20" ht="13.2" x14ac:dyDescent="0.25">
      <c r="P135" s="2"/>
      <c r="R135" s="2">
        <f t="shared" ref="R135:R198" si="8">ROUND(R134+$C$5/IF($Q$3-$P$3&gt;6,64/($Q$3-$P$3+2)*8,8*8),5)</f>
        <v>-1.9694</v>
      </c>
      <c r="S135" s="1">
        <f t="shared" si="6"/>
        <v>5.7371551716765272E-2</v>
      </c>
      <c r="T135" s="1">
        <f t="shared" si="7"/>
        <v>5.7371551716765272E-2</v>
      </c>
    </row>
    <row r="136" spans="16:20" ht="13.2" x14ac:dyDescent="0.25">
      <c r="P136" s="2"/>
      <c r="R136" s="2">
        <f t="shared" si="8"/>
        <v>-1.9537800000000001</v>
      </c>
      <c r="S136" s="1">
        <f t="shared" si="6"/>
        <v>5.9156625830780546E-2</v>
      </c>
      <c r="T136" s="1">
        <f t="shared" si="7"/>
        <v>5.9156625830780546E-2</v>
      </c>
    </row>
    <row r="137" spans="16:20" ht="13.2" x14ac:dyDescent="0.25">
      <c r="P137" s="2"/>
      <c r="R137" s="2">
        <f t="shared" si="8"/>
        <v>-1.9381600000000001</v>
      </c>
      <c r="S137" s="1">
        <f t="shared" si="6"/>
        <v>6.0982360667922432E-2</v>
      </c>
      <c r="T137" s="1">
        <f t="shared" si="7"/>
        <v>6.0982360667922432E-2</v>
      </c>
    </row>
    <row r="138" spans="16:20" ht="13.2" x14ac:dyDescent="0.25">
      <c r="P138" s="2"/>
      <c r="R138" s="2">
        <f t="shared" si="8"/>
        <v>-1.9225399999999999</v>
      </c>
      <c r="S138" s="1">
        <f t="shared" si="6"/>
        <v>6.2849106589904891E-2</v>
      </c>
      <c r="T138" s="1">
        <f t="shared" si="7"/>
        <v>6.2849106589904891E-2</v>
      </c>
    </row>
    <row r="139" spans="16:20" ht="13.2" x14ac:dyDescent="0.25">
      <c r="P139" s="2"/>
      <c r="R139" s="2">
        <f t="shared" si="8"/>
        <v>-1.9069199999999999</v>
      </c>
      <c r="S139" s="1">
        <f t="shared" si="6"/>
        <v>6.475719425399927E-2</v>
      </c>
      <c r="T139" s="1">
        <f t="shared" si="7"/>
        <v>6.475719425399927E-2</v>
      </c>
    </row>
    <row r="140" spans="16:20" ht="13.2" x14ac:dyDescent="0.25">
      <c r="P140" s="2"/>
      <c r="R140" s="2">
        <f t="shared" si="8"/>
        <v>-1.8913</v>
      </c>
      <c r="S140" s="1">
        <f t="shared" si="6"/>
        <v>6.6706933682352074E-2</v>
      </c>
      <c r="T140" s="1">
        <f t="shared" si="7"/>
        <v>6.6706933682352074E-2</v>
      </c>
    </row>
    <row r="141" spans="16:20" ht="13.2" x14ac:dyDescent="0.25">
      <c r="P141" s="2"/>
      <c r="R141" s="2">
        <f t="shared" si="8"/>
        <v>-1.87568</v>
      </c>
      <c r="S141" s="1">
        <f t="shared" si="6"/>
        <v>6.8698613328482136E-2</v>
      </c>
      <c r="T141" s="1">
        <f t="shared" si="7"/>
        <v>6.8698613328482136E-2</v>
      </c>
    </row>
    <row r="142" spans="16:20" ht="13.2" x14ac:dyDescent="0.25">
      <c r="P142" s="2"/>
      <c r="R142" s="2">
        <f t="shared" si="8"/>
        <v>-1.86006</v>
      </c>
      <c r="S142" s="1">
        <f t="shared" si="6"/>
        <v>7.0732499142258931E-2</v>
      </c>
      <c r="T142" s="1">
        <f t="shared" si="7"/>
        <v>7.0732499142258931E-2</v>
      </c>
    </row>
    <row r="143" spans="16:20" ht="13.2" x14ac:dyDescent="0.25">
      <c r="P143" s="2"/>
      <c r="R143" s="2">
        <f t="shared" si="8"/>
        <v>-1.8444400000000001</v>
      </c>
      <c r="S143" s="1">
        <f t="shared" si="6"/>
        <v>7.2808833634705472E-2</v>
      </c>
      <c r="T143" s="1">
        <f t="shared" si="7"/>
        <v>7.2808833634705472E-2</v>
      </c>
    </row>
    <row r="144" spans="16:20" ht="13.2" x14ac:dyDescent="0.25">
      <c r="P144" s="2"/>
      <c r="R144" s="2">
        <f t="shared" si="8"/>
        <v>-1.8288199999999999</v>
      </c>
      <c r="S144" s="1">
        <f t="shared" si="6"/>
        <v>7.4927834944008884E-2</v>
      </c>
      <c r="T144" s="1">
        <f t="shared" si="7"/>
        <v>7.4927834944008884E-2</v>
      </c>
    </row>
    <row r="145" spans="16:20" ht="13.2" x14ac:dyDescent="0.25">
      <c r="P145" s="2"/>
      <c r="R145" s="2">
        <f t="shared" si="8"/>
        <v>-1.8131999999999999</v>
      </c>
      <c r="S145" s="1">
        <f t="shared" si="6"/>
        <v>7.7089695904161981E-2</v>
      </c>
      <c r="T145" s="1">
        <f t="shared" si="7"/>
        <v>7.7089695904161981E-2</v>
      </c>
    </row>
    <row r="146" spans="16:20" ht="13.2" x14ac:dyDescent="0.25">
      <c r="P146" s="2"/>
      <c r="R146" s="2">
        <f t="shared" si="8"/>
        <v>-1.79758</v>
      </c>
      <c r="S146" s="1">
        <f t="shared" si="6"/>
        <v>7.929458311769591E-2</v>
      </c>
      <c r="T146" s="1">
        <f t="shared" si="7"/>
        <v>7.929458311769591E-2</v>
      </c>
    </row>
    <row r="147" spans="16:20" ht="13.2" x14ac:dyDescent="0.25">
      <c r="P147" s="2"/>
      <c r="R147" s="2">
        <f t="shared" si="8"/>
        <v>-1.78196</v>
      </c>
      <c r="S147" s="1">
        <f t="shared" si="6"/>
        <v>8.1542636033999638E-2</v>
      </c>
      <c r="T147" s="1">
        <f t="shared" si="7"/>
        <v>8.1542636033999638E-2</v>
      </c>
    </row>
    <row r="148" spans="16:20" ht="13.2" x14ac:dyDescent="0.25">
      <c r="P148" s="2"/>
      <c r="R148" s="2">
        <f t="shared" si="8"/>
        <v>-1.76634</v>
      </c>
      <c r="S148" s="1">
        <f t="shared" si="6"/>
        <v>8.3833966034755444E-2</v>
      </c>
      <c r="T148" s="1">
        <f t="shared" si="7"/>
        <v>8.3833966034755444E-2</v>
      </c>
    </row>
    <row r="149" spans="16:20" ht="13.2" x14ac:dyDescent="0.25">
      <c r="P149" s="2"/>
      <c r="R149" s="2">
        <f t="shared" si="8"/>
        <v>-1.7507200000000001</v>
      </c>
      <c r="S149" s="1">
        <f t="shared" si="6"/>
        <v>8.6168655528051932E-2</v>
      </c>
      <c r="T149" s="1">
        <f t="shared" si="7"/>
        <v>8.6168655528051932E-2</v>
      </c>
    </row>
    <row r="150" spans="16:20" ht="13.2" x14ac:dyDescent="0.25">
      <c r="P150" s="2"/>
      <c r="R150" s="2">
        <f t="shared" si="8"/>
        <v>-1.7351000000000001</v>
      </c>
      <c r="S150" s="1">
        <f t="shared" si="6"/>
        <v>8.8546757052764782E-2</v>
      </c>
      <c r="T150" s="1">
        <f t="shared" si="7"/>
        <v>8.8546757052764782E-2</v>
      </c>
    </row>
    <row r="151" spans="16:20" ht="13.2" x14ac:dyDescent="0.25">
      <c r="P151" s="2"/>
      <c r="R151" s="2">
        <f t="shared" si="8"/>
        <v>-1.7194799999999999</v>
      </c>
      <c r="S151" s="1">
        <f t="shared" si="6"/>
        <v>9.0968292394822667E-2</v>
      </c>
      <c r="T151" s="1">
        <f t="shared" si="7"/>
        <v>9.0968292394822667E-2</v>
      </c>
    </row>
    <row r="152" spans="16:20" ht="13.2" x14ac:dyDescent="0.25">
      <c r="P152" s="2"/>
      <c r="R152" s="2">
        <f t="shared" si="8"/>
        <v>-1.7038599999999999</v>
      </c>
      <c r="S152" s="1">
        <f t="shared" si="6"/>
        <v>9.3433251717000745E-2</v>
      </c>
      <c r="T152" s="1">
        <f t="shared" si="7"/>
        <v>9.3433251717000745E-2</v>
      </c>
    </row>
    <row r="153" spans="16:20" ht="13.2" x14ac:dyDescent="0.25">
      <c r="P153" s="2"/>
      <c r="R153" s="2">
        <f t="shared" si="8"/>
        <v>-1.68824</v>
      </c>
      <c r="S153" s="1">
        <f t="shared" si="6"/>
        <v>9.594159270390637E-2</v>
      </c>
      <c r="T153" s="1">
        <f t="shared" si="7"/>
        <v>9.594159270390637E-2</v>
      </c>
    </row>
    <row r="154" spans="16:20" ht="13.2" x14ac:dyDescent="0.25">
      <c r="P154" s="2"/>
      <c r="R154" s="2">
        <f t="shared" si="8"/>
        <v>-1.67262</v>
      </c>
      <c r="S154" s="1">
        <f t="shared" si="6"/>
        <v>9.8493239723840068E-2</v>
      </c>
      <c r="T154" s="1">
        <f t="shared" si="7"/>
        <v>9.8493239723840068E-2</v>
      </c>
    </row>
    <row r="155" spans="16:20" ht="13.2" x14ac:dyDescent="0.25">
      <c r="P155" s="2"/>
      <c r="R155" s="2">
        <f t="shared" si="8"/>
        <v>-1.657</v>
      </c>
      <c r="S155" s="1">
        <f t="shared" si="6"/>
        <v>0.10108808300923271</v>
      </c>
      <c r="T155" s="1">
        <f t="shared" si="7"/>
        <v>0.10108808300923271</v>
      </c>
    </row>
    <row r="156" spans="16:20" ht="13.2" x14ac:dyDescent="0.25">
      <c r="P156" s="2"/>
      <c r="R156" s="2">
        <f t="shared" si="8"/>
        <v>-1.6413800000000001</v>
      </c>
      <c r="S156" s="1">
        <f t="shared" si="6"/>
        <v>0.10372597785737309</v>
      </c>
      <c r="T156" s="1">
        <f t="shared" si="7"/>
        <v>0.10372597785737309</v>
      </c>
    </row>
    <row r="157" spans="16:20" ht="13.2" x14ac:dyDescent="0.25">
      <c r="P157" s="2"/>
      <c r="R157" s="2">
        <f t="shared" si="8"/>
        <v>-1.6257600000000001</v>
      </c>
      <c r="S157" s="1">
        <f t="shared" si="6"/>
        <v>0.10640674385315017</v>
      </c>
      <c r="T157" s="1">
        <f t="shared" si="7"/>
        <v>0.10640674385315017</v>
      </c>
    </row>
    <row r="158" spans="16:20" ht="13.2" x14ac:dyDescent="0.25">
      <c r="P158" s="2"/>
      <c r="R158" s="2">
        <f t="shared" si="8"/>
        <v>-1.6101399999999999</v>
      </c>
      <c r="S158" s="1">
        <f t="shared" si="6"/>
        <v>0.10913016411554304</v>
      </c>
      <c r="T158" s="1">
        <f t="shared" si="7"/>
        <v>0.10913016411554304</v>
      </c>
    </row>
    <row r="159" spans="16:20" ht="13.2" x14ac:dyDescent="0.25">
      <c r="P159" s="2"/>
      <c r="R159" s="2">
        <f t="shared" si="8"/>
        <v>-1.5945199999999999</v>
      </c>
      <c r="S159" s="1">
        <f t="shared" si="6"/>
        <v>0.11189598456959432</v>
      </c>
      <c r="T159" s="1">
        <f t="shared" si="7"/>
        <v>0.11189598456959432</v>
      </c>
    </row>
    <row r="160" spans="16:20" ht="13.2" x14ac:dyDescent="0.25">
      <c r="P160" s="2"/>
      <c r="R160" s="2">
        <f t="shared" si="8"/>
        <v>-1.5789</v>
      </c>
      <c r="S160" s="1">
        <f t="shared" si="6"/>
        <v>0.1147039132456064</v>
      </c>
      <c r="T160" s="1">
        <f t="shared" si="7"/>
        <v>0.1147039132456064</v>
      </c>
    </row>
    <row r="161" spans="16:20" ht="13.2" x14ac:dyDescent="0.25">
      <c r="P161" s="2"/>
      <c r="R161" s="2">
        <f t="shared" si="8"/>
        <v>-1.56328</v>
      </c>
      <c r="S161" s="1">
        <f t="shared" si="6"/>
        <v>0.11755361960729385</v>
      </c>
      <c r="T161" s="1">
        <f t="shared" si="7"/>
        <v>0.11755361960729385</v>
      </c>
    </row>
    <row r="162" spans="16:20" ht="13.2" x14ac:dyDescent="0.25">
      <c r="P162" s="2"/>
      <c r="R162" s="2">
        <f t="shared" si="8"/>
        <v>-1.54766</v>
      </c>
      <c r="S162" s="1">
        <f t="shared" si="6"/>
        <v>0.12044473391062294</v>
      </c>
      <c r="T162" s="1">
        <f t="shared" si="7"/>
        <v>0.12044473391062294</v>
      </c>
    </row>
    <row r="163" spans="16:20" ht="13.2" x14ac:dyDescent="0.25">
      <c r="P163" s="2"/>
      <c r="R163" s="2">
        <f t="shared" si="8"/>
        <v>-1.5320400000000001</v>
      </c>
      <c r="S163" s="1">
        <f t="shared" si="6"/>
        <v>0.12337684659505778</v>
      </c>
      <c r="T163" s="1">
        <f t="shared" si="7"/>
        <v>0.12337684659505778</v>
      </c>
    </row>
    <row r="164" spans="16:20" ht="13.2" x14ac:dyDescent="0.25">
      <c r="P164" s="2"/>
      <c r="R164" s="2">
        <f t="shared" si="8"/>
        <v>-1.5164200000000001</v>
      </c>
      <c r="S164" s="1">
        <f t="shared" si="6"/>
        <v>0.12634950770892009</v>
      </c>
      <c r="T164" s="1">
        <f t="shared" si="7"/>
        <v>0.12634950770892009</v>
      </c>
    </row>
    <row r="165" spans="16:20" ht="13.2" x14ac:dyDescent="0.25">
      <c r="P165" s="2"/>
      <c r="R165" s="2">
        <f t="shared" si="8"/>
        <v>-1.5007999999999999</v>
      </c>
      <c r="S165" s="1">
        <f t="shared" si="6"/>
        <v>0.12936222637055261</v>
      </c>
      <c r="T165" s="1">
        <f t="shared" si="7"/>
        <v>0.12936222637055261</v>
      </c>
    </row>
    <row r="166" spans="16:20" ht="13.2" x14ac:dyDescent="0.25">
      <c r="P166" s="2"/>
      <c r="R166" s="2">
        <f t="shared" si="8"/>
        <v>-1.4851799999999999</v>
      </c>
      <c r="S166" s="1">
        <f t="shared" si="6"/>
        <v>0.13241447026695624</v>
      </c>
      <c r="T166" s="1">
        <f t="shared" si="7"/>
        <v>0.13241447026695624</v>
      </c>
    </row>
    <row r="167" spans="16:20" ht="13.2" x14ac:dyDescent="0.25">
      <c r="P167" s="2"/>
      <c r="R167" s="2">
        <f t="shared" si="8"/>
        <v>-1.46956</v>
      </c>
      <c r="S167" s="1">
        <f t="shared" si="6"/>
        <v>0.13550566519154575</v>
      </c>
      <c r="T167" s="1">
        <f t="shared" si="7"/>
        <v>0.13550566519154575</v>
      </c>
    </row>
    <row r="168" spans="16:20" ht="13.2" x14ac:dyDescent="0.25">
      <c r="P168" s="2"/>
      <c r="R168" s="2">
        <f t="shared" si="8"/>
        <v>-1.45394</v>
      </c>
      <c r="S168" s="1">
        <f t="shared" si="6"/>
        <v>0.13863519462264168</v>
      </c>
      <c r="T168" s="1">
        <f t="shared" si="7"/>
        <v>0.13863519462264168</v>
      </c>
    </row>
    <row r="169" spans="16:20" ht="13.2" x14ac:dyDescent="0.25">
      <c r="P169" s="2"/>
      <c r="R169" s="2">
        <f t="shared" si="8"/>
        <v>-1.43832</v>
      </c>
      <c r="S169" s="1">
        <f t="shared" si="6"/>
        <v>0.14180239934428315</v>
      </c>
      <c r="T169" s="1">
        <f t="shared" si="7"/>
        <v>0.14180239934428315</v>
      </c>
    </row>
    <row r="170" spans="16:20" ht="13.2" x14ac:dyDescent="0.25">
      <c r="P170" s="2"/>
      <c r="R170" s="2">
        <f t="shared" si="8"/>
        <v>-1.4227000000000001</v>
      </c>
      <c r="S170" s="1">
        <f t="shared" si="6"/>
        <v>0.14500657711091136</v>
      </c>
      <c r="T170" s="1">
        <f t="shared" si="7"/>
        <v>0.14500657711091136</v>
      </c>
    </row>
    <row r="171" spans="16:20" ht="13.2" x14ac:dyDescent="0.25">
      <c r="P171" s="2"/>
      <c r="R171" s="2">
        <f t="shared" si="8"/>
        <v>-1.4070800000000001</v>
      </c>
      <c r="S171" s="1">
        <f t="shared" si="6"/>
        <v>0.14824698235743267</v>
      </c>
      <c r="T171" s="1">
        <f t="shared" si="7"/>
        <v>0.14824698235743267</v>
      </c>
    </row>
    <row r="172" spans="16:20" ht="13.2" x14ac:dyDescent="0.25">
      <c r="P172" s="2"/>
      <c r="R172" s="2">
        <f t="shared" si="8"/>
        <v>-1.3914599999999999</v>
      </c>
      <c r="S172" s="1">
        <f t="shared" si="6"/>
        <v>0.15152282595612751</v>
      </c>
      <c r="T172" s="1">
        <f t="shared" si="7"/>
        <v>0.15152282595612751</v>
      </c>
    </row>
    <row r="173" spans="16:20" ht="13.2" x14ac:dyDescent="0.25">
      <c r="P173" s="2"/>
      <c r="R173" s="2">
        <f t="shared" si="8"/>
        <v>-1.37584</v>
      </c>
      <c r="S173" s="1">
        <f t="shared" si="6"/>
        <v>0.15483327502182292</v>
      </c>
      <c r="T173" s="1">
        <f t="shared" si="7"/>
        <v>0.15483327502182292</v>
      </c>
    </row>
    <row r="174" spans="16:20" ht="13.2" x14ac:dyDescent="0.25">
      <c r="P174" s="2"/>
      <c r="R174" s="2">
        <f t="shared" si="8"/>
        <v>-1.36022</v>
      </c>
      <c r="S174" s="1">
        <f t="shared" si="6"/>
        <v>0.15817745276669581</v>
      </c>
      <c r="T174" s="1">
        <f t="shared" si="7"/>
        <v>0.15817745276669581</v>
      </c>
    </row>
    <row r="175" spans="16:20" ht="13.2" x14ac:dyDescent="0.25">
      <c r="P175" s="2"/>
      <c r="R175" s="2">
        <f t="shared" si="8"/>
        <v>-1.3446</v>
      </c>
      <c r="S175" s="1">
        <f t="shared" si="6"/>
        <v>0.16155443840601794</v>
      </c>
      <c r="T175" s="1">
        <f t="shared" si="7"/>
        <v>0.16155443840601794</v>
      </c>
    </row>
    <row r="176" spans="16:20" ht="13.2" x14ac:dyDescent="0.25">
      <c r="P176" s="2"/>
      <c r="R176" s="2">
        <f t="shared" si="8"/>
        <v>-1.3289800000000001</v>
      </c>
      <c r="S176" s="1">
        <f t="shared" si="6"/>
        <v>0.16496326711609505</v>
      </c>
      <c r="T176" s="1">
        <f t="shared" si="7"/>
        <v>0.16496326711609505</v>
      </c>
    </row>
    <row r="177" spans="16:20" ht="13.2" x14ac:dyDescent="0.25">
      <c r="P177" s="2"/>
      <c r="R177" s="2">
        <f t="shared" si="8"/>
        <v>-1.3133600000000001</v>
      </c>
      <c r="S177" s="1">
        <f t="shared" si="6"/>
        <v>0.16840293004558976</v>
      </c>
      <c r="T177" s="1">
        <f t="shared" si="7"/>
        <v>0.16840293004558976</v>
      </c>
    </row>
    <row r="178" spans="16:20" ht="13.2" x14ac:dyDescent="0.25">
      <c r="P178" s="2"/>
      <c r="R178" s="2">
        <f t="shared" si="8"/>
        <v>-1.2977399999999999</v>
      </c>
      <c r="S178" s="1">
        <f t="shared" si="6"/>
        <v>0.17187237438135067</v>
      </c>
      <c r="T178" s="1">
        <f t="shared" si="7"/>
        <v>0.17187237438135067</v>
      </c>
    </row>
    <row r="179" spans="16:20" ht="13.2" x14ac:dyDescent="0.25">
      <c r="P179" s="2"/>
      <c r="R179" s="2">
        <f t="shared" si="8"/>
        <v>-1.2821199999999999</v>
      </c>
      <c r="S179" s="1">
        <f t="shared" si="6"/>
        <v>0.1753705034698004</v>
      </c>
      <c r="T179" s="1">
        <f t="shared" si="7"/>
        <v>0.1753705034698004</v>
      </c>
    </row>
    <row r="180" spans="16:20" ht="13.2" x14ac:dyDescent="0.25">
      <c r="P180" s="2"/>
      <c r="R180" s="2">
        <f t="shared" si="8"/>
        <v>-1.2665</v>
      </c>
      <c r="S180" s="1">
        <f t="shared" si="6"/>
        <v>0.17889617699486174</v>
      </c>
      <c r="T180" s="1">
        <f t="shared" si="7"/>
        <v>0.17889617699486174</v>
      </c>
    </row>
    <row r="181" spans="16:20" ht="13.2" x14ac:dyDescent="0.25">
      <c r="P181" s="2"/>
      <c r="R181" s="2">
        <f t="shared" si="8"/>
        <v>-1.25088</v>
      </c>
      <c r="S181" s="1">
        <f t="shared" si="6"/>
        <v>0.18244821121332308</v>
      </c>
      <c r="T181" s="1">
        <f t="shared" si="7"/>
        <v>0.18244821121332308</v>
      </c>
    </row>
    <row r="182" spans="16:20" ht="13.2" x14ac:dyDescent="0.25">
      <c r="P182" s="2"/>
      <c r="R182" s="2">
        <f t="shared" si="8"/>
        <v>-1.23526</v>
      </c>
      <c r="S182" s="1">
        <f t="shared" si="6"/>
        <v>0.18602537924846388</v>
      </c>
      <c r="T182" s="1">
        <f t="shared" si="7"/>
        <v>0.18602537924846388</v>
      </c>
    </row>
    <row r="183" spans="16:20" ht="13.2" x14ac:dyDescent="0.25">
      <c r="P183" s="2"/>
      <c r="R183" s="2">
        <f t="shared" si="8"/>
        <v>-1.2196400000000001</v>
      </c>
      <c r="S183" s="1">
        <f t="shared" si="6"/>
        <v>0.18962641144267803</v>
      </c>
      <c r="T183" s="1">
        <f t="shared" si="7"/>
        <v>0.18962641144267803</v>
      </c>
    </row>
    <row r="184" spans="16:20" ht="13.2" x14ac:dyDescent="0.25">
      <c r="P184" s="2"/>
      <c r="R184" s="2">
        <f t="shared" si="8"/>
        <v>-1.2040200000000001</v>
      </c>
      <c r="S184" s="1">
        <f t="shared" si="6"/>
        <v>0.19324999576974458</v>
      </c>
      <c r="T184" s="1">
        <f t="shared" si="7"/>
        <v>0.19324999576974458</v>
      </c>
    </row>
    <row r="185" spans="16:20" ht="13.2" x14ac:dyDescent="0.25">
      <c r="P185" s="2"/>
      <c r="R185" s="2">
        <f t="shared" si="8"/>
        <v>-1.1883999999999999</v>
      </c>
      <c r="S185" s="1">
        <f t="shared" si="6"/>
        <v>0.19689477830730612</v>
      </c>
      <c r="T185" s="1">
        <f t="shared" si="7"/>
        <v>0.19689477830730612</v>
      </c>
    </row>
    <row r="186" spans="16:20" ht="13.2" x14ac:dyDescent="0.25">
      <c r="P186" s="2"/>
      <c r="R186" s="2">
        <f t="shared" si="8"/>
        <v>-1.1727799999999999</v>
      </c>
      <c r="S186" s="1">
        <f t="shared" si="6"/>
        <v>0.20055936377002181</v>
      </c>
      <c r="T186" s="1">
        <f t="shared" si="7"/>
        <v>0.20055936377002181</v>
      </c>
    </row>
    <row r="187" spans="16:20" ht="13.2" x14ac:dyDescent="0.25">
      <c r="P187" s="2"/>
      <c r="R187" s="2">
        <f t="shared" si="8"/>
        <v>-1.15716</v>
      </c>
      <c r="S187" s="1">
        <f t="shared" si="6"/>
        <v>0.20424231610376711</v>
      </c>
      <c r="T187" s="1">
        <f t="shared" si="7"/>
        <v>0.20424231610376711</v>
      </c>
    </row>
    <row r="188" spans="16:20" ht="13.2" x14ac:dyDescent="0.25">
      <c r="P188" s="2"/>
      <c r="R188" s="2">
        <f t="shared" si="8"/>
        <v>-1.14154</v>
      </c>
      <c r="S188" s="1">
        <f t="shared" si="6"/>
        <v>0.20794215914115316</v>
      </c>
      <c r="T188" s="1">
        <f t="shared" si="7"/>
        <v>0.20794215914115316</v>
      </c>
    </row>
    <row r="189" spans="16:20" ht="13.2" x14ac:dyDescent="0.25">
      <c r="P189" s="2"/>
      <c r="R189" s="2">
        <f t="shared" si="8"/>
        <v>-1.12592</v>
      </c>
      <c r="S189" s="1">
        <f t="shared" si="6"/>
        <v>0.21165737731853873</v>
      </c>
      <c r="T189" s="1">
        <f t="shared" si="7"/>
        <v>0.21165737731853873</v>
      </c>
    </row>
    <row r="190" spans="16:20" ht="13.2" x14ac:dyDescent="0.25">
      <c r="P190" s="2"/>
      <c r="R190" s="2">
        <f t="shared" si="8"/>
        <v>-1.1103000000000001</v>
      </c>
      <c r="S190" s="1">
        <f t="shared" si="6"/>
        <v>0.21538641645460543</v>
      </c>
      <c r="T190" s="1">
        <f t="shared" si="7"/>
        <v>0.21538641645460543</v>
      </c>
    </row>
    <row r="191" spans="16:20" ht="13.2" x14ac:dyDescent="0.25">
      <c r="P191" s="2"/>
      <c r="R191" s="2">
        <f t="shared" si="8"/>
        <v>-1.0946800000000001</v>
      </c>
      <c r="S191" s="1">
        <f t="shared" si="6"/>
        <v>0.21912768459046025</v>
      </c>
      <c r="T191" s="1">
        <f t="shared" si="7"/>
        <v>0.21912768459046025</v>
      </c>
    </row>
    <row r="192" spans="16:20" ht="13.2" x14ac:dyDescent="0.25">
      <c r="P192" s="2"/>
      <c r="R192" s="2">
        <f t="shared" si="8"/>
        <v>-1.0790599999999999</v>
      </c>
      <c r="S192" s="1">
        <f t="shared" si="6"/>
        <v>0.22287955289112601</v>
      </c>
      <c r="T192" s="1">
        <f t="shared" si="7"/>
        <v>0.22287955289112601</v>
      </c>
    </row>
    <row r="193" spans="16:20" ht="13.2" x14ac:dyDescent="0.25">
      <c r="P193" s="2"/>
      <c r="R193" s="2">
        <f t="shared" si="8"/>
        <v>-1.0634399999999999</v>
      </c>
      <c r="S193" s="1">
        <f t="shared" si="6"/>
        <v>0.22664035660816784</v>
      </c>
      <c r="T193" s="1">
        <f t="shared" si="7"/>
        <v>0.22664035660816784</v>
      </c>
    </row>
    <row r="194" spans="16:20" ht="13.2" x14ac:dyDescent="0.25">
      <c r="P194" s="2"/>
      <c r="R194" s="2">
        <f t="shared" si="8"/>
        <v>-1.04782</v>
      </c>
      <c r="S194" s="1">
        <f t="shared" si="6"/>
        <v>0.23040839610309904</v>
      </c>
      <c r="T194" s="1">
        <f t="shared" si="7"/>
        <v>0.23040839610309904</v>
      </c>
    </row>
    <row r="195" spans="16:20" ht="13.2" x14ac:dyDescent="0.25">
      <c r="P195" s="2"/>
      <c r="R195" s="2">
        <f t="shared" si="8"/>
        <v>-1.0322</v>
      </c>
      <c r="S195" s="1">
        <f t="shared" si="6"/>
        <v>0.23418193793109404</v>
      </c>
      <c r="T195" s="1">
        <f t="shared" si="7"/>
        <v>0.23418193793109404</v>
      </c>
    </row>
    <row r="196" spans="16:20" ht="13.2" x14ac:dyDescent="0.25">
      <c r="P196" s="2"/>
      <c r="R196" s="2">
        <f t="shared" si="8"/>
        <v>-1.01658</v>
      </c>
      <c r="S196" s="1">
        <f t="shared" si="6"/>
        <v>0.23795921598442801</v>
      </c>
      <c r="T196" s="1">
        <f t="shared" si="7"/>
        <v>0.23795921598442801</v>
      </c>
    </row>
    <row r="197" spans="16:20" ht="13.2" x14ac:dyDescent="0.25">
      <c r="P197" s="2"/>
      <c r="R197" s="2">
        <f t="shared" si="8"/>
        <v>-1.0009600000000001</v>
      </c>
      <c r="S197" s="1">
        <f t="shared" ref="S197:S260" si="9">NORMDIST(R197,$B$5,$C$5,FALSE)</f>
        <v>0.24173843269494788</v>
      </c>
      <c r="T197" s="1">
        <f t="shared" ref="T197:T260" si="10">IF(AND(R197&gt;=$P$2,R197&lt;=$Q$2),S197,NA())</f>
        <v>0.24173843269494788</v>
      </c>
    </row>
    <row r="198" spans="16:20" ht="13.2" x14ac:dyDescent="0.25">
      <c r="P198" s="2"/>
      <c r="R198" s="2">
        <f t="shared" si="8"/>
        <v>-0.98533999999999999</v>
      </c>
      <c r="S198" s="1">
        <f t="shared" si="9"/>
        <v>0.24551776029476796</v>
      </c>
      <c r="T198" s="1">
        <f t="shared" si="10"/>
        <v>0.24551776029476796</v>
      </c>
    </row>
    <row r="199" spans="16:20" ht="13.2" x14ac:dyDescent="0.25">
      <c r="P199" s="2"/>
      <c r="R199" s="2">
        <f t="shared" ref="R199:R262" si="11">ROUND(R198+$C$5/IF($Q$3-$P$3&gt;6,64/($Q$3-$P$3+2)*8,8*8),5)</f>
        <v>-0.96972000000000003</v>
      </c>
      <c r="S199" s="1">
        <f t="shared" si="9"/>
        <v>0.24929534213426829</v>
      </c>
      <c r="T199" s="1">
        <f t="shared" si="10"/>
        <v>0.24929534213426829</v>
      </c>
    </row>
    <row r="200" spans="16:20" ht="13.2" x14ac:dyDescent="0.25">
      <c r="P200" s="2"/>
      <c r="R200" s="2">
        <f t="shared" si="11"/>
        <v>-0.95409999999999995</v>
      </c>
      <c r="S200" s="1">
        <f t="shared" si="9"/>
        <v>0.25306929405636253</v>
      </c>
      <c r="T200" s="1">
        <f t="shared" si="10"/>
        <v>0.25306929405636253</v>
      </c>
    </row>
    <row r="201" spans="16:20" ht="13.2" x14ac:dyDescent="0.25">
      <c r="P201" s="2"/>
      <c r="R201" s="2">
        <f t="shared" si="11"/>
        <v>-0.93847999999999998</v>
      </c>
      <c r="S201" s="1">
        <f t="shared" si="9"/>
        <v>0.25683770582588744</v>
      </c>
      <c r="T201" s="1">
        <f t="shared" si="10"/>
        <v>0.25683770582588744</v>
      </c>
    </row>
    <row r="202" spans="16:20" ht="13.2" x14ac:dyDescent="0.25">
      <c r="P202" s="2"/>
      <c r="R202" s="2">
        <f t="shared" si="11"/>
        <v>-0.92286000000000001</v>
      </c>
      <c r="S202" s="1">
        <f t="shared" si="9"/>
        <v>0.26059864261285426</v>
      </c>
      <c r="T202" s="1">
        <f t="shared" si="10"/>
        <v>0.26059864261285426</v>
      </c>
    </row>
    <row r="203" spans="16:20" ht="13.2" x14ac:dyDescent="0.25">
      <c r="P203" s="2"/>
      <c r="R203" s="2">
        <f t="shared" si="11"/>
        <v>-0.90724000000000005</v>
      </c>
      <c r="S203" s="1">
        <f t="shared" si="9"/>
        <v>0.26435014652818956</v>
      </c>
      <c r="T203" s="1">
        <f t="shared" si="10"/>
        <v>0.26435014652818956</v>
      </c>
    </row>
    <row r="204" spans="16:20" ht="13.2" x14ac:dyDescent="0.25">
      <c r="P204" s="2"/>
      <c r="R204" s="2">
        <f t="shared" si="11"/>
        <v>-0.89161999999999997</v>
      </c>
      <c r="S204" s="1">
        <f t="shared" si="9"/>
        <v>0.26809023821048372</v>
      </c>
      <c r="T204" s="1">
        <f t="shared" si="10"/>
        <v>0.26809023821048372</v>
      </c>
    </row>
    <row r="205" spans="16:20" ht="13.2" x14ac:dyDescent="0.25">
      <c r="P205" s="2"/>
      <c r="R205" s="2">
        <f t="shared" si="11"/>
        <v>-0.876</v>
      </c>
      <c r="S205" s="1">
        <f t="shared" si="9"/>
        <v>0.27181691846215389</v>
      </c>
      <c r="T205" s="1">
        <f t="shared" si="10"/>
        <v>0.27181691846215389</v>
      </c>
    </row>
    <row r="206" spans="16:20" ht="13.2" x14ac:dyDescent="0.25">
      <c r="P206" s="2"/>
      <c r="R206" s="2">
        <f t="shared" si="11"/>
        <v>-0.86038000000000003</v>
      </c>
      <c r="S206" s="1">
        <f t="shared" si="9"/>
        <v>0.27552816993332108</v>
      </c>
      <c r="T206" s="1">
        <f t="shared" si="10"/>
        <v>0.27552816993332108</v>
      </c>
    </row>
    <row r="207" spans="16:20" ht="13.2" x14ac:dyDescent="0.25">
      <c r="P207" s="2"/>
      <c r="R207" s="2">
        <f t="shared" si="11"/>
        <v>-0.84475999999999996</v>
      </c>
      <c r="S207" s="1">
        <f t="shared" si="9"/>
        <v>0.27922195885159534</v>
      </c>
      <c r="T207" s="1">
        <f t="shared" si="10"/>
        <v>0.27922195885159534</v>
      </c>
    </row>
    <row r="208" spans="16:20" ht="13.2" x14ac:dyDescent="0.25">
      <c r="P208" s="2"/>
      <c r="R208" s="2">
        <f t="shared" si="11"/>
        <v>-0.82913999999999999</v>
      </c>
      <c r="S208" s="1">
        <f t="shared" si="9"/>
        <v>0.28289623679585657</v>
      </c>
      <c r="T208" s="1">
        <f t="shared" si="10"/>
        <v>0.28289623679585657</v>
      </c>
    </row>
    <row r="209" spans="16:20" ht="13.2" x14ac:dyDescent="0.25">
      <c r="P209" s="2"/>
      <c r="R209" s="2">
        <f t="shared" si="11"/>
        <v>-0.81352000000000002</v>
      </c>
      <c r="S209" s="1">
        <f t="shared" si="9"/>
        <v>0.28654894251201946</v>
      </c>
      <c r="T209" s="1">
        <f t="shared" si="10"/>
        <v>0.28654894251201946</v>
      </c>
    </row>
    <row r="210" spans="16:20" ht="13.2" x14ac:dyDescent="0.25">
      <c r="P210" s="2"/>
      <c r="R210" s="2">
        <f t="shared" si="11"/>
        <v>-0.79790000000000005</v>
      </c>
      <c r="S210" s="1">
        <f t="shared" si="9"/>
        <v>0.29017800376866887</v>
      </c>
      <c r="T210" s="1">
        <f t="shared" si="10"/>
        <v>0.29017800376866887</v>
      </c>
    </row>
    <row r="211" spans="16:20" ht="13.2" x14ac:dyDescent="0.25">
      <c r="P211" s="2"/>
      <c r="R211" s="2">
        <f t="shared" si="11"/>
        <v>-0.78227999999999998</v>
      </c>
      <c r="S211" s="1">
        <f t="shared" si="9"/>
        <v>0.29378133925035776</v>
      </c>
      <c r="T211" s="1">
        <f t="shared" si="10"/>
        <v>0.29378133925035776</v>
      </c>
    </row>
    <row r="212" spans="16:20" ht="13.2" x14ac:dyDescent="0.25">
      <c r="P212" s="2"/>
      <c r="R212" s="2">
        <f t="shared" si="11"/>
        <v>-0.76666000000000001</v>
      </c>
      <c r="S212" s="1">
        <f t="shared" si="9"/>
        <v>0.29735686048626425</v>
      </c>
      <c r="T212" s="1">
        <f t="shared" si="10"/>
        <v>0.29735686048626425</v>
      </c>
    </row>
    <row r="213" spans="16:20" ht="13.2" x14ac:dyDescent="0.25">
      <c r="P213" s="2"/>
      <c r="R213" s="2">
        <f t="shared" si="11"/>
        <v>-0.75104000000000004</v>
      </c>
      <c r="S213" s="1">
        <f t="shared" si="9"/>
        <v>0.30090247381181578</v>
      </c>
      <c r="T213" s="1">
        <f t="shared" si="10"/>
        <v>0.30090247381181578</v>
      </c>
    </row>
    <row r="214" spans="16:20" ht="13.2" x14ac:dyDescent="0.25">
      <c r="P214" s="2"/>
      <c r="R214" s="2">
        <f t="shared" si="11"/>
        <v>-0.73541999999999996</v>
      </c>
      <c r="S214" s="1">
        <f t="shared" si="9"/>
        <v>0.30441608236080042</v>
      </c>
      <c r="T214" s="1">
        <f t="shared" si="10"/>
        <v>0.30441608236080042</v>
      </c>
    </row>
    <row r="215" spans="16:20" ht="13.2" x14ac:dyDescent="0.25">
      <c r="P215" s="2"/>
      <c r="R215" s="2">
        <f t="shared" si="11"/>
        <v>-0.7198</v>
      </c>
      <c r="S215" s="1">
        <f t="shared" si="9"/>
        <v>0.30789558808540385</v>
      </c>
      <c r="T215" s="1">
        <f t="shared" si="10"/>
        <v>0.30789558808540385</v>
      </c>
    </row>
    <row r="216" spans="16:20" ht="13.2" x14ac:dyDescent="0.25">
      <c r="P216" s="2"/>
      <c r="R216" s="2">
        <f t="shared" si="11"/>
        <v>-0.70418000000000003</v>
      </c>
      <c r="S216" s="1">
        <f t="shared" si="9"/>
        <v>0.31133889380153063</v>
      </c>
      <c r="T216" s="1">
        <f t="shared" si="10"/>
        <v>0.31133889380153063</v>
      </c>
    </row>
    <row r="217" spans="16:20" ht="13.2" x14ac:dyDescent="0.25">
      <c r="P217" s="2"/>
      <c r="R217" s="2">
        <f t="shared" si="11"/>
        <v>-0.68855999999999995</v>
      </c>
      <c r="S217" s="1">
        <f t="shared" si="9"/>
        <v>0.31474390525669355</v>
      </c>
      <c r="T217" s="1">
        <f t="shared" si="10"/>
        <v>0.31474390525669355</v>
      </c>
    </row>
    <row r="218" spans="16:20" ht="13.2" x14ac:dyDescent="0.25">
      <c r="P218" s="2"/>
      <c r="R218" s="2">
        <f t="shared" si="11"/>
        <v>-0.67293999999999998</v>
      </c>
      <c r="S218" s="1">
        <f t="shared" si="9"/>
        <v>0.31810853321768684</v>
      </c>
      <c r="T218" s="1">
        <f t="shared" si="10"/>
        <v>0.31810853321768684</v>
      </c>
    </row>
    <row r="219" spans="16:20" ht="13.2" x14ac:dyDescent="0.25">
      <c r="P219" s="2"/>
      <c r="R219" s="2">
        <f t="shared" si="11"/>
        <v>-0.65732000000000002</v>
      </c>
      <c r="S219" s="1">
        <f t="shared" si="9"/>
        <v>0.32143069557519033</v>
      </c>
      <c r="T219" s="1">
        <f t="shared" si="10"/>
        <v>0.32143069557519033</v>
      </c>
    </row>
    <row r="220" spans="16:20" ht="13.2" x14ac:dyDescent="0.25">
      <c r="P220" s="2"/>
      <c r="R220" s="2">
        <f t="shared" si="11"/>
        <v>-0.64170000000000005</v>
      </c>
      <c r="S220" s="1">
        <f t="shared" si="9"/>
        <v>0.32470831946239403</v>
      </c>
      <c r="T220" s="1">
        <f t="shared" si="10"/>
        <v>0.32470831946239403</v>
      </c>
    </row>
    <row r="221" spans="16:20" ht="13.2" x14ac:dyDescent="0.25">
      <c r="P221" s="2"/>
      <c r="R221" s="2">
        <f t="shared" si="11"/>
        <v>-0.62607999999999997</v>
      </c>
      <c r="S221" s="1">
        <f t="shared" si="9"/>
        <v>0.3279393433846754</v>
      </c>
      <c r="T221" s="1">
        <f t="shared" si="10"/>
        <v>0.3279393433846754</v>
      </c>
    </row>
    <row r="222" spans="16:20" ht="13.2" x14ac:dyDescent="0.25">
      <c r="P222" s="2"/>
      <c r="R222" s="2">
        <f t="shared" si="11"/>
        <v>-0.61046</v>
      </c>
      <c r="S222" s="1">
        <f t="shared" si="9"/>
        <v>0.33112171935731116</v>
      </c>
      <c r="T222" s="1">
        <f t="shared" si="10"/>
        <v>0.33112171935731116</v>
      </c>
    </row>
    <row r="223" spans="16:20" ht="13.2" x14ac:dyDescent="0.25">
      <c r="P223" s="2"/>
      <c r="R223" s="2">
        <f t="shared" si="11"/>
        <v>-0.59484000000000004</v>
      </c>
      <c r="S223" s="1">
        <f t="shared" si="9"/>
        <v>0.33425341504816214</v>
      </c>
      <c r="T223" s="1">
        <f t="shared" si="10"/>
        <v>0.33425341504816214</v>
      </c>
    </row>
    <row r="224" spans="16:20" ht="13.2" x14ac:dyDescent="0.25">
      <c r="P224" s="2"/>
      <c r="R224" s="2">
        <f t="shared" si="11"/>
        <v>-0.57921999999999996</v>
      </c>
      <c r="S224" s="1">
        <f t="shared" si="9"/>
        <v>0.3373324159222279</v>
      </c>
      <c r="T224" s="1">
        <f t="shared" si="10"/>
        <v>0.3373324159222279</v>
      </c>
    </row>
    <row r="225" spans="16:20" ht="13.2" x14ac:dyDescent="0.25">
      <c r="P225" s="2"/>
      <c r="R225" s="2">
        <f t="shared" si="11"/>
        <v>-0.56359999999999999</v>
      </c>
      <c r="S225" s="1">
        <f t="shared" si="9"/>
        <v>0.34035672738493672</v>
      </c>
      <c r="T225" s="1">
        <f t="shared" si="10"/>
        <v>0.34035672738493672</v>
      </c>
    </row>
    <row r="226" spans="16:20" ht="13.2" x14ac:dyDescent="0.25">
      <c r="P226" s="2"/>
      <c r="R226" s="2">
        <f t="shared" si="11"/>
        <v>-0.54798000000000002</v>
      </c>
      <c r="S226" s="1">
        <f t="shared" si="9"/>
        <v>0.34332437692100648</v>
      </c>
      <c r="T226" s="1">
        <f t="shared" si="10"/>
        <v>0.34332437692100648</v>
      </c>
    </row>
    <row r="227" spans="16:20" ht="13.2" x14ac:dyDescent="0.25">
      <c r="P227" s="2"/>
      <c r="R227" s="2">
        <f t="shared" si="11"/>
        <v>-0.53236000000000006</v>
      </c>
      <c r="S227" s="1">
        <f t="shared" si="9"/>
        <v>0.34623341622569165</v>
      </c>
      <c r="T227" s="1">
        <f t="shared" si="10"/>
        <v>0.34623341622569165</v>
      </c>
    </row>
    <row r="228" spans="16:20" ht="13.2" x14ac:dyDescent="0.25">
      <c r="P228" s="2"/>
      <c r="R228" s="2">
        <f t="shared" si="11"/>
        <v>-0.51673999999999998</v>
      </c>
      <c r="S228" s="1">
        <f t="shared" si="9"/>
        <v>0.34908192332521448</v>
      </c>
      <c r="T228" s="1">
        <f t="shared" si="10"/>
        <v>0.34908192332521448</v>
      </c>
    </row>
    <row r="229" spans="16:20" ht="13.2" x14ac:dyDescent="0.25">
      <c r="P229" s="2"/>
      <c r="R229" s="2">
        <f t="shared" si="11"/>
        <v>-0.50112000000000001</v>
      </c>
      <c r="S229" s="1">
        <f t="shared" si="9"/>
        <v>0.3518680046831697</v>
      </c>
      <c r="T229" s="1">
        <f t="shared" si="10"/>
        <v>0.3518680046831697</v>
      </c>
    </row>
    <row r="230" spans="16:20" ht="13.2" x14ac:dyDescent="0.25">
      <c r="P230" s="2"/>
      <c r="R230" s="2">
        <f t="shared" si="11"/>
        <v>-0.48549999999999999</v>
      </c>
      <c r="S230" s="1">
        <f t="shared" si="9"/>
        <v>0.35458979728968804</v>
      </c>
      <c r="T230" s="1">
        <f t="shared" si="10"/>
        <v>0.35458979728968804</v>
      </c>
    </row>
    <row r="231" spans="16:20" ht="13.2" x14ac:dyDescent="0.25">
      <c r="P231" s="2"/>
      <c r="R231" s="2">
        <f t="shared" si="11"/>
        <v>-0.46988000000000002</v>
      </c>
      <c r="S231" s="1">
        <f t="shared" si="9"/>
        <v>0.35724547073014656</v>
      </c>
      <c r="T231" s="1">
        <f t="shared" si="10"/>
        <v>0.35724547073014656</v>
      </c>
    </row>
    <row r="232" spans="16:20" ht="13.2" x14ac:dyDescent="0.25">
      <c r="P232" s="2"/>
      <c r="R232" s="2">
        <f t="shared" si="11"/>
        <v>-0.45426</v>
      </c>
      <c r="S232" s="1">
        <f t="shared" si="9"/>
        <v>0.35983322923022293</v>
      </c>
      <c r="T232" s="1">
        <f t="shared" si="10"/>
        <v>0.35983322923022293</v>
      </c>
    </row>
    <row r="233" spans="16:20" ht="13.2" x14ac:dyDescent="0.25">
      <c r="P233" s="2"/>
      <c r="R233" s="2">
        <f t="shared" si="11"/>
        <v>-0.43863999999999997</v>
      </c>
      <c r="S233" s="1">
        <f t="shared" si="9"/>
        <v>0.36235131367410606</v>
      </c>
      <c r="T233" s="1">
        <f t="shared" si="10"/>
        <v>0.36235131367410606</v>
      </c>
    </row>
    <row r="234" spans="16:20" ht="13.2" x14ac:dyDescent="0.25">
      <c r="P234" s="2"/>
      <c r="R234" s="2">
        <f t="shared" si="11"/>
        <v>-0.42302000000000001</v>
      </c>
      <c r="S234" s="1">
        <f t="shared" si="9"/>
        <v>0.36479800359269748</v>
      </c>
      <c r="T234" s="1">
        <f t="shared" si="10"/>
        <v>0.36479800359269748</v>
      </c>
    </row>
    <row r="235" spans="16:20" ht="13.2" x14ac:dyDescent="0.25">
      <c r="P235" s="2"/>
      <c r="R235" s="2">
        <f t="shared" si="11"/>
        <v>-0.40739999999999998</v>
      </c>
      <c r="S235" s="1">
        <f t="shared" si="9"/>
        <v>0.36717161911866597</v>
      </c>
      <c r="T235" s="1">
        <f t="shared" si="10"/>
        <v>0.36717161911866597</v>
      </c>
    </row>
    <row r="236" spans="16:20" ht="13.2" x14ac:dyDescent="0.25">
      <c r="P236" s="2"/>
      <c r="R236" s="2">
        <f t="shared" si="11"/>
        <v>-0.39178000000000002</v>
      </c>
      <c r="S236" s="1">
        <f t="shared" si="9"/>
        <v>0.36947052290525173</v>
      </c>
      <c r="T236" s="1">
        <f t="shared" si="10"/>
        <v>0.36947052290525173</v>
      </c>
    </row>
    <row r="237" spans="16:20" ht="13.2" x14ac:dyDescent="0.25">
      <c r="P237" s="2"/>
      <c r="R237" s="2">
        <f t="shared" si="11"/>
        <v>-0.37615999999999999</v>
      </c>
      <c r="S237" s="1">
        <f t="shared" si="9"/>
        <v>0.37169312200575816</v>
      </c>
      <c r="T237" s="1">
        <f t="shared" si="10"/>
        <v>0.37169312200575816</v>
      </c>
    </row>
    <row r="238" spans="16:20" ht="13.2" x14ac:dyDescent="0.25">
      <c r="P238" s="2"/>
      <c r="R238" s="2">
        <f t="shared" si="11"/>
        <v>-0.36054000000000003</v>
      </c>
      <c r="S238" s="1">
        <f t="shared" si="9"/>
        <v>0.37383786971071581</v>
      </c>
      <c r="T238" s="1">
        <f t="shared" si="10"/>
        <v>0.37383786971071581</v>
      </c>
    </row>
    <row r="239" spans="16:20" ht="13.2" x14ac:dyDescent="0.25">
      <c r="P239" s="2"/>
      <c r="R239" s="2">
        <f t="shared" si="11"/>
        <v>-0.34492</v>
      </c>
      <c r="S239" s="1">
        <f t="shared" si="9"/>
        <v>0.37590326733975593</v>
      </c>
      <c r="T239" s="1">
        <f t="shared" si="10"/>
        <v>0.37590326733975593</v>
      </c>
    </row>
    <row r="240" spans="16:20" ht="13.2" x14ac:dyDescent="0.25">
      <c r="P240" s="2"/>
      <c r="R240" s="2">
        <f t="shared" si="11"/>
        <v>-0.32929999999999998</v>
      </c>
      <c r="S240" s="1">
        <f t="shared" si="9"/>
        <v>0.37788786598529184</v>
      </c>
      <c r="T240" s="1">
        <f t="shared" si="10"/>
        <v>0.37788786598529184</v>
      </c>
    </row>
    <row r="241" spans="16:20" ht="13.2" x14ac:dyDescent="0.25">
      <c r="P241" s="2"/>
      <c r="R241" s="2">
        <f t="shared" si="11"/>
        <v>-0.31368000000000001</v>
      </c>
      <c r="S241" s="1">
        <f t="shared" si="9"/>
        <v>0.37979026820516942</v>
      </c>
      <c r="T241" s="1">
        <f t="shared" si="10"/>
        <v>0.37979026820516942</v>
      </c>
    </row>
    <row r="242" spans="16:20" ht="13.2" x14ac:dyDescent="0.25">
      <c r="P242" s="2"/>
      <c r="R242" s="2">
        <f t="shared" si="11"/>
        <v>-0.29805999999999999</v>
      </c>
      <c r="S242" s="1">
        <f t="shared" si="9"/>
        <v>0.38160912966152227</v>
      </c>
      <c r="T242" s="1">
        <f t="shared" si="10"/>
        <v>0.38160912966152227</v>
      </c>
    </row>
    <row r="243" spans="16:20" ht="13.2" x14ac:dyDescent="0.25">
      <c r="P243" s="2"/>
      <c r="R243" s="2">
        <f t="shared" si="11"/>
        <v>-0.28244000000000002</v>
      </c>
      <c r="S243" s="1">
        <f t="shared" si="9"/>
        <v>0.38334316070314145</v>
      </c>
      <c r="T243" s="1">
        <f t="shared" si="10"/>
        <v>0.38334316070314145</v>
      </c>
    </row>
    <row r="244" spans="16:20" ht="13.2" x14ac:dyDescent="0.25">
      <c r="P244" s="2"/>
      <c r="R244" s="2">
        <f t="shared" si="11"/>
        <v>-0.26682</v>
      </c>
      <c r="S244" s="1">
        <f t="shared" si="9"/>
        <v>0.38499112788875484</v>
      </c>
      <c r="T244" s="1">
        <f t="shared" si="10"/>
        <v>0.38499112788875484</v>
      </c>
    </row>
    <row r="245" spans="16:20" ht="13.2" x14ac:dyDescent="0.25">
      <c r="P245" s="2"/>
      <c r="R245" s="2">
        <f t="shared" si="11"/>
        <v>-0.25119999999999998</v>
      </c>
      <c r="S245" s="1">
        <f t="shared" si="9"/>
        <v>0.38655185544869763</v>
      </c>
      <c r="T245" s="1">
        <f t="shared" si="10"/>
        <v>0.38655185544869763</v>
      </c>
    </row>
    <row r="246" spans="16:20" ht="13.2" x14ac:dyDescent="0.25">
      <c r="P246" s="2"/>
      <c r="R246" s="2">
        <f t="shared" si="11"/>
        <v>-0.23558000000000001</v>
      </c>
      <c r="S246" s="1">
        <f t="shared" si="9"/>
        <v>0.38802422668255043</v>
      </c>
      <c r="T246" s="1">
        <f t="shared" si="10"/>
        <v>0.38802422668255043</v>
      </c>
    </row>
    <row r="247" spans="16:20" ht="13.2" x14ac:dyDescent="0.25">
      <c r="P247" s="2"/>
      <c r="R247" s="2">
        <f t="shared" si="11"/>
        <v>-0.21995999999999999</v>
      </c>
      <c r="S247" s="1">
        <f t="shared" si="9"/>
        <v>0.38940718529042018</v>
      </c>
      <c r="T247" s="1">
        <f t="shared" si="10"/>
        <v>0.38940718529042018</v>
      </c>
    </row>
    <row r="248" spans="16:20" ht="13.2" x14ac:dyDescent="0.25">
      <c r="P248" s="2"/>
      <c r="R248" s="2">
        <f t="shared" si="11"/>
        <v>-0.20433999999999999</v>
      </c>
      <c r="S248" s="1">
        <f t="shared" si="9"/>
        <v>0.39069973663564167</v>
      </c>
      <c r="T248" s="1">
        <f t="shared" si="10"/>
        <v>0.39069973663564167</v>
      </c>
    </row>
    <row r="249" spans="16:20" ht="13.2" x14ac:dyDescent="0.25">
      <c r="P249" s="2"/>
      <c r="R249" s="2">
        <f t="shared" si="11"/>
        <v>-0.18872</v>
      </c>
      <c r="S249" s="1">
        <f t="shared" si="9"/>
        <v>0.39190094893678812</v>
      </c>
      <c r="T249" s="1">
        <f t="shared" si="10"/>
        <v>0.39190094893678812</v>
      </c>
    </row>
    <row r="250" spans="16:20" ht="13.2" x14ac:dyDescent="0.25">
      <c r="P250" s="2"/>
      <c r="R250" s="2">
        <f t="shared" si="11"/>
        <v>-0.1731</v>
      </c>
      <c r="S250" s="1">
        <f t="shared" si="9"/>
        <v>0.39300995438699021</v>
      </c>
      <c r="T250" s="1">
        <f t="shared" si="10"/>
        <v>0.39300995438699021</v>
      </c>
    </row>
    <row r="251" spans="16:20" ht="13.2" x14ac:dyDescent="0.25">
      <c r="P251" s="2"/>
      <c r="R251" s="2">
        <f t="shared" si="11"/>
        <v>-0.15748000000000001</v>
      </c>
      <c r="S251" s="1">
        <f t="shared" si="9"/>
        <v>0.39402595019868231</v>
      </c>
      <c r="T251" s="1">
        <f t="shared" si="10"/>
        <v>0.39402595019868231</v>
      </c>
    </row>
    <row r="252" spans="16:20" ht="13.2" x14ac:dyDescent="0.25">
      <c r="P252" s="2"/>
      <c r="R252" s="2">
        <f t="shared" si="11"/>
        <v>-0.14186000000000001</v>
      </c>
      <c r="S252" s="1">
        <f t="shared" si="9"/>
        <v>0.39494819957201471</v>
      </c>
      <c r="T252" s="1">
        <f t="shared" si="10"/>
        <v>0.39494819957201471</v>
      </c>
    </row>
    <row r="253" spans="16:20" ht="13.2" x14ac:dyDescent="0.25">
      <c r="P253" s="2"/>
      <c r="R253" s="2">
        <f t="shared" si="11"/>
        <v>-0.12623999999999999</v>
      </c>
      <c r="S253" s="1">
        <f t="shared" si="9"/>
        <v>0.39577603258529681</v>
      </c>
      <c r="T253" s="1">
        <f t="shared" si="10"/>
        <v>0.39577603258529681</v>
      </c>
    </row>
    <row r="254" spans="16:20" ht="13.2" x14ac:dyDescent="0.25">
      <c r="P254" s="2"/>
      <c r="R254" s="2">
        <f t="shared" si="11"/>
        <v>-0.11062</v>
      </c>
      <c r="S254" s="1">
        <f t="shared" si="9"/>
        <v>0.39650884700596478</v>
      </c>
      <c r="T254" s="1">
        <f t="shared" si="10"/>
        <v>0.39650884700596478</v>
      </c>
    </row>
    <row r="255" spans="16:20" ht="13.2" x14ac:dyDescent="0.25">
      <c r="P255" s="2"/>
      <c r="R255" s="2">
        <f t="shared" si="11"/>
        <v>-9.5000000000000001E-2</v>
      </c>
      <c r="S255" s="1">
        <f t="shared" si="9"/>
        <v>0.39714610902069969</v>
      </c>
      <c r="T255" s="1">
        <f t="shared" si="10"/>
        <v>0.39714610902069969</v>
      </c>
    </row>
    <row r="256" spans="16:20" ht="13.2" x14ac:dyDescent="0.25">
      <c r="P256" s="2"/>
      <c r="R256" s="2">
        <f t="shared" si="11"/>
        <v>-7.9380000000000006E-2</v>
      </c>
      <c r="S256" s="1">
        <f t="shared" si="9"/>
        <v>0.39768735388345672</v>
      </c>
      <c r="T256" s="1">
        <f t="shared" si="10"/>
        <v>0.39768735388345672</v>
      </c>
    </row>
    <row r="257" spans="16:20" ht="13.2" x14ac:dyDescent="0.25">
      <c r="P257" s="2"/>
      <c r="R257" s="2">
        <f t="shared" si="11"/>
        <v>-6.3759999999999997E-2</v>
      </c>
      <c r="S257" s="1">
        <f t="shared" si="9"/>
        <v>0.39813218648030407</v>
      </c>
      <c r="T257" s="1">
        <f t="shared" si="10"/>
        <v>0.39813218648030407</v>
      </c>
    </row>
    <row r="258" spans="16:20" ht="13.2" x14ac:dyDescent="0.25">
      <c r="P258" s="2"/>
      <c r="R258" s="2">
        <f t="shared" si="11"/>
        <v>-4.8140000000000002E-2</v>
      </c>
      <c r="S258" s="1">
        <f t="shared" si="9"/>
        <v>0.39848028181011136</v>
      </c>
      <c r="T258" s="1">
        <f t="shared" si="10"/>
        <v>0.39848028181011136</v>
      </c>
    </row>
    <row r="259" spans="16:20" ht="13.2" x14ac:dyDescent="0.25">
      <c r="P259" s="2"/>
      <c r="R259" s="2">
        <f t="shared" si="11"/>
        <v>-3.252E-2</v>
      </c>
      <c r="S259" s="1">
        <f t="shared" si="9"/>
        <v>0.39873138538026742</v>
      </c>
      <c r="T259" s="1">
        <f t="shared" si="10"/>
        <v>0.39873138538026742</v>
      </c>
    </row>
    <row r="260" spans="16:20" ht="13.2" x14ac:dyDescent="0.25">
      <c r="P260" s="2"/>
      <c r="R260" s="2">
        <f t="shared" si="11"/>
        <v>-1.6899999999999998E-2</v>
      </c>
      <c r="S260" s="1">
        <f t="shared" si="9"/>
        <v>0.39888531351675477</v>
      </c>
      <c r="T260" s="1">
        <f t="shared" si="10"/>
        <v>0.39888531351675477</v>
      </c>
    </row>
    <row r="261" spans="16:20" ht="13.2" x14ac:dyDescent="0.25">
      <c r="P261" s="2"/>
      <c r="R261" s="2">
        <f t="shared" si="11"/>
        <v>-1.2800000000000001E-3</v>
      </c>
      <c r="S261" s="1">
        <f t="shared" ref="S261:S324" si="12">NORMDIST(R261,$B$5,$C$5,FALSE)</f>
        <v>0.39894195358805046</v>
      </c>
      <c r="T261" s="1">
        <f t="shared" ref="T261:T324" si="13">IF(AND(R261&gt;=$P$2,R261&lt;=$Q$2),S261,NA())</f>
        <v>0.39894195358805046</v>
      </c>
    </row>
    <row r="262" spans="16:20" ht="13.2" x14ac:dyDescent="0.25">
      <c r="P262" s="2"/>
      <c r="R262" s="2">
        <f t="shared" si="11"/>
        <v>1.435E-2</v>
      </c>
      <c r="S262" s="1">
        <f t="shared" si="12"/>
        <v>0.39890120692008951</v>
      </c>
      <c r="T262" s="1">
        <f t="shared" si="13"/>
        <v>0.39890120692008951</v>
      </c>
    </row>
    <row r="263" spans="16:20" ht="13.2" x14ac:dyDescent="0.25">
      <c r="P263" s="2"/>
      <c r="R263" s="2">
        <f t="shared" ref="R263:R326" si="14">ROUND(R262+$C$5/IF($Q$3-$P$3&gt;6,64/($Q$3-$P$3+2)*8,8*8),5)</f>
        <v>2.998E-2</v>
      </c>
      <c r="S263" s="1">
        <f t="shared" si="12"/>
        <v>0.39876303594009693</v>
      </c>
      <c r="T263" s="1">
        <f t="shared" si="13"/>
        <v>0.39876303594009693</v>
      </c>
    </row>
    <row r="264" spans="16:20" ht="13.2" x14ac:dyDescent="0.25">
      <c r="P264" s="2"/>
      <c r="R264" s="2">
        <f t="shared" si="14"/>
        <v>4.5609999999999998E-2</v>
      </c>
      <c r="S264" s="1">
        <f t="shared" si="12"/>
        <v>0.39852754188335149</v>
      </c>
      <c r="T264" s="1">
        <f t="shared" si="13"/>
        <v>0.39852754188335149</v>
      </c>
    </row>
    <row r="265" spans="16:20" ht="13.2" x14ac:dyDescent="0.25">
      <c r="P265" s="2"/>
      <c r="R265" s="2">
        <f t="shared" si="14"/>
        <v>6.1240000000000003E-2</v>
      </c>
      <c r="S265" s="1">
        <f t="shared" si="12"/>
        <v>0.39819489723801726</v>
      </c>
      <c r="T265" s="1">
        <f t="shared" si="13"/>
        <v>0.39819489723801726</v>
      </c>
    </row>
    <row r="266" spans="16:20" ht="13.2" x14ac:dyDescent="0.25">
      <c r="P266" s="2"/>
      <c r="R266" s="2">
        <f t="shared" si="14"/>
        <v>7.6869999999999994E-2</v>
      </c>
      <c r="S266" s="1">
        <f t="shared" si="12"/>
        <v>0.39776534553459503</v>
      </c>
      <c r="T266" s="1">
        <f t="shared" si="13"/>
        <v>0.39776534553459503</v>
      </c>
    </row>
    <row r="267" spans="16:20" ht="13.2" x14ac:dyDescent="0.25">
      <c r="P267" s="2"/>
      <c r="R267" s="2">
        <f t="shared" si="14"/>
        <v>9.2499999999999999E-2</v>
      </c>
      <c r="S267" s="1">
        <f t="shared" si="12"/>
        <v>0.39723920104879729</v>
      </c>
      <c r="T267" s="1">
        <f t="shared" si="13"/>
        <v>0.39723920104879729</v>
      </c>
    </row>
    <row r="268" spans="16:20" ht="13.2" x14ac:dyDescent="0.25">
      <c r="P268" s="2"/>
      <c r="R268" s="2">
        <f t="shared" si="14"/>
        <v>0.10813</v>
      </c>
      <c r="S268" s="1">
        <f t="shared" si="12"/>
        <v>0.39661684841835382</v>
      </c>
      <c r="T268" s="1">
        <f t="shared" si="13"/>
        <v>0.39661684841835382</v>
      </c>
    </row>
    <row r="269" spans="16:20" ht="13.2" x14ac:dyDescent="0.25">
      <c r="P269" s="2"/>
      <c r="R269" s="2">
        <f t="shared" si="14"/>
        <v>0.12376</v>
      </c>
      <c r="S269" s="1">
        <f t="shared" si="12"/>
        <v>0.39589874217440185</v>
      </c>
      <c r="T269" s="1">
        <f t="shared" si="13"/>
        <v>0.39589874217440185</v>
      </c>
    </row>
    <row r="270" spans="16:20" ht="13.2" x14ac:dyDescent="0.25">
      <c r="P270" s="2"/>
      <c r="R270" s="2">
        <f t="shared" si="14"/>
        <v>0.13938999999999999</v>
      </c>
      <c r="S270" s="1">
        <f t="shared" si="12"/>
        <v>0.39508540618826066</v>
      </c>
      <c r="T270" s="1">
        <f t="shared" si="13"/>
        <v>0.39508540618826066</v>
      </c>
    </row>
    <row r="271" spans="16:20" ht="13.2" x14ac:dyDescent="0.25">
      <c r="P271" s="2"/>
      <c r="R271" s="2">
        <f t="shared" si="14"/>
        <v>0.15501999999999999</v>
      </c>
      <c r="S271" s="1">
        <f t="shared" si="12"/>
        <v>0.3941774330345324</v>
      </c>
      <c r="T271" s="1">
        <f t="shared" si="13"/>
        <v>0.3941774330345324</v>
      </c>
    </row>
    <row r="272" spans="16:20" ht="13.2" x14ac:dyDescent="0.25">
      <c r="P272" s="2"/>
      <c r="R272" s="2">
        <f t="shared" si="14"/>
        <v>0.17065</v>
      </c>
      <c r="S272" s="1">
        <f t="shared" si="12"/>
        <v>0.39317548327161372</v>
      </c>
      <c r="T272" s="1">
        <f t="shared" si="13"/>
        <v>0.39317548327161372</v>
      </c>
    </row>
    <row r="273" spans="16:20" ht="13.2" x14ac:dyDescent="0.25">
      <c r="P273" s="2"/>
      <c r="R273" s="2">
        <f t="shared" si="14"/>
        <v>0.18628</v>
      </c>
      <c r="S273" s="1">
        <f t="shared" si="12"/>
        <v>0.39208028464084094</v>
      </c>
      <c r="T273" s="1">
        <f t="shared" si="13"/>
        <v>0.39208028464084094</v>
      </c>
    </row>
    <row r="274" spans="16:20" ht="13.2" x14ac:dyDescent="0.25">
      <c r="P274" s="2"/>
      <c r="R274" s="2">
        <f t="shared" si="14"/>
        <v>0.20191000000000001</v>
      </c>
      <c r="S274" s="1">
        <f t="shared" si="12"/>
        <v>0.3908926311856275</v>
      </c>
      <c r="T274" s="1">
        <f t="shared" si="13"/>
        <v>0.3908926311856275</v>
      </c>
    </row>
    <row r="275" spans="16:20" ht="13.2" x14ac:dyDescent="0.25">
      <c r="P275" s="2"/>
      <c r="R275" s="2">
        <f t="shared" si="14"/>
        <v>0.21754000000000001</v>
      </c>
      <c r="S275" s="1">
        <f t="shared" si="12"/>
        <v>0.38961338229208681</v>
      </c>
      <c r="T275" s="1">
        <f t="shared" si="13"/>
        <v>0.38961338229208681</v>
      </c>
    </row>
    <row r="276" spans="16:20" ht="13.2" x14ac:dyDescent="0.25">
      <c r="P276" s="2"/>
      <c r="R276" s="2">
        <f t="shared" si="14"/>
        <v>0.23316999999999999</v>
      </c>
      <c r="S276" s="1">
        <f t="shared" si="12"/>
        <v>0.38824346165276313</v>
      </c>
      <c r="T276" s="1">
        <f t="shared" si="13"/>
        <v>0.38824346165276313</v>
      </c>
    </row>
    <row r="277" spans="16:20" ht="13.2" x14ac:dyDescent="0.25">
      <c r="P277" s="2"/>
      <c r="R277" s="2">
        <f t="shared" si="14"/>
        <v>0.24879999999999999</v>
      </c>
      <c r="S277" s="1">
        <f t="shared" si="12"/>
        <v>0.38678385615521876</v>
      </c>
      <c r="T277" s="1">
        <f t="shared" si="13"/>
        <v>0.38678385615521876</v>
      </c>
    </row>
    <row r="278" spans="16:20" ht="13.2" x14ac:dyDescent="0.25">
      <c r="P278" s="2"/>
      <c r="R278" s="2">
        <f t="shared" si="14"/>
        <v>0.26443</v>
      </c>
      <c r="S278" s="1">
        <f t="shared" si="12"/>
        <v>0.38523561469735046</v>
      </c>
      <c r="T278" s="1">
        <f t="shared" si="13"/>
        <v>0.38523561469735046</v>
      </c>
    </row>
    <row r="279" spans="16:20" ht="13.2" x14ac:dyDescent="0.25">
      <c r="P279" s="2"/>
      <c r="R279" s="2">
        <f t="shared" si="14"/>
        <v>0.28005999999999998</v>
      </c>
      <c r="S279" s="1">
        <f t="shared" si="12"/>
        <v>0.3835998469314249</v>
      </c>
      <c r="T279" s="1">
        <f t="shared" si="13"/>
        <v>0.3835998469314249</v>
      </c>
    </row>
    <row r="280" spans="16:20" ht="13.2" x14ac:dyDescent="0.25">
      <c r="P280" s="2"/>
      <c r="R280" s="2">
        <f t="shared" si="14"/>
        <v>0.29569000000000001</v>
      </c>
      <c r="S280" s="1">
        <f t="shared" si="12"/>
        <v>0.38187772193893849</v>
      </c>
      <c r="T280" s="1">
        <f t="shared" si="13"/>
        <v>0.38187772193893849</v>
      </c>
    </row>
    <row r="281" spans="16:20" ht="13.2" x14ac:dyDescent="0.25">
      <c r="P281" s="2"/>
      <c r="R281" s="2">
        <f t="shared" si="14"/>
        <v>0.31131999999999999</v>
      </c>
      <c r="S281" s="1">
        <f t="shared" si="12"/>
        <v>0.38007046683851664</v>
      </c>
      <c r="T281" s="1">
        <f t="shared" si="13"/>
        <v>0.38007046683851664</v>
      </c>
    </row>
    <row r="282" spans="16:20" ht="13.2" x14ac:dyDescent="0.25">
      <c r="P282" s="2"/>
      <c r="R282" s="2">
        <f t="shared" si="14"/>
        <v>0.32695000000000002</v>
      </c>
      <c r="S282" s="1">
        <f t="shared" si="12"/>
        <v>0.37817936532917162</v>
      </c>
      <c r="T282" s="1">
        <f t="shared" si="13"/>
        <v>0.37817936532917162</v>
      </c>
    </row>
    <row r="283" spans="16:20" ht="13.2" x14ac:dyDescent="0.25">
      <c r="P283" s="2"/>
      <c r="R283" s="2">
        <f t="shared" si="14"/>
        <v>0.34258</v>
      </c>
      <c r="S283" s="1">
        <f t="shared" si="12"/>
        <v>0.37620575617133967</v>
      </c>
      <c r="T283" s="1">
        <f t="shared" si="13"/>
        <v>0.37620575617133967</v>
      </c>
    </row>
    <row r="284" spans="16:20" ht="13.2" x14ac:dyDescent="0.25">
      <c r="P284" s="2"/>
      <c r="R284" s="2">
        <f t="shared" si="14"/>
        <v>0.35820999999999997</v>
      </c>
      <c r="S284" s="1">
        <f t="shared" si="12"/>
        <v>0.37415103160821256</v>
      </c>
      <c r="T284" s="1">
        <f t="shared" si="13"/>
        <v>0.37415103160821256</v>
      </c>
    </row>
    <row r="285" spans="16:20" ht="13.2" x14ac:dyDescent="0.25">
      <c r="P285" s="2"/>
      <c r="R285" s="2">
        <f t="shared" si="14"/>
        <v>0.37384000000000001</v>
      </c>
      <c r="S285" s="1">
        <f t="shared" si="12"/>
        <v>0.37201663572996763</v>
      </c>
      <c r="T285" s="1">
        <f t="shared" si="13"/>
        <v>0.37201663572996763</v>
      </c>
    </row>
    <row r="286" spans="16:20" ht="13.2" x14ac:dyDescent="0.25">
      <c r="P286" s="2"/>
      <c r="R286" s="2">
        <f t="shared" si="14"/>
        <v>0.38946999999999998</v>
      </c>
      <c r="S286" s="1">
        <f t="shared" si="12"/>
        <v>0.36980406278358546</v>
      </c>
      <c r="T286" s="1">
        <f t="shared" si="13"/>
        <v>0.36980406278358546</v>
      </c>
    </row>
    <row r="287" spans="16:20" ht="13.2" x14ac:dyDescent="0.25">
      <c r="P287" s="2"/>
      <c r="R287" s="2">
        <f t="shared" si="14"/>
        <v>0.40510000000000002</v>
      </c>
      <c r="S287" s="1">
        <f t="shared" si="12"/>
        <v>0.36751485543102258</v>
      </c>
      <c r="T287" s="1">
        <f t="shared" si="13"/>
        <v>0.36751485543102258</v>
      </c>
    </row>
    <row r="288" spans="16:20" ht="13.2" x14ac:dyDescent="0.25">
      <c r="P288" s="2"/>
      <c r="R288" s="2">
        <f t="shared" si="14"/>
        <v>0.42072999999999999</v>
      </c>
      <c r="S288" s="1">
        <f t="shared" si="12"/>
        <v>0.36515060295857815</v>
      </c>
      <c r="T288" s="1">
        <f t="shared" si="13"/>
        <v>0.36515060295857815</v>
      </c>
    </row>
    <row r="289" spans="16:20" ht="13.2" x14ac:dyDescent="0.25">
      <c r="P289" s="2"/>
      <c r="R289" s="2">
        <f t="shared" si="14"/>
        <v>0.43636000000000003</v>
      </c>
      <c r="S289" s="1">
        <f t="shared" si="12"/>
        <v>0.36271293944036193</v>
      </c>
      <c r="T289" s="1">
        <f t="shared" si="13"/>
        <v>0.36271293944036193</v>
      </c>
    </row>
    <row r="290" spans="16:20" ht="13.2" x14ac:dyDescent="0.25">
      <c r="P290" s="2"/>
      <c r="R290" s="2">
        <f t="shared" si="14"/>
        <v>0.45199</v>
      </c>
      <c r="S290" s="1">
        <f t="shared" si="12"/>
        <v>0.36020354185882975</v>
      </c>
      <c r="T290" s="1">
        <f t="shared" si="13"/>
        <v>0.36020354185882975</v>
      </c>
    </row>
    <row r="291" spans="16:20" ht="13.2" x14ac:dyDescent="0.25">
      <c r="P291" s="2"/>
      <c r="R291" s="2">
        <f t="shared" si="14"/>
        <v>0.46761999999999998</v>
      </c>
      <c r="S291" s="1">
        <f t="shared" si="12"/>
        <v>0.35762412818540901</v>
      </c>
      <c r="T291" s="1">
        <f t="shared" si="13"/>
        <v>0.35762412818540901</v>
      </c>
    </row>
    <row r="292" spans="16:20" ht="13.2" x14ac:dyDescent="0.25">
      <c r="P292" s="2"/>
      <c r="R292" s="2">
        <f t="shared" si="14"/>
        <v>0.48325000000000001</v>
      </c>
      <c r="S292" s="1">
        <f t="shared" si="12"/>
        <v>0.35497645542428224</v>
      </c>
      <c r="T292" s="1">
        <f t="shared" si="13"/>
        <v>0.35497645542428224</v>
      </c>
    </row>
    <row r="293" spans="16:20" ht="13.2" x14ac:dyDescent="0.25">
      <c r="P293" s="2"/>
      <c r="R293" s="2">
        <f t="shared" si="14"/>
        <v>0.49887999999999999</v>
      </c>
      <c r="S293" s="1">
        <f t="shared" si="12"/>
        <v>0.35226231762244203</v>
      </c>
      <c r="T293" s="1">
        <f t="shared" si="13"/>
        <v>0.35226231762244203</v>
      </c>
    </row>
    <row r="294" spans="16:20" ht="13.2" x14ac:dyDescent="0.25">
      <c r="P294" s="2"/>
      <c r="R294" s="2">
        <f t="shared" si="14"/>
        <v>0.51451000000000002</v>
      </c>
      <c r="S294" s="1">
        <f t="shared" si="12"/>
        <v>0.34948354384916275</v>
      </c>
      <c r="T294" s="1">
        <f t="shared" si="13"/>
        <v>0.34948354384916275</v>
      </c>
    </row>
    <row r="295" spans="16:20" ht="13.2" x14ac:dyDescent="0.25">
      <c r="P295" s="2"/>
      <c r="R295" s="2">
        <f t="shared" si="14"/>
        <v>0.53013999999999994</v>
      </c>
      <c r="S295" s="1">
        <f t="shared" si="12"/>
        <v>0.34664199614806718</v>
      </c>
      <c r="T295" s="1">
        <f t="shared" si="13"/>
        <v>0.34664199614806718</v>
      </c>
    </row>
    <row r="296" spans="16:20" ht="13.2" x14ac:dyDescent="0.25">
      <c r="P296" s="2"/>
      <c r="R296" s="2">
        <f t="shared" si="14"/>
        <v>0.54576999999999998</v>
      </c>
      <c r="S296" s="1">
        <f t="shared" si="12"/>
        <v>0.34373956746498507</v>
      </c>
      <c r="T296" s="1">
        <f t="shared" si="13"/>
        <v>0.34373956746498507</v>
      </c>
    </row>
    <row r="297" spans="16:20" ht="13.2" x14ac:dyDescent="0.25">
      <c r="P297" s="2"/>
      <c r="R297" s="2">
        <f t="shared" si="14"/>
        <v>0.56140000000000001</v>
      </c>
      <c r="S297" s="1">
        <f t="shared" si="12"/>
        <v>0.34077817955482115</v>
      </c>
      <c r="T297" s="1">
        <f t="shared" si="13"/>
        <v>0.34077817955482115</v>
      </c>
    </row>
    <row r="298" spans="16:20" ht="13.2" x14ac:dyDescent="0.25">
      <c r="P298" s="2"/>
      <c r="R298" s="2">
        <f t="shared" si="14"/>
        <v>0.57703000000000004</v>
      </c>
      <c r="S298" s="1">
        <f t="shared" si="12"/>
        <v>0.33775978087065589</v>
      </c>
      <c r="T298" s="1">
        <f t="shared" si="13"/>
        <v>0.33775978087065589</v>
      </c>
    </row>
    <row r="299" spans="16:20" ht="13.2" x14ac:dyDescent="0.25">
      <c r="P299" s="2"/>
      <c r="R299" s="2">
        <f t="shared" si="14"/>
        <v>0.59265999999999996</v>
      </c>
      <c r="S299" s="1">
        <f t="shared" si="12"/>
        <v>0.33468634443831036</v>
      </c>
      <c r="T299" s="1">
        <f t="shared" si="13"/>
        <v>0.33468634443831036</v>
      </c>
    </row>
    <row r="300" spans="16:20" ht="13.2" x14ac:dyDescent="0.25">
      <c r="P300" s="2"/>
      <c r="R300" s="2">
        <f t="shared" si="14"/>
        <v>0.60829</v>
      </c>
      <c r="S300" s="1">
        <f t="shared" si="12"/>
        <v>0.3315598657195995</v>
      </c>
      <c r="T300" s="1">
        <f t="shared" si="13"/>
        <v>0.3315598657195995</v>
      </c>
    </row>
    <row r="301" spans="16:20" ht="13.2" x14ac:dyDescent="0.25">
      <c r="P301" s="2"/>
      <c r="R301" s="2">
        <f t="shared" si="14"/>
        <v>0.62392000000000003</v>
      </c>
      <c r="S301" s="1">
        <f t="shared" si="12"/>
        <v>0.32838236046749236</v>
      </c>
      <c r="T301" s="1">
        <f t="shared" si="13"/>
        <v>0.32838236046749236</v>
      </c>
    </row>
    <row r="302" spans="16:20" ht="13.2" x14ac:dyDescent="0.25">
      <c r="P302" s="2"/>
      <c r="R302" s="2">
        <f t="shared" si="14"/>
        <v>0.63954999999999995</v>
      </c>
      <c r="S302" s="1">
        <f t="shared" si="12"/>
        <v>0.32515586257638207</v>
      </c>
      <c r="T302" s="1">
        <f t="shared" si="13"/>
        <v>0.32515586257638207</v>
      </c>
    </row>
    <row r="303" spans="16:20" ht="13.2" x14ac:dyDescent="0.25">
      <c r="P303" s="2"/>
      <c r="R303" s="2">
        <f t="shared" si="14"/>
        <v>0.65517999999999998</v>
      </c>
      <c r="S303" s="1">
        <f t="shared" si="12"/>
        <v>0.32188242193064515</v>
      </c>
      <c r="T303" s="1">
        <f t="shared" si="13"/>
        <v>0.32188242193064515</v>
      </c>
    </row>
    <row r="304" spans="16:20" ht="13.2" x14ac:dyDescent="0.25">
      <c r="P304" s="2"/>
      <c r="R304" s="2">
        <f t="shared" si="14"/>
        <v>0.67081000000000002</v>
      </c>
      <c r="S304" s="1">
        <f t="shared" si="12"/>
        <v>0.31856410225464549</v>
      </c>
      <c r="T304" s="1">
        <f t="shared" si="13"/>
        <v>0.31856410225464549</v>
      </c>
    </row>
    <row r="305" spans="16:20" ht="13.2" x14ac:dyDescent="0.25">
      <c r="P305" s="2"/>
      <c r="R305" s="2">
        <f t="shared" si="14"/>
        <v>0.68644000000000005</v>
      </c>
      <c r="S305" s="1">
        <f t="shared" si="12"/>
        <v>0.31520297896730398</v>
      </c>
      <c r="T305" s="1">
        <f t="shared" si="13"/>
        <v>0.31520297896730398</v>
      </c>
    </row>
    <row r="306" spans="16:20" ht="13.2" x14ac:dyDescent="0.25">
      <c r="P306" s="2"/>
      <c r="R306" s="2">
        <f t="shared" si="14"/>
        <v>0.70206999999999997</v>
      </c>
      <c r="S306" s="1">
        <f t="shared" si="12"/>
        <v>0.31180113704431439</v>
      </c>
      <c r="T306" s="1">
        <f t="shared" si="13"/>
        <v>0.31180113704431439</v>
      </c>
    </row>
    <row r="307" spans="16:20" ht="13.2" x14ac:dyDescent="0.25">
      <c r="P307" s="2"/>
      <c r="R307" s="2">
        <f t="shared" si="14"/>
        <v>0.7177</v>
      </c>
      <c r="S307" s="1">
        <f t="shared" si="12"/>
        <v>0.30836066889104469</v>
      </c>
      <c r="T307" s="1">
        <f t="shared" si="13"/>
        <v>0.30836066889104469</v>
      </c>
    </row>
    <row r="308" spans="16:20" ht="13.2" x14ac:dyDescent="0.25">
      <c r="P308" s="2"/>
      <c r="R308" s="2">
        <f t="shared" si="14"/>
        <v>0.73333000000000004</v>
      </c>
      <c r="S308" s="1">
        <f t="shared" si="12"/>
        <v>0.30488367222911128</v>
      </c>
      <c r="T308" s="1">
        <f t="shared" si="13"/>
        <v>0.30488367222911128</v>
      </c>
    </row>
    <row r="309" spans="16:20" ht="13.2" x14ac:dyDescent="0.25">
      <c r="P309" s="2"/>
      <c r="R309" s="2">
        <f t="shared" si="14"/>
        <v>0.74895999999999996</v>
      </c>
      <c r="S309" s="1">
        <f t="shared" si="12"/>
        <v>0.30137224799955847</v>
      </c>
      <c r="T309" s="1">
        <f t="shared" si="13"/>
        <v>0.30137224799955847</v>
      </c>
    </row>
    <row r="310" spans="16:20" ht="13.2" x14ac:dyDescent="0.25">
      <c r="P310" s="2"/>
      <c r="R310" s="2">
        <f t="shared" si="14"/>
        <v>0.76458999999999999</v>
      </c>
      <c r="S310" s="1">
        <f t="shared" si="12"/>
        <v>0.29782849828551589</v>
      </c>
      <c r="T310" s="1">
        <f t="shared" si="13"/>
        <v>0.29782849828551589</v>
      </c>
    </row>
    <row r="311" spans="16:20" ht="13.2" x14ac:dyDescent="0.25">
      <c r="P311" s="2"/>
      <c r="R311" s="2">
        <f t="shared" si="14"/>
        <v>0.78022000000000002</v>
      </c>
      <c r="S311" s="1">
        <f t="shared" si="12"/>
        <v>0.29425452425714138</v>
      </c>
      <c r="T311" s="1">
        <f t="shared" si="13"/>
        <v>0.29425452425714138</v>
      </c>
    </row>
    <row r="312" spans="16:20" ht="13.2" x14ac:dyDescent="0.25">
      <c r="P312" s="2"/>
      <c r="R312" s="2">
        <f t="shared" si="14"/>
        <v>0.79584999999999995</v>
      </c>
      <c r="S312" s="1">
        <f t="shared" si="12"/>
        <v>0.29065242414158654</v>
      </c>
      <c r="T312" s="1">
        <f t="shared" si="13"/>
        <v>0.29065242414158654</v>
      </c>
    </row>
    <row r="313" spans="16:20" ht="13.2" x14ac:dyDescent="0.25">
      <c r="P313" s="2"/>
      <c r="R313" s="2">
        <f t="shared" si="14"/>
        <v>0.81147999999999998</v>
      </c>
      <c r="S313" s="1">
        <f t="shared" si="12"/>
        <v>0.28702429122064804</v>
      </c>
      <c r="T313" s="1">
        <f t="shared" si="13"/>
        <v>0.28702429122064804</v>
      </c>
    </row>
    <row r="314" spans="16:20" ht="13.2" x14ac:dyDescent="0.25">
      <c r="P314" s="2"/>
      <c r="R314" s="2">
        <f t="shared" si="14"/>
        <v>0.82711000000000001</v>
      </c>
      <c r="S314" s="1">
        <f t="shared" si="12"/>
        <v>0.2833722118586891</v>
      </c>
      <c r="T314" s="1">
        <f t="shared" si="13"/>
        <v>0.2833722118586891</v>
      </c>
    </row>
    <row r="315" spans="16:20" ht="13.2" x14ac:dyDescent="0.25">
      <c r="P315" s="2"/>
      <c r="R315" s="2">
        <f t="shared" si="14"/>
        <v>0.84274000000000004</v>
      </c>
      <c r="S315" s="1">
        <f t="shared" si="12"/>
        <v>0.27969826356333333</v>
      </c>
      <c r="T315" s="1">
        <f t="shared" si="13"/>
        <v>0.27969826356333333</v>
      </c>
    </row>
    <row r="316" spans="16:20" ht="13.2" x14ac:dyDescent="0.25">
      <c r="P316" s="2"/>
      <c r="R316" s="2">
        <f t="shared" si="14"/>
        <v>0.85836999999999997</v>
      </c>
      <c r="S316" s="1">
        <f t="shared" si="12"/>
        <v>0.27600451308134472</v>
      </c>
      <c r="T316" s="1">
        <f t="shared" si="13"/>
        <v>0.27600451308134472</v>
      </c>
    </row>
    <row r="317" spans="16:20" ht="13.2" x14ac:dyDescent="0.25">
      <c r="P317" s="2"/>
      <c r="R317" s="2">
        <f t="shared" si="14"/>
        <v>0.874</v>
      </c>
      <c r="S317" s="1">
        <f t="shared" si="12"/>
        <v>0.27229301453202009</v>
      </c>
      <c r="T317" s="1">
        <f t="shared" si="13"/>
        <v>0.27229301453202009</v>
      </c>
    </row>
    <row r="318" spans="16:20" ht="13.2" x14ac:dyDescent="0.25">
      <c r="P318" s="2"/>
      <c r="R318" s="2">
        <f t="shared" si="14"/>
        <v>0.88963000000000003</v>
      </c>
      <c r="S318" s="1">
        <f t="shared" si="12"/>
        <v>0.26856580758032395</v>
      </c>
      <c r="T318" s="1">
        <f t="shared" si="13"/>
        <v>0.26856580758032395</v>
      </c>
    </row>
    <row r="319" spans="16:20" ht="13.2" x14ac:dyDescent="0.25">
      <c r="P319" s="2"/>
      <c r="R319" s="2">
        <f t="shared" si="14"/>
        <v>0.90525999999999995</v>
      </c>
      <c r="S319" s="1">
        <f t="shared" si="12"/>
        <v>0.26482491565190153</v>
      </c>
      <c r="T319" s="1">
        <f t="shared" si="13"/>
        <v>0.26482491565190153</v>
      </c>
    </row>
    <row r="320" spans="16:20" ht="13.2" x14ac:dyDescent="0.25">
      <c r="P320" s="2"/>
      <c r="R320" s="2">
        <f t="shared" si="14"/>
        <v>0.92088999999999999</v>
      </c>
      <c r="S320" s="1">
        <f t="shared" si="12"/>
        <v>0.26107234419200387</v>
      </c>
      <c r="T320" s="1">
        <f t="shared" si="13"/>
        <v>0.26107234419200387</v>
      </c>
    </row>
    <row r="321" spans="16:20" ht="13.2" x14ac:dyDescent="0.25">
      <c r="P321" s="2"/>
      <c r="R321" s="2">
        <f t="shared" si="14"/>
        <v>0.93652000000000002</v>
      </c>
      <c r="S321" s="1">
        <f t="shared" si="12"/>
        <v>0.25731007897025859</v>
      </c>
      <c r="T321" s="1">
        <f t="shared" si="13"/>
        <v>0.25731007897025859</v>
      </c>
    </row>
    <row r="322" spans="16:20" ht="13.2" x14ac:dyDescent="0.25">
      <c r="P322" s="2"/>
      <c r="R322" s="2">
        <f t="shared" si="14"/>
        <v>0.95215000000000005</v>
      </c>
      <c r="S322" s="1">
        <f t="shared" si="12"/>
        <v>0.25354008443311477</v>
      </c>
      <c r="T322" s="1">
        <f t="shared" si="13"/>
        <v>0.25354008443311477</v>
      </c>
    </row>
    <row r="323" spans="16:20" ht="13.2" x14ac:dyDescent="0.25">
      <c r="P323" s="2"/>
      <c r="R323" s="2">
        <f t="shared" si="14"/>
        <v>0.96777999999999997</v>
      </c>
      <c r="S323" s="1">
        <f t="shared" si="12"/>
        <v>0.24976430210568251</v>
      </c>
      <c r="T323" s="1">
        <f t="shared" si="13"/>
        <v>0.24976430210568251</v>
      </c>
    </row>
    <row r="324" spans="16:20" ht="13.2" x14ac:dyDescent="0.25">
      <c r="P324" s="2"/>
      <c r="R324" s="2">
        <f t="shared" si="14"/>
        <v>0.98341000000000001</v>
      </c>
      <c r="S324" s="1">
        <f t="shared" si="12"/>
        <v>0.24598464904458206</v>
      </c>
      <c r="T324" s="1">
        <f t="shared" si="13"/>
        <v>0.24598464904458206</v>
      </c>
    </row>
    <row r="325" spans="16:20" ht="13.2" x14ac:dyDescent="0.25">
      <c r="P325" s="2"/>
      <c r="R325" s="2">
        <f t="shared" si="14"/>
        <v>0.99904000000000004</v>
      </c>
      <c r="S325" s="1">
        <f t="shared" ref="S325:S388" si="15">NORMDIST(R325,$B$5,$C$5,FALSE)</f>
        <v>0.24220301634330457</v>
      </c>
      <c r="T325" s="1">
        <f t="shared" ref="T325:T388" si="16">IF(AND(R325&gt;=$P$2,R325&lt;=$Q$2),S325,NA())</f>
        <v>0.24220301634330457</v>
      </c>
    </row>
    <row r="326" spans="16:20" ht="13.2" x14ac:dyDescent="0.25">
      <c r="P326" s="2"/>
      <c r="R326" s="2">
        <f t="shared" si="14"/>
        <v>1.01467</v>
      </c>
      <c r="S326" s="1">
        <f t="shared" si="15"/>
        <v>0.23842126769147687</v>
      </c>
      <c r="T326" s="1">
        <f t="shared" si="16"/>
        <v>0.23842126769147687</v>
      </c>
    </row>
    <row r="327" spans="16:20" ht="13.2" x14ac:dyDescent="0.25">
      <c r="P327" s="2"/>
      <c r="R327" s="2">
        <f t="shared" ref="R327:R390" si="17">ROUND(R326+$C$5/IF($Q$3-$P$3&gt;6,64/($Q$3-$P$3+2)*8,8*8),5)</f>
        <v>1.0303</v>
      </c>
      <c r="S327" s="1">
        <f t="shared" si="15"/>
        <v>0.23464123798931003</v>
      </c>
      <c r="T327" s="1">
        <f t="shared" si="16"/>
        <v>0.23464123798931003</v>
      </c>
    </row>
    <row r="328" spans="16:20" ht="13.2" x14ac:dyDescent="0.25">
      <c r="P328" s="2"/>
      <c r="R328" s="2">
        <f t="shared" si="17"/>
        <v>1.04593</v>
      </c>
      <c r="S328" s="1">
        <f t="shared" si="15"/>
        <v>0.23086473201839786</v>
      </c>
      <c r="T328" s="1">
        <f t="shared" si="16"/>
        <v>0.23086473201839786</v>
      </c>
    </row>
    <row r="329" spans="16:20" ht="13.2" x14ac:dyDescent="0.25">
      <c r="P329" s="2"/>
      <c r="R329" s="2">
        <f t="shared" si="17"/>
        <v>1.0615600000000001</v>
      </c>
      <c r="S329" s="1">
        <f t="shared" si="15"/>
        <v>0.22709352316991804</v>
      </c>
      <c r="T329" s="1">
        <f t="shared" si="16"/>
        <v>0.22709352316991804</v>
      </c>
    </row>
    <row r="330" spans="16:20" ht="13.2" x14ac:dyDescent="0.25">
      <c r="P330" s="2"/>
      <c r="R330" s="2">
        <f t="shared" si="17"/>
        <v>1.0771900000000001</v>
      </c>
      <c r="S330" s="1">
        <f t="shared" si="15"/>
        <v>0.22332935223117589</v>
      </c>
      <c r="T330" s="1">
        <f t="shared" si="16"/>
        <v>0.22332935223117589</v>
      </c>
    </row>
    <row r="331" spans="16:20" ht="13.2" x14ac:dyDescent="0.25">
      <c r="P331" s="2"/>
      <c r="R331" s="2">
        <f t="shared" si="17"/>
        <v>1.0928199999999999</v>
      </c>
      <c r="S331" s="1">
        <f t="shared" si="15"/>
        <v>0.21957392623131375</v>
      </c>
      <c r="T331" s="1">
        <f t="shared" si="16"/>
        <v>0.21957392623131375</v>
      </c>
    </row>
    <row r="332" spans="16:20" ht="13.2" x14ac:dyDescent="0.25">
      <c r="P332" s="2"/>
      <c r="R332" s="2">
        <f t="shared" si="17"/>
        <v>1.1084499999999999</v>
      </c>
      <c r="S332" s="1">
        <f t="shared" si="15"/>
        <v>0.21582891734689924</v>
      </c>
      <c r="T332" s="1">
        <f t="shared" si="16"/>
        <v>0.21582891734689924</v>
      </c>
    </row>
    <row r="333" spans="16:20" ht="13.2" x14ac:dyDescent="0.25">
      <c r="P333" s="2"/>
      <c r="R333" s="2">
        <f t="shared" si="17"/>
        <v>1.12408</v>
      </c>
      <c r="S333" s="1">
        <f t="shared" si="15"/>
        <v>0.21209596186798924</v>
      </c>
      <c r="T333" s="1">
        <f t="shared" si="16"/>
        <v>0.21209596186798924</v>
      </c>
    </row>
    <row r="334" spans="16:20" ht="13.2" x14ac:dyDescent="0.25">
      <c r="P334" s="2"/>
      <c r="R334" s="2">
        <f t="shared" si="17"/>
        <v>1.13971</v>
      </c>
      <c r="S334" s="1">
        <f t="shared" si="15"/>
        <v>0.20837665922515541</v>
      </c>
      <c r="T334" s="1">
        <f t="shared" si="16"/>
        <v>0.20837665922515541</v>
      </c>
    </row>
    <row r="335" spans="16:20" ht="13.2" x14ac:dyDescent="0.25">
      <c r="P335" s="2"/>
      <c r="R335" s="2">
        <f t="shared" si="17"/>
        <v>1.15534</v>
      </c>
      <c r="S335" s="1">
        <f t="shared" si="15"/>
        <v>0.20467257107784528</v>
      </c>
      <c r="T335" s="1">
        <f t="shared" si="16"/>
        <v>0.20467257107784528</v>
      </c>
    </row>
    <row r="336" spans="16:20" ht="13.2" x14ac:dyDescent="0.25">
      <c r="P336" s="2"/>
      <c r="R336" s="2">
        <f t="shared" si="17"/>
        <v>1.1709700000000001</v>
      </c>
      <c r="S336" s="1">
        <f t="shared" si="15"/>
        <v>0.20098522046434258</v>
      </c>
      <c r="T336" s="1">
        <f t="shared" si="16"/>
        <v>0.20098522046434258</v>
      </c>
    </row>
    <row r="337" spans="16:20" ht="13.2" x14ac:dyDescent="0.25">
      <c r="P337" s="2"/>
      <c r="R337" s="2">
        <f t="shared" si="17"/>
        <v>1.1866000000000001</v>
      </c>
      <c r="S337" s="1">
        <f t="shared" si="15"/>
        <v>0.19731609101348119</v>
      </c>
      <c r="T337" s="1">
        <f t="shared" si="16"/>
        <v>0.19731609101348119</v>
      </c>
    </row>
    <row r="338" spans="16:20" ht="13.2" x14ac:dyDescent="0.25">
      <c r="P338" s="2"/>
      <c r="R338" s="2">
        <f t="shared" si="17"/>
        <v>1.2022299999999999</v>
      </c>
      <c r="S338" s="1">
        <f t="shared" si="15"/>
        <v>0.19366662621816028</v>
      </c>
      <c r="T338" s="1">
        <f t="shared" si="16"/>
        <v>0.19366662621816028</v>
      </c>
    </row>
    <row r="339" spans="16:20" ht="13.2" x14ac:dyDescent="0.25">
      <c r="P339" s="2"/>
      <c r="R339" s="2">
        <f t="shared" si="17"/>
        <v>1.2178599999999999</v>
      </c>
      <c r="S339" s="1">
        <f t="shared" si="15"/>
        <v>0.19003822877060192</v>
      </c>
      <c r="T339" s="1">
        <f t="shared" si="16"/>
        <v>0.19003822877060192</v>
      </c>
    </row>
    <row r="340" spans="16:20" ht="13.2" x14ac:dyDescent="0.25">
      <c r="P340" s="2"/>
      <c r="R340" s="2">
        <f t="shared" si="17"/>
        <v>1.23349</v>
      </c>
      <c r="S340" s="1">
        <f t="shared" si="15"/>
        <v>0.18643225995918999</v>
      </c>
      <c r="T340" s="1">
        <f t="shared" si="16"/>
        <v>0.18643225995918999</v>
      </c>
    </row>
    <row r="341" spans="16:20" ht="13.2" x14ac:dyDescent="0.25">
      <c r="P341" s="2"/>
      <c r="R341" s="2">
        <f t="shared" si="17"/>
        <v>1.24912</v>
      </c>
      <c r="S341" s="1">
        <f t="shared" si="15"/>
        <v>0.18285003912662645</v>
      </c>
      <c r="T341" s="1">
        <f t="shared" si="16"/>
        <v>0.18285003912662645</v>
      </c>
    </row>
    <row r="342" spans="16:20" ht="13.2" x14ac:dyDescent="0.25">
      <c r="P342" s="2"/>
      <c r="R342" s="2">
        <f t="shared" si="17"/>
        <v>1.26475</v>
      </c>
      <c r="S342" s="1">
        <f t="shared" si="15"/>
        <v>0.17929284318904332</v>
      </c>
      <c r="T342" s="1">
        <f t="shared" si="16"/>
        <v>0.17929284318904332</v>
      </c>
    </row>
    <row r="343" spans="16:20" ht="13.2" x14ac:dyDescent="0.25">
      <c r="P343" s="2"/>
      <c r="R343" s="2">
        <f t="shared" si="17"/>
        <v>1.2803800000000001</v>
      </c>
      <c r="S343" s="1">
        <f t="shared" si="15"/>
        <v>0.17576190621561191</v>
      </c>
      <c r="T343" s="1">
        <f t="shared" si="16"/>
        <v>0.17576190621561191</v>
      </c>
    </row>
    <row r="344" spans="16:20" ht="13.2" x14ac:dyDescent="0.25">
      <c r="P344" s="2"/>
      <c r="R344" s="2">
        <f t="shared" si="17"/>
        <v>1.2960100000000001</v>
      </c>
      <c r="S344" s="1">
        <f t="shared" si="15"/>
        <v>0.172258419068097</v>
      </c>
      <c r="T344" s="1">
        <f t="shared" si="16"/>
        <v>0.172258419068097</v>
      </c>
    </row>
    <row r="345" spans="16:20" ht="13.2" x14ac:dyDescent="0.25">
      <c r="P345" s="2"/>
      <c r="R345" s="2">
        <f t="shared" si="17"/>
        <v>1.3116399999999999</v>
      </c>
      <c r="S345" s="1">
        <f t="shared" si="15"/>
        <v>0.16878352909971264</v>
      </c>
      <c r="T345" s="1">
        <f t="shared" si="16"/>
        <v>0.16878352909971264</v>
      </c>
    </row>
    <row r="346" spans="16:20" ht="13.2" x14ac:dyDescent="0.25">
      <c r="P346" s="2"/>
      <c r="R346" s="2">
        <f t="shared" si="17"/>
        <v>1.3272699999999999</v>
      </c>
      <c r="S346" s="1">
        <f t="shared" si="15"/>
        <v>0.16533833991254931</v>
      </c>
      <c r="T346" s="1">
        <f t="shared" si="16"/>
        <v>0.16533833991254931</v>
      </c>
    </row>
    <row r="347" spans="16:20" ht="13.2" x14ac:dyDescent="0.25">
      <c r="P347" s="2"/>
      <c r="R347" s="2">
        <f t="shared" si="17"/>
        <v>1.3429</v>
      </c>
      <c r="S347" s="1">
        <f t="shared" si="15"/>
        <v>0.16192391117275701</v>
      </c>
      <c r="T347" s="1">
        <f t="shared" si="16"/>
        <v>0.16192391117275701</v>
      </c>
    </row>
    <row r="348" spans="16:20" ht="13.2" x14ac:dyDescent="0.25">
      <c r="P348" s="2"/>
      <c r="R348" s="2">
        <f t="shared" si="17"/>
        <v>1.35853</v>
      </c>
      <c r="S348" s="1">
        <f t="shared" si="15"/>
        <v>0.15854125848258663</v>
      </c>
      <c r="T348" s="1">
        <f t="shared" si="16"/>
        <v>0.15854125848258663</v>
      </c>
    </row>
    <row r="349" spans="16:20" ht="13.2" x14ac:dyDescent="0.25">
      <c r="P349" s="2"/>
      <c r="R349" s="2">
        <f t="shared" si="17"/>
        <v>1.37416</v>
      </c>
      <c r="S349" s="1">
        <f t="shared" si="15"/>
        <v>0.15519135330831577</v>
      </c>
      <c r="T349" s="1">
        <f t="shared" si="16"/>
        <v>0.15519135330831577</v>
      </c>
    </row>
    <row r="350" spans="16:20" ht="13.2" x14ac:dyDescent="0.25">
      <c r="P350" s="2"/>
      <c r="R350" s="2">
        <f t="shared" si="17"/>
        <v>1.3897900000000001</v>
      </c>
      <c r="S350" s="1">
        <f t="shared" si="15"/>
        <v>0.1518751229630087</v>
      </c>
      <c r="T350" s="1">
        <f t="shared" si="16"/>
        <v>0.1518751229630087</v>
      </c>
    </row>
    <row r="351" spans="16:20" ht="13.2" x14ac:dyDescent="0.25">
      <c r="P351" s="2"/>
      <c r="R351" s="2">
        <f t="shared" si="17"/>
        <v>1.4054199999999999</v>
      </c>
      <c r="S351" s="1">
        <f t="shared" si="15"/>
        <v>0.14859345064299107</v>
      </c>
      <c r="T351" s="1">
        <f t="shared" si="16"/>
        <v>0.14859345064299107</v>
      </c>
    </row>
    <row r="352" spans="16:20" ht="13.2" x14ac:dyDescent="0.25">
      <c r="P352" s="2"/>
      <c r="R352" s="2">
        <f t="shared" si="17"/>
        <v>1.4210499999999999</v>
      </c>
      <c r="S352" s="1">
        <f t="shared" si="15"/>
        <v>0.14534717551685036</v>
      </c>
      <c r="T352" s="1">
        <f t="shared" si="16"/>
        <v>0.14534717551685036</v>
      </c>
    </row>
    <row r="353" spans="16:20" ht="13.2" x14ac:dyDescent="0.25">
      <c r="P353" s="2"/>
      <c r="R353" s="2">
        <f t="shared" si="17"/>
        <v>1.43668</v>
      </c>
      <c r="S353" s="1">
        <f t="shared" si="15"/>
        <v>0.14213709286571224</v>
      </c>
      <c r="T353" s="1">
        <f t="shared" si="16"/>
        <v>0.14213709286571224</v>
      </c>
    </row>
    <row r="354" spans="16:20" ht="13.2" x14ac:dyDescent="0.25">
      <c r="P354" s="2"/>
      <c r="R354" s="2">
        <f t="shared" si="17"/>
        <v>1.45231</v>
      </c>
      <c r="S354" s="1">
        <f t="shared" si="15"/>
        <v>0.13896395427348041</v>
      </c>
      <c r="T354" s="1">
        <f t="shared" si="16"/>
        <v>0.13896395427348041</v>
      </c>
    </row>
    <row r="355" spans="16:20" ht="13.2" x14ac:dyDescent="0.25">
      <c r="P355" s="2"/>
      <c r="R355" s="2">
        <f t="shared" si="17"/>
        <v>1.46794</v>
      </c>
      <c r="S355" s="1">
        <f t="shared" si="15"/>
        <v>0.13582846786567365</v>
      </c>
      <c r="T355" s="1">
        <f t="shared" si="16"/>
        <v>0.13582846786567365</v>
      </c>
    </row>
    <row r="356" spans="16:20" ht="13.2" x14ac:dyDescent="0.25">
      <c r="P356" s="2"/>
      <c r="R356" s="2">
        <f t="shared" si="17"/>
        <v>1.4835700000000001</v>
      </c>
      <c r="S356" s="1">
        <f t="shared" si="15"/>
        <v>0.13273129859544039</v>
      </c>
      <c r="T356" s="1">
        <f t="shared" si="16"/>
        <v>0.13273129859544039</v>
      </c>
    </row>
    <row r="357" spans="16:20" ht="13.2" x14ac:dyDescent="0.25">
      <c r="P357" s="2"/>
      <c r="R357" s="2">
        <f t="shared" si="17"/>
        <v>1.4992000000000001</v>
      </c>
      <c r="S357" s="1">
        <f t="shared" si="15"/>
        <v>0.12967306857528332</v>
      </c>
      <c r="T357" s="1">
        <f t="shared" si="16"/>
        <v>0.12967306857528332</v>
      </c>
    </row>
    <row r="358" spans="16:20" ht="13.2" x14ac:dyDescent="0.25">
      <c r="P358" s="2"/>
      <c r="R358" s="2">
        <f t="shared" si="17"/>
        <v>1.5148299999999999</v>
      </c>
      <c r="S358" s="1">
        <f t="shared" si="15"/>
        <v>0.12665435745298256</v>
      </c>
      <c r="T358" s="1">
        <f t="shared" si="16"/>
        <v>0.12665435745298256</v>
      </c>
    </row>
    <row r="359" spans="16:20" ht="13.2" x14ac:dyDescent="0.25">
      <c r="P359" s="2"/>
      <c r="R359" s="2">
        <f t="shared" si="17"/>
        <v>1.5304599999999999</v>
      </c>
      <c r="S359" s="1">
        <f t="shared" si="15"/>
        <v>0.12367570283016416</v>
      </c>
      <c r="T359" s="1">
        <f t="shared" si="16"/>
        <v>0.12367570283016416</v>
      </c>
    </row>
    <row r="360" spans="16:20" ht="13.2" x14ac:dyDescent="0.25">
      <c r="P360" s="2"/>
      <c r="R360" s="2">
        <f t="shared" si="17"/>
        <v>1.54609</v>
      </c>
      <c r="S360" s="1">
        <f t="shared" si="15"/>
        <v>0.1207376007219268</v>
      </c>
      <c r="T360" s="1">
        <f t="shared" si="16"/>
        <v>0.1207376007219268</v>
      </c>
    </row>
    <row r="361" spans="16:20" ht="13.2" x14ac:dyDescent="0.25">
      <c r="P361" s="2"/>
      <c r="R361" s="2">
        <f t="shared" si="17"/>
        <v>1.56172</v>
      </c>
      <c r="S361" s="1">
        <f t="shared" si="15"/>
        <v>0.11784050605590346</v>
      </c>
      <c r="T361" s="1">
        <f t="shared" si="16"/>
        <v>0.11784050605590346</v>
      </c>
    </row>
    <row r="362" spans="16:20" ht="13.2" x14ac:dyDescent="0.25">
      <c r="P362" s="2"/>
      <c r="R362" s="2">
        <f t="shared" si="17"/>
        <v>1.57735</v>
      </c>
      <c r="S362" s="1">
        <f t="shared" si="15"/>
        <v>0.11498483320910974</v>
      </c>
      <c r="T362" s="1">
        <f t="shared" si="16"/>
        <v>0.11498483320910974</v>
      </c>
    </row>
    <row r="363" spans="16:20" ht="13.2" x14ac:dyDescent="0.25">
      <c r="P363" s="2"/>
      <c r="R363" s="2">
        <f t="shared" si="17"/>
        <v>1.5929800000000001</v>
      </c>
      <c r="S363" s="1">
        <f t="shared" si="15"/>
        <v>0.11217095658090249</v>
      </c>
      <c r="T363" s="1">
        <f t="shared" si="16"/>
        <v>0.11217095658090249</v>
      </c>
    </row>
    <row r="364" spans="16:20" ht="13.2" x14ac:dyDescent="0.25">
      <c r="P364" s="2"/>
      <c r="R364" s="2">
        <f t="shared" si="17"/>
        <v>1.6086100000000001</v>
      </c>
      <c r="S364" s="1">
        <f t="shared" si="15"/>
        <v>0.10939921120035413</v>
      </c>
      <c r="T364" s="1">
        <f t="shared" si="16"/>
        <v>0.10939921120035413</v>
      </c>
    </row>
    <row r="365" spans="16:20" ht="13.2" x14ac:dyDescent="0.25">
      <c r="P365" s="2"/>
      <c r="R365" s="2">
        <f t="shared" si="17"/>
        <v>1.6242399999999999</v>
      </c>
      <c r="S365" s="1">
        <f t="shared" si="15"/>
        <v>0.1066698933663289</v>
      </c>
      <c r="T365" s="1">
        <f t="shared" si="16"/>
        <v>0.1066698933663289</v>
      </c>
    </row>
    <row r="366" spans="16:20" ht="13.2" x14ac:dyDescent="0.25">
      <c r="P366" s="2"/>
      <c r="R366" s="2">
        <f t="shared" si="17"/>
        <v>1.6398699999999999</v>
      </c>
      <c r="S366" s="1">
        <f t="shared" si="15"/>
        <v>0.10398326131853396</v>
      </c>
      <c r="T366" s="1">
        <f t="shared" si="16"/>
        <v>0.10398326131853396</v>
      </c>
    </row>
    <row r="367" spans="16:20" ht="13.2" x14ac:dyDescent="0.25">
      <c r="P367" s="2"/>
      <c r="R367" s="2">
        <f t="shared" si="17"/>
        <v>1.6555</v>
      </c>
      <c r="S367" s="1">
        <f t="shared" si="15"/>
        <v>0.10133953593781039</v>
      </c>
      <c r="T367" s="1" t="e">
        <f t="shared" si="16"/>
        <v>#N/A</v>
      </c>
    </row>
    <row r="368" spans="16:20" ht="13.2" x14ac:dyDescent="0.25">
      <c r="P368" s="2"/>
      <c r="R368" s="2">
        <f t="shared" si="17"/>
        <v>1.67113</v>
      </c>
      <c r="S368" s="1">
        <f t="shared" si="15"/>
        <v>9.8738901473919699E-2</v>
      </c>
      <c r="T368" s="1" t="e">
        <f t="shared" si="16"/>
        <v>#N/A</v>
      </c>
    </row>
    <row r="369" spans="16:20" ht="13.2" x14ac:dyDescent="0.25">
      <c r="P369" s="2"/>
      <c r="R369" s="2">
        <f t="shared" si="17"/>
        <v>1.68676</v>
      </c>
      <c r="S369" s="1">
        <f t="shared" si="15"/>
        <v>9.6181506299081163E-2</v>
      </c>
      <c r="T369" s="1" t="e">
        <f t="shared" si="16"/>
        <v>#N/A</v>
      </c>
    </row>
    <row r="370" spans="16:20" ht="13.2" x14ac:dyDescent="0.25">
      <c r="P370" s="2"/>
      <c r="R370" s="2">
        <f t="shared" si="17"/>
        <v>1.7023900000000001</v>
      </c>
      <c r="S370" s="1">
        <f t="shared" si="15"/>
        <v>9.3667463685515512E-2</v>
      </c>
      <c r="T370" s="1" t="e">
        <f t="shared" si="16"/>
        <v>#N/A</v>
      </c>
    </row>
    <row r="371" spans="16:20" ht="13.2" x14ac:dyDescent="0.25">
      <c r="P371" s="2"/>
      <c r="R371" s="2">
        <f t="shared" si="17"/>
        <v>1.7180200000000001</v>
      </c>
      <c r="S371" s="1">
        <f t="shared" si="15"/>
        <v>9.1196852605253648E-2</v>
      </c>
      <c r="T371" s="1" t="e">
        <f t="shared" si="16"/>
        <v>#N/A</v>
      </c>
    </row>
    <row r="372" spans="16:20" ht="13.2" x14ac:dyDescent="0.25">
      <c r="P372" s="2"/>
      <c r="R372" s="2">
        <f t="shared" si="17"/>
        <v>1.7336499999999999</v>
      </c>
      <c r="S372" s="1">
        <f t="shared" si="15"/>
        <v>8.8769718550477356E-2</v>
      </c>
      <c r="T372" s="1" t="e">
        <f t="shared" si="16"/>
        <v>#N/A</v>
      </c>
    </row>
    <row r="373" spans="16:20" ht="13.2" x14ac:dyDescent="0.25">
      <c r="P373" s="2"/>
      <c r="R373" s="2">
        <f t="shared" si="17"/>
        <v>1.7492799999999999</v>
      </c>
      <c r="S373" s="1">
        <f t="shared" si="15"/>
        <v>8.638607437266882E-2</v>
      </c>
      <c r="T373" s="1" t="e">
        <f t="shared" si="16"/>
        <v>#N/A</v>
      </c>
    </row>
    <row r="374" spans="16:20" ht="13.2" x14ac:dyDescent="0.25">
      <c r="P374" s="2"/>
      <c r="R374" s="2">
        <f t="shared" si="17"/>
        <v>1.76491</v>
      </c>
      <c r="S374" s="1">
        <f t="shared" si="15"/>
        <v>8.4045901138859888E-2</v>
      </c>
      <c r="T374" s="1" t="e">
        <f t="shared" si="16"/>
        <v>#N/A</v>
      </c>
    </row>
    <row r="375" spans="16:20" ht="13.2" x14ac:dyDescent="0.25">
      <c r="P375" s="2"/>
      <c r="R375" s="2">
        <f t="shared" si="17"/>
        <v>1.78054</v>
      </c>
      <c r="S375" s="1">
        <f t="shared" si="15"/>
        <v>8.1749149003287669E-2</v>
      </c>
      <c r="T375" s="1" t="e">
        <f t="shared" si="16"/>
        <v>#N/A</v>
      </c>
    </row>
    <row r="376" spans="16:20" ht="13.2" x14ac:dyDescent="0.25">
      <c r="P376" s="2"/>
      <c r="R376" s="2">
        <f t="shared" si="17"/>
        <v>1.79617</v>
      </c>
      <c r="S376" s="1">
        <f t="shared" si="15"/>
        <v>7.9495738092782806E-2</v>
      </c>
      <c r="T376" s="1" t="e">
        <f t="shared" si="16"/>
        <v>#N/A</v>
      </c>
    </row>
    <row r="377" spans="16:20" ht="13.2" x14ac:dyDescent="0.25">
      <c r="P377" s="2"/>
      <c r="R377" s="2">
        <f t="shared" si="17"/>
        <v>1.8118000000000001</v>
      </c>
      <c r="S377" s="1">
        <f t="shared" si="15"/>
        <v>7.7285559404238938E-2</v>
      </c>
      <c r="T377" s="1" t="e">
        <f t="shared" si="16"/>
        <v>#N/A</v>
      </c>
    </row>
    <row r="378" spans="16:20" ht="13.2" x14ac:dyDescent="0.25">
      <c r="P378" s="2"/>
      <c r="R378" s="2">
        <f t="shared" si="17"/>
        <v>1.8274300000000001</v>
      </c>
      <c r="S378" s="1">
        <f t="shared" si="15"/>
        <v>7.5118475712535701E-2</v>
      </c>
      <c r="T378" s="1" t="e">
        <f t="shared" si="16"/>
        <v>#N/A</v>
      </c>
    </row>
    <row r="379" spans="16:20" ht="13.2" x14ac:dyDescent="0.25">
      <c r="P379" s="2"/>
      <c r="R379" s="2">
        <f t="shared" si="17"/>
        <v>1.8430599999999999</v>
      </c>
      <c r="S379" s="1">
        <f t="shared" si="15"/>
        <v>7.299432248731566E-2</v>
      </c>
      <c r="T379" s="1" t="e">
        <f t="shared" si="16"/>
        <v>#N/A</v>
      </c>
    </row>
    <row r="380" spans="16:20" ht="13.2" x14ac:dyDescent="0.25">
      <c r="P380" s="2"/>
      <c r="R380" s="2">
        <f t="shared" si="17"/>
        <v>1.85869</v>
      </c>
      <c r="S380" s="1">
        <f t="shared" si="15"/>
        <v>7.0912908817043679E-2</v>
      </c>
      <c r="T380" s="1" t="e">
        <f t="shared" si="16"/>
        <v>#N/A</v>
      </c>
    </row>
    <row r="381" spans="16:20" ht="13.2" x14ac:dyDescent="0.25">
      <c r="P381" s="2"/>
      <c r="R381" s="2">
        <f t="shared" si="17"/>
        <v>1.87432</v>
      </c>
      <c r="S381" s="1">
        <f t="shared" si="15"/>
        <v>6.887401833881035E-2</v>
      </c>
      <c r="T381" s="1" t="e">
        <f t="shared" si="16"/>
        <v>#N/A</v>
      </c>
    </row>
    <row r="382" spans="16:20" ht="13.2" x14ac:dyDescent="0.25">
      <c r="P382" s="2"/>
      <c r="R382" s="2">
        <f t="shared" si="17"/>
        <v>1.88995</v>
      </c>
      <c r="S382" s="1">
        <f t="shared" si="15"/>
        <v>6.6877410172372975E-2</v>
      </c>
      <c r="T382" s="1" t="e">
        <f t="shared" si="16"/>
        <v>#N/A</v>
      </c>
    </row>
    <row r="383" spans="16:20" ht="13.2" x14ac:dyDescent="0.25">
      <c r="P383" s="2"/>
      <c r="R383" s="2">
        <f t="shared" si="17"/>
        <v>1.9055800000000001</v>
      </c>
      <c r="S383" s="1">
        <f t="shared" si="15"/>
        <v>6.4922819856965006E-2</v>
      </c>
      <c r="T383" s="1" t="e">
        <f t="shared" si="16"/>
        <v>#N/A</v>
      </c>
    </row>
    <row r="384" spans="16:20" ht="13.2" x14ac:dyDescent="0.25">
      <c r="P384" s="2"/>
      <c r="R384" s="2">
        <f t="shared" si="17"/>
        <v>1.9212100000000001</v>
      </c>
      <c r="S384" s="1">
        <f t="shared" si="15"/>
        <v>6.3009960289440767E-2</v>
      </c>
      <c r="T384" s="1" t="e">
        <f t="shared" si="16"/>
        <v>#N/A</v>
      </c>
    </row>
    <row r="385" spans="16:20" ht="13.2" x14ac:dyDescent="0.25">
      <c r="P385" s="2"/>
      <c r="R385" s="2">
        <f t="shared" si="17"/>
        <v>1.9368399999999999</v>
      </c>
      <c r="S385" s="1">
        <f t="shared" si="15"/>
        <v>6.1138522662362298E-2</v>
      </c>
      <c r="T385" s="1" t="e">
        <f t="shared" si="16"/>
        <v>#N/A</v>
      </c>
    </row>
    <row r="386" spans="16:20" ht="13.2" x14ac:dyDescent="0.25">
      <c r="P386" s="2"/>
      <c r="R386" s="2">
        <f t="shared" si="17"/>
        <v>1.9524699999999999</v>
      </c>
      <c r="S386" s="1">
        <f t="shared" si="15"/>
        <v>5.9308177400675614E-2</v>
      </c>
      <c r="T386" s="1" t="e">
        <f t="shared" si="16"/>
        <v>#N/A</v>
      </c>
    </row>
    <row r="387" spans="16:20" ht="13.2" x14ac:dyDescent="0.25">
      <c r="P387" s="2"/>
      <c r="R387" s="2">
        <f t="shared" si="17"/>
        <v>1.9681</v>
      </c>
      <c r="S387" s="1">
        <f t="shared" si="15"/>
        <v>5.7518575095665402E-2</v>
      </c>
      <c r="T387" s="1" t="e">
        <f t="shared" si="16"/>
        <v>#N/A</v>
      </c>
    </row>
    <row r="388" spans="16:20" ht="13.2" x14ac:dyDescent="0.25">
      <c r="P388" s="2"/>
      <c r="R388" s="2">
        <f t="shared" si="17"/>
        <v>1.98373</v>
      </c>
      <c r="S388" s="1">
        <f t="shared" si="15"/>
        <v>5.5769347434920999E-2</v>
      </c>
      <c r="T388" s="1" t="e">
        <f t="shared" si="16"/>
        <v>#N/A</v>
      </c>
    </row>
    <row r="389" spans="16:20" ht="13.2" x14ac:dyDescent="0.25">
      <c r="P389" s="2"/>
      <c r="R389" s="2">
        <f t="shared" si="17"/>
        <v>1.99936</v>
      </c>
      <c r="S389" s="1">
        <f t="shared" ref="S389:S452" si="18">NORMDIST(R389,$B$5,$C$5,FALSE)</f>
        <v>5.4060108127090674E-2</v>
      </c>
      <c r="T389" s="1" t="e">
        <f t="shared" ref="T389:T452" si="19">IF(AND(R389&gt;=$P$2,R389&lt;=$Q$2),S389,NA())</f>
        <v>#N/A</v>
      </c>
    </row>
    <row r="390" spans="16:20" ht="13.2" x14ac:dyDescent="0.25">
      <c r="P390" s="2"/>
      <c r="R390" s="2">
        <f t="shared" si="17"/>
        <v>2.0149900000000001</v>
      </c>
      <c r="S390" s="1">
        <f t="shared" si="18"/>
        <v>5.2390453820246881E-2</v>
      </c>
      <c r="T390" s="1" t="e">
        <f t="shared" si="19"/>
        <v>#N/A</v>
      </c>
    </row>
    <row r="391" spans="16:20" ht="13.2" x14ac:dyDescent="0.25">
      <c r="P391" s="2"/>
      <c r="R391" s="2">
        <f t="shared" ref="R391:R454" si="20">ROUND(R390+$C$5/IF($Q$3-$P$3&gt;6,64/($Q$3-$P$3+2)*8,8*8),5)</f>
        <v>2.0306199999999999</v>
      </c>
      <c r="S391" s="1">
        <f t="shared" si="18"/>
        <v>5.0759965012731723E-2</v>
      </c>
      <c r="T391" s="1" t="e">
        <f t="shared" si="19"/>
        <v>#N/A</v>
      </c>
    </row>
    <row r="392" spans="16:20" ht="13.2" x14ac:dyDescent="0.25">
      <c r="P392" s="2"/>
      <c r="R392" s="2">
        <f t="shared" si="20"/>
        <v>2.0462500000000001</v>
      </c>
      <c r="S392" s="1">
        <f t="shared" si="18"/>
        <v>4.9168206955398377E-2</v>
      </c>
      <c r="T392" s="1" t="e">
        <f t="shared" si="19"/>
        <v>#N/A</v>
      </c>
    </row>
    <row r="393" spans="16:20" ht="13.2" x14ac:dyDescent="0.25">
      <c r="P393" s="2"/>
      <c r="R393" s="2">
        <f t="shared" si="20"/>
        <v>2.0618799999999999</v>
      </c>
      <c r="S393" s="1">
        <f t="shared" si="18"/>
        <v>4.7614730544213668E-2</v>
      </c>
      <c r="T393" s="1" t="e">
        <f t="shared" si="19"/>
        <v>#N/A</v>
      </c>
    </row>
    <row r="394" spans="16:20" ht="13.2" x14ac:dyDescent="0.25">
      <c r="P394" s="2"/>
      <c r="R394" s="2">
        <f t="shared" si="20"/>
        <v>2.0775100000000002</v>
      </c>
      <c r="S394" s="1">
        <f t="shared" si="18"/>
        <v>4.609907320223243E-2</v>
      </c>
      <c r="T394" s="1" t="e">
        <f t="shared" si="19"/>
        <v>#N/A</v>
      </c>
    </row>
    <row r="395" spans="16:20" ht="13.2" x14ac:dyDescent="0.25">
      <c r="P395" s="2"/>
      <c r="R395" s="2">
        <f t="shared" si="20"/>
        <v>2.09314</v>
      </c>
      <c r="S395" s="1">
        <f t="shared" si="18"/>
        <v>4.4620759750006844E-2</v>
      </c>
      <c r="T395" s="1" t="e">
        <f t="shared" si="19"/>
        <v>#N/A</v>
      </c>
    </row>
    <row r="396" spans="16:20" ht="13.2" x14ac:dyDescent="0.25">
      <c r="P396" s="2"/>
      <c r="R396" s="2">
        <f t="shared" si="20"/>
        <v>2.1087699999999998</v>
      </c>
      <c r="S396" s="1">
        <f t="shared" si="18"/>
        <v>4.3179303263539096E-2</v>
      </c>
      <c r="T396" s="1" t="e">
        <f t="shared" si="19"/>
        <v>#N/A</v>
      </c>
    </row>
    <row r="397" spans="16:20" ht="13.2" x14ac:dyDescent="0.25">
      <c r="P397" s="2"/>
      <c r="R397" s="2">
        <f t="shared" si="20"/>
        <v>2.1244000000000001</v>
      </c>
      <c r="S397" s="1">
        <f t="shared" si="18"/>
        <v>4.1774205918937934E-2</v>
      </c>
      <c r="T397" s="1" t="e">
        <f t="shared" si="19"/>
        <v>#N/A</v>
      </c>
    </row>
    <row r="398" spans="16:20" ht="13.2" x14ac:dyDescent="0.25">
      <c r="P398" s="2"/>
      <c r="R398" s="2">
        <f t="shared" si="20"/>
        <v>2.1400299999999999</v>
      </c>
      <c r="S398" s="1">
        <f t="shared" si="18"/>
        <v>4.0404959822987155E-2</v>
      </c>
      <c r="T398" s="1" t="e">
        <f t="shared" si="19"/>
        <v>#N/A</v>
      </c>
    </row>
    <row r="399" spans="16:20" ht="13.2" x14ac:dyDescent="0.25">
      <c r="P399" s="2"/>
      <c r="R399" s="2">
        <f t="shared" si="20"/>
        <v>2.1556600000000001</v>
      </c>
      <c r="S399" s="1">
        <f t="shared" si="18"/>
        <v>3.907104782888339E-2</v>
      </c>
      <c r="T399" s="1" t="e">
        <f t="shared" si="19"/>
        <v>#N/A</v>
      </c>
    </row>
    <row r="400" spans="16:20" ht="13.2" x14ac:dyDescent="0.25">
      <c r="P400" s="2"/>
      <c r="R400" s="2">
        <f t="shared" si="20"/>
        <v>2.1712899999999999</v>
      </c>
      <c r="S400" s="1">
        <f t="shared" si="18"/>
        <v>3.7771944336450924E-2</v>
      </c>
      <c r="T400" s="1" t="e">
        <f t="shared" si="19"/>
        <v>#N/A</v>
      </c>
    </row>
    <row r="401" spans="16:20" ht="13.2" x14ac:dyDescent="0.25">
      <c r="P401" s="2"/>
      <c r="R401" s="2">
        <f t="shared" si="20"/>
        <v>2.1869200000000002</v>
      </c>
      <c r="S401" s="1">
        <f t="shared" si="18"/>
        <v>3.650711607618766E-2</v>
      </c>
      <c r="T401" s="1" t="e">
        <f t="shared" si="19"/>
        <v>#N/A</v>
      </c>
    </row>
    <row r="402" spans="16:20" ht="13.2" x14ac:dyDescent="0.25">
      <c r="P402" s="2"/>
      <c r="R402" s="2">
        <f t="shared" si="20"/>
        <v>2.20255</v>
      </c>
      <c r="S402" s="1">
        <f t="shared" si="18"/>
        <v>3.5276022876547387E-2</v>
      </c>
      <c r="T402" s="1" t="e">
        <f t="shared" si="19"/>
        <v>#N/A</v>
      </c>
    </row>
    <row r="403" spans="16:20" ht="13.2" x14ac:dyDescent="0.25">
      <c r="P403" s="2"/>
      <c r="R403" s="2">
        <f t="shared" si="20"/>
        <v>2.2181799999999998</v>
      </c>
      <c r="S403" s="1">
        <f t="shared" si="18"/>
        <v>3.4078118413909106E-2</v>
      </c>
      <c r="T403" s="1" t="e">
        <f t="shared" si="19"/>
        <v>#N/A</v>
      </c>
    </row>
    <row r="404" spans="16:20" ht="13.2" x14ac:dyDescent="0.25">
      <c r="P404" s="2"/>
      <c r="R404" s="2">
        <f t="shared" si="20"/>
        <v>2.2338100000000001</v>
      </c>
      <c r="S404" s="1">
        <f t="shared" si="18"/>
        <v>3.2912850944733056E-2</v>
      </c>
      <c r="T404" s="1" t="e">
        <f t="shared" si="19"/>
        <v>#N/A</v>
      </c>
    </row>
    <row r="405" spans="16:20" ht="13.2" x14ac:dyDescent="0.25">
      <c r="P405" s="2"/>
      <c r="R405" s="2">
        <f t="shared" si="20"/>
        <v>2.2494399999999999</v>
      </c>
      <c r="S405" s="1">
        <f t="shared" si="18"/>
        <v>3.177966401944949E-2</v>
      </c>
      <c r="T405" s="1" t="e">
        <f t="shared" si="19"/>
        <v>#N/A</v>
      </c>
    </row>
    <row r="406" spans="16:20" ht="13.2" x14ac:dyDescent="0.25">
      <c r="P406" s="2"/>
      <c r="R406" s="2">
        <f t="shared" si="20"/>
        <v>2.2650700000000001</v>
      </c>
      <c r="S406" s="1">
        <f t="shared" si="18"/>
        <v>3.0677997177671584E-2</v>
      </c>
      <c r="T406" s="1" t="e">
        <f t="shared" si="19"/>
        <v>#N/A</v>
      </c>
    </row>
    <row r="407" spans="16:20" ht="13.2" x14ac:dyDescent="0.25">
      <c r="P407" s="2"/>
      <c r="R407" s="2">
        <f t="shared" si="20"/>
        <v>2.2806999999999999</v>
      </c>
      <c r="S407" s="1">
        <f t="shared" si="18"/>
        <v>2.9607286624370576E-2</v>
      </c>
      <c r="T407" s="1" t="e">
        <f t="shared" si="19"/>
        <v>#N/A</v>
      </c>
    </row>
    <row r="408" spans="16:20" ht="13.2" x14ac:dyDescent="0.25">
      <c r="P408" s="2"/>
      <c r="R408" s="2">
        <f t="shared" si="20"/>
        <v>2.2963300000000002</v>
      </c>
      <c r="S408" s="1">
        <f t="shared" si="18"/>
        <v>2.8566965886693954E-2</v>
      </c>
      <c r="T408" s="1" t="e">
        <f t="shared" si="19"/>
        <v>#N/A</v>
      </c>
    </row>
    <row r="409" spans="16:20" ht="13.2" x14ac:dyDescent="0.25">
      <c r="P409" s="2"/>
      <c r="R409" s="2">
        <f t="shared" si="20"/>
        <v>2.31196</v>
      </c>
      <c r="S409" s="1">
        <f t="shared" si="18"/>
        <v>2.7556466451152829E-2</v>
      </c>
      <c r="T409" s="1" t="e">
        <f t="shared" si="19"/>
        <v>#N/A</v>
      </c>
    </row>
    <row r="410" spans="16:20" ht="13.2" x14ac:dyDescent="0.25">
      <c r="P410" s="2"/>
      <c r="R410" s="2">
        <f t="shared" si="20"/>
        <v>2.3275899999999998</v>
      </c>
      <c r="S410" s="1">
        <f t="shared" si="18"/>
        <v>2.6575218380945231E-2</v>
      </c>
      <c r="T410" s="1" t="e">
        <f t="shared" si="19"/>
        <v>#N/A</v>
      </c>
    </row>
    <row r="411" spans="16:20" ht="13.2" x14ac:dyDescent="0.25">
      <c r="P411" s="2"/>
      <c r="R411" s="2">
        <f t="shared" si="20"/>
        <v>2.3432200000000001</v>
      </c>
      <c r="S411" s="1">
        <f t="shared" si="18"/>
        <v>2.5622650913225551E-2</v>
      </c>
      <c r="T411" s="1" t="e">
        <f t="shared" si="19"/>
        <v>#N/A</v>
      </c>
    </row>
    <row r="412" spans="16:20" ht="13.2" x14ac:dyDescent="0.25">
      <c r="P412" s="2"/>
      <c r="R412" s="2">
        <f t="shared" si="20"/>
        <v>2.3588499999999999</v>
      </c>
      <c r="S412" s="1">
        <f t="shared" si="18"/>
        <v>2.4698193036169006E-2</v>
      </c>
      <c r="T412" s="1" t="e">
        <f t="shared" si="19"/>
        <v>#N/A</v>
      </c>
    </row>
    <row r="413" spans="16:20" ht="13.2" x14ac:dyDescent="0.25">
      <c r="P413" s="2"/>
      <c r="R413" s="2">
        <f t="shared" si="20"/>
        <v>2.3744800000000001</v>
      </c>
      <c r="S413" s="1">
        <f t="shared" si="18"/>
        <v>2.3801274045720303E-2</v>
      </c>
      <c r="T413" s="1" t="e">
        <f t="shared" si="19"/>
        <v>#N/A</v>
      </c>
    </row>
    <row r="414" spans="16:20" ht="13.2" x14ac:dyDescent="0.25">
      <c r="P414" s="2"/>
      <c r="R414" s="2">
        <f t="shared" si="20"/>
        <v>2.39011</v>
      </c>
      <c r="S414" s="1">
        <f t="shared" si="18"/>
        <v>2.2931324081953718E-2</v>
      </c>
      <c r="T414" s="1" t="e">
        <f t="shared" si="19"/>
        <v>#N/A</v>
      </c>
    </row>
    <row r="415" spans="16:20" ht="13.2" x14ac:dyDescent="0.25">
      <c r="P415" s="2"/>
      <c r="R415" s="2">
        <f t="shared" si="20"/>
        <v>2.4057400000000002</v>
      </c>
      <c r="S415" s="1">
        <f t="shared" si="18"/>
        <v>2.2087774645007809E-2</v>
      </c>
      <c r="T415" s="1" t="e">
        <f t="shared" si="19"/>
        <v>#N/A</v>
      </c>
    </row>
    <row r="416" spans="16:20" ht="13.2" x14ac:dyDescent="0.25">
      <c r="P416" s="2"/>
      <c r="R416" s="2">
        <f t="shared" si="20"/>
        <v>2.42137</v>
      </c>
      <c r="S416" s="1">
        <f t="shared" si="18"/>
        <v>2.1270059090594901E-2</v>
      </c>
      <c r="T416" s="1" t="e">
        <f t="shared" si="19"/>
        <v>#N/A</v>
      </c>
    </row>
    <row r="417" spans="16:20" ht="13.2" x14ac:dyDescent="0.25">
      <c r="P417" s="2"/>
      <c r="R417" s="2">
        <f t="shared" si="20"/>
        <v>2.4369999999999998</v>
      </c>
      <c r="S417" s="1">
        <f t="shared" si="18"/>
        <v>2.0477613105118354E-2</v>
      </c>
      <c r="T417" s="1" t="e">
        <f t="shared" si="19"/>
        <v>#N/A</v>
      </c>
    </row>
    <row r="418" spans="16:20" ht="13.2" x14ac:dyDescent="0.25">
      <c r="P418" s="2"/>
      <c r="R418" s="2">
        <f t="shared" si="20"/>
        <v>2.4526300000000001</v>
      </c>
      <c r="S418" s="1">
        <f t="shared" si="18"/>
        <v>1.9709875160464838E-2</v>
      </c>
      <c r="T418" s="1" t="e">
        <f t="shared" si="19"/>
        <v>#N/A</v>
      </c>
    </row>
    <row r="419" spans="16:20" ht="13.2" x14ac:dyDescent="0.25">
      <c r="P419" s="2"/>
      <c r="R419" s="2">
        <f t="shared" si="20"/>
        <v>2.4682599999999999</v>
      </c>
      <c r="S419" s="1">
        <f t="shared" si="18"/>
        <v>1.8966286948569798E-2</v>
      </c>
      <c r="T419" s="1" t="e">
        <f t="shared" si="19"/>
        <v>#N/A</v>
      </c>
    </row>
    <row r="420" spans="16:20" ht="13.2" x14ac:dyDescent="0.25">
      <c r="P420" s="2"/>
      <c r="R420" s="2">
        <f t="shared" si="20"/>
        <v>2.4838900000000002</v>
      </c>
      <c r="S420" s="1">
        <f t="shared" si="18"/>
        <v>1.8246293795884411E-2</v>
      </c>
      <c r="T420" s="1" t="e">
        <f t="shared" si="19"/>
        <v>#N/A</v>
      </c>
    </row>
    <row r="421" spans="16:20" ht="13.2" x14ac:dyDescent="0.25">
      <c r="P421" s="2"/>
      <c r="R421" s="2">
        <f t="shared" si="20"/>
        <v>2.49952</v>
      </c>
      <c r="S421" s="1">
        <f t="shared" si="18"/>
        <v>1.7549345057902177E-2</v>
      </c>
      <c r="T421" s="1" t="e">
        <f t="shared" si="19"/>
        <v>#N/A</v>
      </c>
    </row>
    <row r="422" spans="16:20" ht="13.2" x14ac:dyDescent="0.25">
      <c r="P422" s="2"/>
      <c r="R422" s="2">
        <f t="shared" si="20"/>
        <v>2.5151500000000002</v>
      </c>
      <c r="S422" s="1">
        <f t="shared" si="18"/>
        <v>1.6874894493929513E-2</v>
      </c>
      <c r="T422" s="1" t="e">
        <f t="shared" si="19"/>
        <v>#N/A</v>
      </c>
    </row>
    <row r="423" spans="16:20" ht="13.2" x14ac:dyDescent="0.25">
      <c r="P423" s="2"/>
      <c r="R423" s="2">
        <f t="shared" si="20"/>
        <v>2.53078</v>
      </c>
      <c r="S423" s="1">
        <f t="shared" si="18"/>
        <v>1.6222400622312137E-2</v>
      </c>
      <c r="T423" s="1" t="e">
        <f t="shared" si="19"/>
        <v>#N/A</v>
      </c>
    </row>
    <row r="424" spans="16:20" ht="13.2" x14ac:dyDescent="0.25">
      <c r="P424" s="2"/>
      <c r="R424" s="2">
        <f t="shared" si="20"/>
        <v>2.5464099999999998</v>
      </c>
      <c r="S424" s="1">
        <f t="shared" si="18"/>
        <v>1.5591327056352614E-2</v>
      </c>
      <c r="T424" s="1" t="e">
        <f t="shared" si="19"/>
        <v>#N/A</v>
      </c>
    </row>
    <row r="425" spans="16:20" ht="13.2" x14ac:dyDescent="0.25">
      <c r="P425" s="2"/>
      <c r="R425" s="2">
        <f t="shared" si="20"/>
        <v>2.5620400000000001</v>
      </c>
      <c r="S425" s="1">
        <f t="shared" si="18"/>
        <v>1.4981142821178677E-2</v>
      </c>
      <c r="T425" s="1" t="e">
        <f t="shared" si="19"/>
        <v>#N/A</v>
      </c>
    </row>
    <row r="426" spans="16:20" ht="13.2" x14ac:dyDescent="0.25">
      <c r="P426" s="2"/>
      <c r="R426" s="2">
        <f t="shared" si="20"/>
        <v>2.5776699999999999</v>
      </c>
      <c r="S426" s="1">
        <f t="shared" si="18"/>
        <v>1.4391322651843444E-2</v>
      </c>
      <c r="T426" s="1" t="e">
        <f t="shared" si="19"/>
        <v>#N/A</v>
      </c>
    </row>
    <row r="427" spans="16:20" ht="13.2" x14ac:dyDescent="0.25">
      <c r="P427" s="2"/>
      <c r="R427" s="2">
        <f t="shared" si="20"/>
        <v>2.5933000000000002</v>
      </c>
      <c r="S427" s="1">
        <f t="shared" si="18"/>
        <v>1.3821347272958993E-2</v>
      </c>
      <c r="T427" s="1" t="e">
        <f t="shared" si="19"/>
        <v>#N/A</v>
      </c>
    </row>
    <row r="428" spans="16:20" ht="13.2" x14ac:dyDescent="0.25">
      <c r="P428" s="2"/>
      <c r="R428" s="2">
        <f t="shared" si="20"/>
        <v>2.60893</v>
      </c>
      <c r="S428" s="1">
        <f t="shared" si="18"/>
        <v>1.3270703660184653E-2</v>
      </c>
      <c r="T428" s="1" t="e">
        <f t="shared" si="19"/>
        <v>#N/A</v>
      </c>
    </row>
    <row r="429" spans="16:20" ht="13.2" x14ac:dyDescent="0.25">
      <c r="P429" s="2"/>
      <c r="R429" s="2">
        <f t="shared" si="20"/>
        <v>2.6245599999999998</v>
      </c>
      <c r="S429" s="1">
        <f t="shared" si="18"/>
        <v>1.2738885283908315E-2</v>
      </c>
      <c r="T429" s="1" t="e">
        <f t="shared" si="19"/>
        <v>#N/A</v>
      </c>
    </row>
    <row r="430" spans="16:20" ht="13.2" x14ac:dyDescent="0.25">
      <c r="P430" s="2"/>
      <c r="R430" s="2">
        <f t="shared" si="20"/>
        <v>2.64019</v>
      </c>
      <c r="S430" s="1">
        <f t="shared" si="18"/>
        <v>1.2225392335476263E-2</v>
      </c>
      <c r="T430" s="1" t="e">
        <f t="shared" si="19"/>
        <v>#N/A</v>
      </c>
    </row>
    <row r="431" spans="16:20" ht="13.2" x14ac:dyDescent="0.25">
      <c r="P431" s="2"/>
      <c r="R431" s="2">
        <f t="shared" si="20"/>
        <v>2.6558199999999998</v>
      </c>
      <c r="S431" s="1">
        <f t="shared" si="18"/>
        <v>1.1729731936341761E-2</v>
      </c>
      <c r="T431" s="1" t="e">
        <f t="shared" si="19"/>
        <v>#N/A</v>
      </c>
    </row>
    <row r="432" spans="16:20" ht="13.2" x14ac:dyDescent="0.25">
      <c r="P432" s="2"/>
      <c r="R432" s="2">
        <f t="shared" si="20"/>
        <v>2.6714500000000001</v>
      </c>
      <c r="S432" s="1">
        <f t="shared" si="18"/>
        <v>1.1251418330516306E-2</v>
      </c>
      <c r="T432" s="1" t="e">
        <f t="shared" si="19"/>
        <v>#N/A</v>
      </c>
    </row>
    <row r="433" spans="16:20" ht="13.2" x14ac:dyDescent="0.25">
      <c r="P433" s="2"/>
      <c r="R433" s="2">
        <f t="shared" si="20"/>
        <v>2.6870799999999999</v>
      </c>
      <c r="S433" s="1">
        <f t="shared" si="18"/>
        <v>1.0789973060720704E-2</v>
      </c>
      <c r="T433" s="1" t="e">
        <f t="shared" si="19"/>
        <v>#N/A</v>
      </c>
    </row>
    <row r="434" spans="16:20" ht="13.2" x14ac:dyDescent="0.25">
      <c r="P434" s="2"/>
      <c r="R434" s="2">
        <f t="shared" si="20"/>
        <v>2.7027100000000002</v>
      </c>
      <c r="S434" s="1">
        <f t="shared" si="18"/>
        <v>1.0344925128643351E-2</v>
      </c>
      <c r="T434" s="1" t="e">
        <f t="shared" si="19"/>
        <v>#N/A</v>
      </c>
    </row>
    <row r="435" spans="16:20" ht="13.2" x14ac:dyDescent="0.25">
      <c r="P435" s="2"/>
      <c r="R435" s="2">
        <f t="shared" si="20"/>
        <v>2.71834</v>
      </c>
      <c r="S435" s="1">
        <f t="shared" si="18"/>
        <v>9.9158111397241646E-3</v>
      </c>
      <c r="T435" s="1" t="e">
        <f t="shared" si="19"/>
        <v>#N/A</v>
      </c>
    </row>
    <row r="436" spans="16:20" ht="13.2" x14ac:dyDescent="0.25">
      <c r="P436" s="2"/>
      <c r="R436" s="2">
        <f t="shared" si="20"/>
        <v>2.7339699999999998</v>
      </c>
      <c r="S436" s="1">
        <f t="shared" si="18"/>
        <v>9.5021754328905757E-3</v>
      </c>
      <c r="T436" s="1" t="e">
        <f t="shared" si="19"/>
        <v>#N/A</v>
      </c>
    </row>
    <row r="437" spans="16:20" ht="13.2" x14ac:dyDescent="0.25">
      <c r="P437" s="2"/>
      <c r="R437" s="2">
        <f t="shared" si="20"/>
        <v>2.7496</v>
      </c>
      <c r="S437" s="1">
        <f t="shared" si="18"/>
        <v>9.1035701956802793E-3</v>
      </c>
      <c r="T437" s="1" t="e">
        <f t="shared" si="19"/>
        <v>#N/A</v>
      </c>
    </row>
    <row r="438" spans="16:20" ht="13.2" x14ac:dyDescent="0.25">
      <c r="P438" s="2"/>
      <c r="R438" s="2">
        <f t="shared" si="20"/>
        <v>2.7652299999999999</v>
      </c>
      <c r="S438" s="1">
        <f t="shared" si="18"/>
        <v>8.7195555651915536E-3</v>
      </c>
      <c r="T438" s="1" t="e">
        <f t="shared" si="19"/>
        <v>#N/A</v>
      </c>
    </row>
    <row r="439" spans="16:20" ht="13.2" x14ac:dyDescent="0.25">
      <c r="P439" s="2"/>
      <c r="R439" s="2">
        <f t="shared" si="20"/>
        <v>2.7808600000000001</v>
      </c>
      <c r="S439" s="1">
        <f t="shared" si="18"/>
        <v>8.3496997153073276E-3</v>
      </c>
      <c r="T439" s="1" t="e">
        <f t="shared" si="19"/>
        <v>#N/A</v>
      </c>
    </row>
    <row r="440" spans="16:20" ht="13.2" x14ac:dyDescent="0.25">
      <c r="P440" s="2"/>
      <c r="R440" s="2">
        <f t="shared" si="20"/>
        <v>2.7964899999999999</v>
      </c>
      <c r="S440" s="1">
        <f t="shared" si="18"/>
        <v>7.9935789306439537E-3</v>
      </c>
      <c r="T440" s="1" t="e">
        <f t="shared" si="19"/>
        <v>#N/A</v>
      </c>
    </row>
    <row r="441" spans="16:20" ht="13.2" x14ac:dyDescent="0.25">
      <c r="P441" s="2"/>
      <c r="R441" s="2">
        <f t="shared" si="20"/>
        <v>2.8121200000000002</v>
      </c>
      <c r="S441" s="1">
        <f t="shared" si="18"/>
        <v>7.6507776676780744E-3</v>
      </c>
      <c r="T441" s="1" t="e">
        <f t="shared" si="19"/>
        <v>#N/A</v>
      </c>
    </row>
    <row r="442" spans="16:20" ht="13.2" x14ac:dyDescent="0.25">
      <c r="P442" s="2"/>
      <c r="R442" s="2">
        <f t="shared" si="20"/>
        <v>2.82775</v>
      </c>
      <c r="S442" s="1">
        <f t="shared" si="18"/>
        <v>7.3208886035082349E-3</v>
      </c>
      <c r="T442" s="1" t="e">
        <f t="shared" si="19"/>
        <v>#N/A</v>
      </c>
    </row>
    <row r="443" spans="16:20" ht="13.2" x14ac:dyDescent="0.25">
      <c r="P443" s="2"/>
      <c r="R443" s="2">
        <f t="shared" si="20"/>
        <v>2.8433799999999998</v>
      </c>
      <c r="S443" s="1">
        <f t="shared" si="18"/>
        <v>7.0035126727081513E-3</v>
      </c>
      <c r="T443" s="1" t="e">
        <f t="shared" si="19"/>
        <v>#N/A</v>
      </c>
    </row>
    <row r="444" spans="16:20" ht="13.2" x14ac:dyDescent="0.25">
      <c r="P444" s="2"/>
      <c r="R444" s="2">
        <f t="shared" si="20"/>
        <v>2.8590100000000001</v>
      </c>
      <c r="S444" s="1">
        <f t="shared" si="18"/>
        <v>6.6982590927298089E-3</v>
      </c>
      <c r="T444" s="1" t="e">
        <f t="shared" si="19"/>
        <v>#N/A</v>
      </c>
    </row>
    <row r="445" spans="16:20" ht="13.2" x14ac:dyDescent="0.25">
      <c r="P445" s="2"/>
      <c r="R445" s="2">
        <f t="shared" si="20"/>
        <v>2.8746399999999999</v>
      </c>
      <c r="S445" s="1">
        <f t="shared" si="18"/>
        <v>6.4047453783134525E-3</v>
      </c>
      <c r="T445" s="1" t="e">
        <f t="shared" si="19"/>
        <v>#N/A</v>
      </c>
    </row>
    <row r="446" spans="16:20" ht="13.2" x14ac:dyDescent="0.25">
      <c r="P446" s="2"/>
      <c r="R446" s="2">
        <f t="shared" si="20"/>
        <v>2.8902700000000001</v>
      </c>
      <c r="S446" s="1">
        <f t="shared" si="18"/>
        <v>6.1225973453602409E-3</v>
      </c>
      <c r="T446" s="1" t="e">
        <f t="shared" si="19"/>
        <v>#N/A</v>
      </c>
    </row>
    <row r="447" spans="16:20" ht="13.2" x14ac:dyDescent="0.25">
      <c r="P447" s="2"/>
      <c r="R447" s="2">
        <f t="shared" si="20"/>
        <v>2.9058999999999999</v>
      </c>
      <c r="S447" s="1">
        <f t="shared" si="18"/>
        <v>5.851449104721523E-3</v>
      </c>
      <c r="T447" s="1" t="e">
        <f t="shared" si="19"/>
        <v>#N/A</v>
      </c>
    </row>
    <row r="448" spans="16:20" ht="13.2" x14ac:dyDescent="0.25">
      <c r="P448" s="2"/>
      <c r="R448" s="2">
        <f t="shared" si="20"/>
        <v>2.9215300000000002</v>
      </c>
      <c r="S448" s="1">
        <f t="shared" si="18"/>
        <v>5.5909430463550918E-3</v>
      </c>
      <c r="T448" s="1" t="e">
        <f t="shared" si="19"/>
        <v>#N/A</v>
      </c>
    </row>
    <row r="449" spans="16:20" ht="13.2" x14ac:dyDescent="0.25">
      <c r="P449" s="2"/>
      <c r="R449" s="2">
        <f t="shared" si="20"/>
        <v>2.93716</v>
      </c>
      <c r="S449" s="1">
        <f t="shared" si="18"/>
        <v>5.3407298142957018E-3</v>
      </c>
      <c r="T449" s="1" t="e">
        <f t="shared" si="19"/>
        <v>#N/A</v>
      </c>
    </row>
    <row r="450" spans="16:20" ht="13.2" x14ac:dyDescent="0.25">
      <c r="P450" s="2"/>
      <c r="R450" s="2">
        <f t="shared" si="20"/>
        <v>2.9527899999999998</v>
      </c>
      <c r="S450" s="1">
        <f t="shared" si="18"/>
        <v>5.1004682728823152E-3</v>
      </c>
      <c r="T450" s="1" t="e">
        <f t="shared" si="19"/>
        <v>#N/A</v>
      </c>
    </row>
    <row r="451" spans="16:20" ht="13.2" x14ac:dyDescent="0.25">
      <c r="P451" s="2"/>
      <c r="R451" s="2">
        <f t="shared" si="20"/>
        <v>2.9684200000000001</v>
      </c>
      <c r="S451" s="1">
        <f t="shared" si="18"/>
        <v>4.8698254646796944E-3</v>
      </c>
      <c r="T451" s="1" t="e">
        <f t="shared" si="19"/>
        <v>#N/A</v>
      </c>
    </row>
    <row r="452" spans="16:20" ht="13.2" x14ac:dyDescent="0.25">
      <c r="P452" s="2"/>
      <c r="R452" s="2">
        <f t="shared" si="20"/>
        <v>2.9840499999999999</v>
      </c>
      <c r="S452" s="1">
        <f t="shared" si="18"/>
        <v>4.6484765605263306E-3</v>
      </c>
      <c r="T452" s="1" t="e">
        <f t="shared" si="19"/>
        <v>#N/A</v>
      </c>
    </row>
    <row r="453" spans="16:20" ht="13.2" x14ac:dyDescent="0.25">
      <c r="P453" s="2"/>
      <c r="R453" s="2">
        <f t="shared" si="20"/>
        <v>2.9996800000000001</v>
      </c>
      <c r="S453" s="1">
        <f t="shared" ref="S453:S516" si="21">NORMDIST(R453,$B$5,$C$5,FALSE)</f>
        <v>4.4361048021343014E-3</v>
      </c>
      <c r="T453" s="1" t="e">
        <f t="shared" ref="T453:T516" si="22">IF(AND(R453&gt;=$P$2,R453&lt;=$Q$2),S453,NA())</f>
        <v>#N/A</v>
      </c>
    </row>
    <row r="454" spans="16:20" ht="13.2" x14ac:dyDescent="0.25">
      <c r="P454" s="2"/>
      <c r="R454" s="2">
        <f t="shared" si="20"/>
        <v>3.0153099999999999</v>
      </c>
      <c r="S454" s="1">
        <f t="shared" si="21"/>
        <v>4.2324014376601609E-3</v>
      </c>
      <c r="T454" s="1" t="e">
        <f t="shared" si="22"/>
        <v>#N/A</v>
      </c>
    </row>
    <row r="455" spans="16:20" ht="13.2" x14ac:dyDescent="0.25">
      <c r="P455" s="2"/>
      <c r="R455" s="2">
        <f t="shared" ref="R455:R518" si="23">ROUND(R454+$C$5/IF($Q$3-$P$3&gt;6,64/($Q$3-$P$3+2)*8,8*8),5)</f>
        <v>3.0309400000000002</v>
      </c>
      <c r="S455" s="1">
        <f t="shared" si="21"/>
        <v>4.0370656506583938E-3</v>
      </c>
      <c r="T455" s="1" t="e">
        <f t="shared" si="22"/>
        <v>#N/A</v>
      </c>
    </row>
    <row r="456" spans="16:20" ht="13.2" x14ac:dyDescent="0.25">
      <c r="P456" s="2"/>
      <c r="R456" s="2">
        <f t="shared" si="23"/>
        <v>3.04657</v>
      </c>
      <c r="S456" s="1">
        <f t="shared" si="21"/>
        <v>3.8498044828216291E-3</v>
      </c>
      <c r="T456" s="1" t="e">
        <f t="shared" si="22"/>
        <v>#N/A</v>
      </c>
    </row>
    <row r="457" spans="16:20" ht="13.2" x14ac:dyDescent="0.25">
      <c r="P457" s="2"/>
      <c r="R457" s="2">
        <f t="shared" si="23"/>
        <v>3.0621999999999998</v>
      </c>
      <c r="S457" s="1">
        <f t="shared" si="21"/>
        <v>3.6703327509033084E-3</v>
      </c>
      <c r="T457" s="1" t="e">
        <f t="shared" si="22"/>
        <v>#N/A</v>
      </c>
    </row>
    <row r="458" spans="16:20" ht="13.2" x14ac:dyDescent="0.25">
      <c r="P458" s="2"/>
      <c r="R458" s="2">
        <f t="shared" si="23"/>
        <v>3.0778300000000001</v>
      </c>
      <c r="S458" s="1">
        <f t="shared" si="21"/>
        <v>3.498372958210292E-3</v>
      </c>
      <c r="T458" s="1" t="e">
        <f t="shared" si="22"/>
        <v>#N/A</v>
      </c>
    </row>
    <row r="459" spans="16:20" ht="13.2" x14ac:dyDescent="0.25">
      <c r="P459" s="2"/>
      <c r="R459" s="2">
        <f t="shared" si="23"/>
        <v>3.0934599999999999</v>
      </c>
      <c r="S459" s="1">
        <f t="shared" si="21"/>
        <v>3.3336552010439198E-3</v>
      </c>
      <c r="T459" s="1" t="e">
        <f t="shared" si="22"/>
        <v>#N/A</v>
      </c>
    </row>
    <row r="460" spans="16:20" ht="13.2" x14ac:dyDescent="0.25">
      <c r="P460" s="2"/>
      <c r="R460" s="2">
        <f t="shared" si="23"/>
        <v>3.1090900000000001</v>
      </c>
      <c r="S460" s="1">
        <f t="shared" si="21"/>
        <v>3.1759170704587373E-3</v>
      </c>
      <c r="T460" s="1" t="e">
        <f t="shared" si="22"/>
        <v>#N/A</v>
      </c>
    </row>
    <row r="461" spans="16:20" ht="13.2" x14ac:dyDescent="0.25">
      <c r="P461" s="2"/>
      <c r="R461" s="2">
        <f t="shared" si="23"/>
        <v>3.1247199999999999</v>
      </c>
      <c r="S461" s="1">
        <f t="shared" si="21"/>
        <v>3.0249035496990079E-3</v>
      </c>
      <c r="T461" s="1" t="e">
        <f t="shared" si="22"/>
        <v>#N/A</v>
      </c>
    </row>
    <row r="462" spans="16:20" ht="13.2" x14ac:dyDescent="0.25">
      <c r="P462" s="2"/>
      <c r="R462" s="2">
        <f t="shared" si="23"/>
        <v>3.1403500000000002</v>
      </c>
      <c r="S462" s="1">
        <f t="shared" si="21"/>
        <v>2.8803669076630312E-3</v>
      </c>
      <c r="T462" s="1" t="e">
        <f t="shared" si="22"/>
        <v>#N/A</v>
      </c>
    </row>
    <row r="463" spans="16:20" ht="13.2" x14ac:dyDescent="0.25">
      <c r="P463" s="2"/>
      <c r="R463" s="2">
        <f t="shared" si="23"/>
        <v>3.15598</v>
      </c>
      <c r="S463" s="1">
        <f t="shared" si="21"/>
        <v>2.742066588735723E-3</v>
      </c>
      <c r="T463" s="1" t="e">
        <f t="shared" si="22"/>
        <v>#N/A</v>
      </c>
    </row>
    <row r="464" spans="16:20" ht="13.2" x14ac:dyDescent="0.25">
      <c r="P464" s="2"/>
      <c r="R464" s="2">
        <f t="shared" si="23"/>
        <v>3.1716099999999998</v>
      </c>
      <c r="S464" s="1">
        <f t="shared" si="21"/>
        <v>2.6097690993196012E-3</v>
      </c>
      <c r="T464" s="1" t="e">
        <f t="shared" si="22"/>
        <v>#N/A</v>
      </c>
    </row>
    <row r="465" spans="16:20" ht="13.2" x14ac:dyDescent="0.25">
      <c r="P465" s="2"/>
      <c r="R465" s="2">
        <f t="shared" si="23"/>
        <v>3.1872400000000001</v>
      </c>
      <c r="S465" s="1">
        <f t="shared" si="21"/>
        <v>2.4832478913842612E-3</v>
      </c>
      <c r="T465" s="1" t="e">
        <f t="shared" si="22"/>
        <v>#N/A</v>
      </c>
    </row>
    <row r="466" spans="16:20" ht="13.2" x14ac:dyDescent="0.25">
      <c r="P466" s="2"/>
      <c r="R466" s="2">
        <f t="shared" si="23"/>
        <v>3.2028699999999999</v>
      </c>
      <c r="S466" s="1">
        <f t="shared" si="21"/>
        <v>2.3622832433439715E-3</v>
      </c>
      <c r="T466" s="1" t="e">
        <f t="shared" si="22"/>
        <v>#N/A</v>
      </c>
    </row>
    <row r="467" spans="16:20" ht="13.2" x14ac:dyDescent="0.25">
      <c r="P467" s="2"/>
      <c r="R467" s="2">
        <f t="shared" si="23"/>
        <v>3.2185000000000001</v>
      </c>
      <c r="S467" s="1">
        <f t="shared" si="21"/>
        <v>2.2466621385625477E-3</v>
      </c>
      <c r="T467" s="1" t="e">
        <f t="shared" si="22"/>
        <v>#N/A</v>
      </c>
    </row>
    <row r="468" spans="16:20" ht="13.2" x14ac:dyDescent="0.25">
      <c r="P468" s="2"/>
      <c r="R468" s="2">
        <f t="shared" si="23"/>
        <v>3.2341299999999999</v>
      </c>
      <c r="S468" s="1">
        <f t="shared" si="21"/>
        <v>2.1361781417743196E-3</v>
      </c>
      <c r="T468" s="1" t="e">
        <f t="shared" si="22"/>
        <v>#N/A</v>
      </c>
    </row>
    <row r="469" spans="16:20" ht="13.2" x14ac:dyDescent="0.25">
      <c r="P469" s="2"/>
      <c r="R469" s="2">
        <f t="shared" si="23"/>
        <v>3.2497600000000002</v>
      </c>
      <c r="S469" s="1">
        <f t="shared" si="21"/>
        <v>2.0306312736992102E-3</v>
      </c>
      <c r="T469" s="1" t="e">
        <f t="shared" si="22"/>
        <v>#N/A</v>
      </c>
    </row>
    <row r="470" spans="16:20" ht="13.2" x14ac:dyDescent="0.25">
      <c r="P470" s="2"/>
      <c r="R470" s="2">
        <f t="shared" si="23"/>
        <v>3.26539</v>
      </c>
      <c r="S470" s="1">
        <f t="shared" si="21"/>
        <v>1.9298278841196287E-3</v>
      </c>
      <c r="T470" s="1" t="e">
        <f t="shared" si="22"/>
        <v>#N/A</v>
      </c>
    </row>
    <row r="471" spans="16:20" ht="13.2" x14ac:dyDescent="0.25">
      <c r="P471" s="2"/>
      <c r="R471" s="2">
        <f t="shared" si="23"/>
        <v>3.2810199999999998</v>
      </c>
      <c r="S471" s="1">
        <f t="shared" si="21"/>
        <v>1.8335805236760813E-3</v>
      </c>
      <c r="T471" s="1" t="e">
        <f t="shared" si="22"/>
        <v>#N/A</v>
      </c>
    </row>
    <row r="472" spans="16:20" ht="13.2" x14ac:dyDescent="0.25">
      <c r="P472" s="2"/>
      <c r="R472" s="2">
        <f t="shared" si="23"/>
        <v>3.2966500000000001</v>
      </c>
      <c r="S472" s="1">
        <f t="shared" si="21"/>
        <v>1.741707814628083E-3</v>
      </c>
      <c r="T472" s="1" t="e">
        <f t="shared" si="22"/>
        <v>#N/A</v>
      </c>
    </row>
    <row r="473" spans="16:20" ht="13.2" x14ac:dyDescent="0.25">
      <c r="P473" s="2"/>
      <c r="R473" s="2">
        <f t="shared" si="23"/>
        <v>3.3122799999999999</v>
      </c>
      <c r="S473" s="1">
        <f t="shared" si="21"/>
        <v>1.6540343208163229E-3</v>
      </c>
      <c r="T473" s="1" t="e">
        <f t="shared" si="22"/>
        <v>#N/A</v>
      </c>
    </row>
    <row r="474" spans="16:20" ht="13.2" x14ac:dyDescent="0.25">
      <c r="P474" s="2"/>
      <c r="R474" s="2">
        <f t="shared" si="23"/>
        <v>3.3279100000000001</v>
      </c>
      <c r="S474" s="1">
        <f t="shared" si="21"/>
        <v>1.5703904170516767E-3</v>
      </c>
      <c r="T474" s="1" t="e">
        <f t="shared" si="22"/>
        <v>#N/A</v>
      </c>
    </row>
    <row r="475" spans="16:20" ht="13.2" x14ac:dyDescent="0.25">
      <c r="P475" s="2"/>
      <c r="R475" s="2">
        <f t="shared" si="23"/>
        <v>3.34354</v>
      </c>
      <c r="S475" s="1">
        <f t="shared" si="21"/>
        <v>1.490612158146383E-3</v>
      </c>
      <c r="T475" s="1" t="e">
        <f t="shared" si="22"/>
        <v>#N/A</v>
      </c>
    </row>
    <row r="476" spans="16:20" ht="13.2" x14ac:dyDescent="0.25">
      <c r="P476" s="2"/>
      <c r="R476" s="2">
        <f t="shared" si="23"/>
        <v>3.3591700000000002</v>
      </c>
      <c r="S476" s="1">
        <f t="shared" si="21"/>
        <v>1.4145411477923888E-3</v>
      </c>
      <c r="T476" s="1" t="e">
        <f t="shared" si="22"/>
        <v>#N/A</v>
      </c>
    </row>
    <row r="477" spans="16:20" ht="13.2" x14ac:dyDescent="0.25">
      <c r="P477" s="2"/>
      <c r="R477" s="2">
        <f t="shared" si="23"/>
        <v>3.3748</v>
      </c>
      <c r="S477" s="1">
        <f t="shared" si="21"/>
        <v>1.3420244074818935E-3</v>
      </c>
      <c r="T477" s="1" t="e">
        <f t="shared" si="22"/>
        <v>#N/A</v>
      </c>
    </row>
    <row r="478" spans="16:20" ht="13.2" x14ac:dyDescent="0.25">
      <c r="P478" s="2"/>
      <c r="R478" s="2">
        <f t="shared" si="23"/>
        <v>3.3904299999999998</v>
      </c>
      <c r="S478" s="1">
        <f t="shared" si="21"/>
        <v>1.2729142456550514E-3</v>
      </c>
      <c r="T478" s="1" t="e">
        <f t="shared" si="22"/>
        <v>#N/A</v>
      </c>
    </row>
    <row r="479" spans="16:20" ht="13.2" x14ac:dyDescent="0.25">
      <c r="P479" s="2"/>
      <c r="R479" s="2">
        <f t="shared" si="23"/>
        <v>3.4060600000000001</v>
      </c>
      <c r="S479" s="1">
        <f t="shared" si="21"/>
        <v>1.2070681272501143E-3</v>
      </c>
      <c r="T479" s="1" t="e">
        <f t="shared" si="22"/>
        <v>#N/A</v>
      </c>
    </row>
    <row r="480" spans="16:20" ht="13.2" x14ac:dyDescent="0.25">
      <c r="P480" s="2"/>
      <c r="R480" s="2">
        <f t="shared" si="23"/>
        <v>3.4216899999999999</v>
      </c>
      <c r="S480" s="1">
        <f t="shared" si="21"/>
        <v>1.1443485438215638E-3</v>
      </c>
      <c r="T480" s="1" t="e">
        <f t="shared" si="22"/>
        <v>#N/A</v>
      </c>
    </row>
    <row r="481" spans="16:20" ht="13.2" x14ac:dyDescent="0.25">
      <c r="P481" s="2"/>
      <c r="R481" s="2">
        <f t="shared" si="23"/>
        <v>3.4373200000000002</v>
      </c>
      <c r="S481" s="1">
        <f t="shared" si="21"/>
        <v>1.0846228843823739E-3</v>
      </c>
      <c r="T481" s="1" t="e">
        <f t="shared" si="22"/>
        <v>#N/A</v>
      </c>
    </row>
    <row r="482" spans="16:20" ht="13.2" x14ac:dyDescent="0.25">
      <c r="P482" s="2"/>
      <c r="R482" s="2">
        <f t="shared" si="23"/>
        <v>3.45295</v>
      </c>
      <c r="S482" s="1">
        <f t="shared" si="21"/>
        <v>1.0277633071173148E-3</v>
      </c>
      <c r="T482" s="1" t="e">
        <f t="shared" si="22"/>
        <v>#N/A</v>
      </c>
    </row>
    <row r="483" spans="16:20" ht="13.2" x14ac:dyDescent="0.25">
      <c r="P483" s="2"/>
      <c r="R483" s="2">
        <f t="shared" si="23"/>
        <v>3.4685800000000002</v>
      </c>
      <c r="S483" s="1">
        <f t="shared" si="21"/>
        <v>9.7364661210505132E-4</v>
      </c>
      <c r="T483" s="1" t="e">
        <f t="shared" si="22"/>
        <v>#N/A</v>
      </c>
    </row>
    <row r="484" spans="16:20" ht="13.2" x14ac:dyDescent="0.25">
      <c r="P484" s="2"/>
      <c r="R484" s="2">
        <f t="shared" si="23"/>
        <v>3.48421</v>
      </c>
      <c r="S484" s="1">
        <f t="shared" si="21"/>
        <v>9.221541151780546E-4</v>
      </c>
      <c r="T484" s="1" t="e">
        <f t="shared" si="22"/>
        <v>#N/A</v>
      </c>
    </row>
    <row r="485" spans="16:20" ht="13.2" x14ac:dyDescent="0.25">
      <c r="P485" s="2"/>
      <c r="R485" s="2">
        <f t="shared" si="23"/>
        <v>3.4998399999999998</v>
      </c>
      <c r="S485" s="1">
        <f t="shared" si="21"/>
        <v>8.7317152304058399E-4</v>
      </c>
      <c r="T485" s="1" t="e">
        <f t="shared" si="22"/>
        <v>#N/A</v>
      </c>
    </row>
    <row r="486" spans="16:20" ht="13.2" x14ac:dyDescent="0.25">
      <c r="P486" s="2"/>
      <c r="R486" s="2">
        <f t="shared" si="23"/>
        <v>3.5154700000000001</v>
      </c>
      <c r="S486" s="1">
        <f t="shared" si="21"/>
        <v>8.2658880975669134E-4</v>
      </c>
      <c r="T486" s="1" t="e">
        <f t="shared" si="22"/>
        <v>#N/A</v>
      </c>
    </row>
    <row r="487" spans="16:20" ht="13.2" x14ac:dyDescent="0.25">
      <c r="P487" s="2"/>
      <c r="R487" s="2">
        <f t="shared" si="23"/>
        <v>3.5310999999999999</v>
      </c>
      <c r="S487" s="1">
        <f t="shared" si="21"/>
        <v>7.8230009471194541E-4</v>
      </c>
      <c r="T487" s="1" t="e">
        <f t="shared" si="22"/>
        <v>#N/A</v>
      </c>
    </row>
    <row r="488" spans="16:20" ht="13.2" x14ac:dyDescent="0.25">
      <c r="P488" s="2"/>
      <c r="R488" s="2">
        <f t="shared" si="23"/>
        <v>3.5467300000000002</v>
      </c>
      <c r="S488" s="1">
        <f t="shared" si="21"/>
        <v>7.4020352214463508E-4</v>
      </c>
      <c r="T488" s="1" t="e">
        <f t="shared" si="22"/>
        <v>#N/A</v>
      </c>
    </row>
    <row r="489" spans="16:20" ht="13.2" x14ac:dyDescent="0.25">
      <c r="P489" s="2"/>
      <c r="R489" s="2">
        <f t="shared" si="23"/>
        <v>3.56236</v>
      </c>
      <c r="S489" s="1">
        <f t="shared" si="21"/>
        <v>7.002011423345451E-4</v>
      </c>
      <c r="T489" s="1" t="e">
        <f t="shared" si="22"/>
        <v>#N/A</v>
      </c>
    </row>
    <row r="490" spans="16:20" ht="13.2" x14ac:dyDescent="0.25">
      <c r="P490" s="2"/>
      <c r="R490" s="2">
        <f t="shared" si="23"/>
        <v>3.5779899999999998</v>
      </c>
      <c r="S490" s="1">
        <f t="shared" si="21"/>
        <v>6.6219879452987052E-4</v>
      </c>
      <c r="T490" s="1" t="e">
        <f t="shared" si="22"/>
        <v>#N/A</v>
      </c>
    </row>
    <row r="491" spans="16:20" ht="13.2" x14ac:dyDescent="0.25">
      <c r="P491" s="2"/>
      <c r="R491" s="2">
        <f t="shared" si="23"/>
        <v>3.59362</v>
      </c>
      <c r="S491" s="1">
        <f t="shared" si="21"/>
        <v>6.261059916856693E-4</v>
      </c>
      <c r="T491" s="1" t="e">
        <f t="shared" si="22"/>
        <v>#N/A</v>
      </c>
    </row>
    <row r="492" spans="16:20" ht="13.2" x14ac:dyDescent="0.25">
      <c r="P492" s="2"/>
      <c r="R492" s="2">
        <f t="shared" si="23"/>
        <v>3.6092499999999998</v>
      </c>
      <c r="S492" s="1">
        <f t="shared" si="21"/>
        <v>5.9183580708025557E-4</v>
      </c>
      <c r="T492" s="1" t="e">
        <f t="shared" si="22"/>
        <v>#N/A</v>
      </c>
    </row>
    <row r="493" spans="16:20" ht="13.2" x14ac:dyDescent="0.25">
      <c r="P493" s="2"/>
      <c r="R493" s="2">
        <f t="shared" si="23"/>
        <v>3.6248800000000001</v>
      </c>
      <c r="S493" s="1">
        <f t="shared" si="21"/>
        <v>5.5930476286922021E-4</v>
      </c>
      <c r="T493" s="1" t="e">
        <f t="shared" si="22"/>
        <v>#N/A</v>
      </c>
    </row>
    <row r="494" spans="16:20" ht="13.2" x14ac:dyDescent="0.25">
      <c r="P494" s="2"/>
      <c r="R494" s="2">
        <f t="shared" si="23"/>
        <v>3.6405099999999999</v>
      </c>
      <c r="S494" s="1">
        <f t="shared" si="21"/>
        <v>5.2843272063031422E-4</v>
      </c>
      <c r="T494" s="1" t="e">
        <f t="shared" si="22"/>
        <v>#N/A</v>
      </c>
    </row>
    <row r="495" spans="16:20" ht="13.2" x14ac:dyDescent="0.25">
      <c r="P495" s="2"/>
      <c r="R495" s="2">
        <f t="shared" si="23"/>
        <v>3.6561400000000002</v>
      </c>
      <c r="S495" s="1">
        <f t="shared" si="21"/>
        <v>4.991427739461879E-4</v>
      </c>
      <c r="T495" s="1" t="e">
        <f t="shared" si="22"/>
        <v>#N/A</v>
      </c>
    </row>
    <row r="496" spans="16:20" ht="13.2" x14ac:dyDescent="0.25">
      <c r="P496" s="2"/>
      <c r="R496" s="2">
        <f t="shared" si="23"/>
        <v>3.67177</v>
      </c>
      <c r="S496" s="1">
        <f t="shared" si="21"/>
        <v>4.7136114306604209E-4</v>
      </c>
      <c r="T496" s="1" t="e">
        <f t="shared" si="22"/>
        <v>#N/A</v>
      </c>
    </row>
    <row r="497" spans="16:20" ht="13.2" x14ac:dyDescent="0.25">
      <c r="P497" s="2"/>
      <c r="R497" s="2">
        <f t="shared" si="23"/>
        <v>3.6873999999999998</v>
      </c>
      <c r="S497" s="1">
        <f t="shared" si="21"/>
        <v>4.4501707168150115E-4</v>
      </c>
      <c r="T497" s="1" t="e">
        <f t="shared" si="22"/>
        <v>#N/A</v>
      </c>
    </row>
    <row r="498" spans="16:20" ht="13.2" x14ac:dyDescent="0.25">
      <c r="P498" s="2"/>
      <c r="R498" s="2">
        <f t="shared" si="23"/>
        <v>3.70303</v>
      </c>
      <c r="S498" s="1">
        <f t="shared" si="21"/>
        <v>4.2004272584658328E-4</v>
      </c>
      <c r="T498" s="1" t="e">
        <f t="shared" si="22"/>
        <v>#N/A</v>
      </c>
    </row>
    <row r="499" spans="16:20" ht="13.2" x14ac:dyDescent="0.25">
      <c r="P499" s="2"/>
      <c r="R499" s="2">
        <f t="shared" si="23"/>
        <v>3.7186599999999999</v>
      </c>
      <c r="S499" s="1">
        <f t="shared" si="21"/>
        <v>3.9637309506639713E-4</v>
      </c>
      <c r="T499" s="1" t="e">
        <f t="shared" si="22"/>
        <v>#N/A</v>
      </c>
    </row>
    <row r="500" spans="16:20" ht="13.2" x14ac:dyDescent="0.25">
      <c r="P500" s="2"/>
      <c r="R500" s="2">
        <f t="shared" si="23"/>
        <v>3.7342900000000001</v>
      </c>
      <c r="S500" s="1">
        <f t="shared" si="21"/>
        <v>3.73945895574221E-4</v>
      </c>
      <c r="T500" s="1" t="e">
        <f t="shared" si="22"/>
        <v>#N/A</v>
      </c>
    </row>
    <row r="501" spans="16:20" ht="13.2" x14ac:dyDescent="0.25">
      <c r="P501" s="2"/>
      <c r="R501" s="2">
        <f t="shared" si="23"/>
        <v>3.7499199999999999</v>
      </c>
      <c r="S501" s="1">
        <f t="shared" si="21"/>
        <v>3.5270147581190341E-4</v>
      </c>
      <c r="T501" s="1" t="e">
        <f t="shared" si="22"/>
        <v>#N/A</v>
      </c>
    </row>
    <row r="502" spans="16:20" ht="13.2" x14ac:dyDescent="0.25">
      <c r="P502" s="2"/>
      <c r="R502" s="2">
        <f t="shared" si="23"/>
        <v>3.7655500000000002</v>
      </c>
      <c r="S502" s="1">
        <f t="shared" si="21"/>
        <v>3.3258272412399383E-4</v>
      </c>
      <c r="T502" s="1" t="e">
        <f t="shared" si="22"/>
        <v>#N/A</v>
      </c>
    </row>
    <row r="503" spans="16:20" ht="13.2" x14ac:dyDescent="0.25">
      <c r="P503" s="2"/>
      <c r="R503" s="2">
        <f t="shared" si="23"/>
        <v>3.78118</v>
      </c>
      <c r="S503" s="1">
        <f t="shared" si="21"/>
        <v>3.1353497867177982E-4</v>
      </c>
      <c r="T503" s="1" t="e">
        <f t="shared" si="22"/>
        <v>#N/A</v>
      </c>
    </row>
    <row r="504" spans="16:20" ht="13.2" x14ac:dyDescent="0.25">
      <c r="P504" s="2"/>
      <c r="R504" s="2">
        <f t="shared" si="23"/>
        <v>3.7968099999999998</v>
      </c>
      <c r="S504" s="1">
        <f t="shared" si="21"/>
        <v>2.9550593956934133E-4</v>
      </c>
      <c r="T504" s="1" t="e">
        <f t="shared" si="22"/>
        <v>#N/A</v>
      </c>
    </row>
    <row r="505" spans="16:20" ht="13.2" x14ac:dyDescent="0.25">
      <c r="P505" s="2"/>
      <c r="R505" s="2">
        <f t="shared" si="23"/>
        <v>3.8124400000000001</v>
      </c>
      <c r="S505" s="1">
        <f t="shared" si="21"/>
        <v>2.7844558323994608E-4</v>
      </c>
      <c r="T505" s="1" t="e">
        <f t="shared" si="22"/>
        <v>#N/A</v>
      </c>
    </row>
    <row r="506" spans="16:20" ht="13.2" x14ac:dyDescent="0.25">
      <c r="P506" s="2"/>
      <c r="R506" s="2">
        <f t="shared" si="23"/>
        <v>3.8280699999999999</v>
      </c>
      <c r="S506" s="1">
        <f t="shared" si="21"/>
        <v>2.6230607898750704E-4</v>
      </c>
      <c r="T506" s="1" t="e">
        <f t="shared" si="22"/>
        <v>#N/A</v>
      </c>
    </row>
    <row r="507" spans="16:20" ht="13.2" x14ac:dyDescent="0.25">
      <c r="P507" s="2"/>
      <c r="R507" s="2">
        <f t="shared" si="23"/>
        <v>3.8437000000000001</v>
      </c>
      <c r="S507" s="1">
        <f t="shared" si="21"/>
        <v>2.4704170777444765E-4</v>
      </c>
      <c r="T507" s="1" t="e">
        <f t="shared" si="22"/>
        <v>#N/A</v>
      </c>
    </row>
    <row r="508" spans="16:20" ht="13.2" x14ac:dyDescent="0.25">
      <c r="P508" s="2"/>
      <c r="R508" s="2">
        <f t="shared" si="23"/>
        <v>3.8593299999999999</v>
      </c>
      <c r="S508" s="1">
        <f t="shared" si="21"/>
        <v>2.3260878319417033E-4</v>
      </c>
      <c r="T508" s="1" t="e">
        <f t="shared" si="22"/>
        <v>#N/A</v>
      </c>
    </row>
    <row r="509" spans="16:20" ht="13.2" x14ac:dyDescent="0.25">
      <c r="P509" s="2"/>
      <c r="R509" s="2">
        <f t="shared" si="23"/>
        <v>3.8749600000000002</v>
      </c>
      <c r="S509" s="1">
        <f t="shared" si="21"/>
        <v>2.1896557462334519E-4</v>
      </c>
      <c r="T509" s="1" t="e">
        <f t="shared" si="22"/>
        <v>#N/A</v>
      </c>
    </row>
    <row r="510" spans="16:20" ht="13.2" x14ac:dyDescent="0.25">
      <c r="P510" s="2"/>
      <c r="R510" s="2">
        <f t="shared" si="23"/>
        <v>3.89059</v>
      </c>
      <c r="S510" s="1">
        <f t="shared" si="21"/>
        <v>2.0607223253649496E-4</v>
      </c>
      <c r="T510" s="1" t="e">
        <f t="shared" si="22"/>
        <v>#N/A</v>
      </c>
    </row>
    <row r="511" spans="16:20" ht="13.2" x14ac:dyDescent="0.25">
      <c r="P511" s="2"/>
      <c r="R511" s="2">
        <f t="shared" si="23"/>
        <v>3.9062199999999998</v>
      </c>
      <c r="S511" s="1">
        <f t="shared" si="21"/>
        <v>1.938907159627716E-4</v>
      </c>
      <c r="T511" s="1" t="e">
        <f t="shared" si="22"/>
        <v>#N/A</v>
      </c>
    </row>
    <row r="512" spans="16:20" ht="13.2" x14ac:dyDescent="0.25">
      <c r="P512" s="2"/>
      <c r="R512" s="2">
        <f t="shared" si="23"/>
        <v>3.9218500000000001</v>
      </c>
      <c r="S512" s="1">
        <f t="shared" si="21"/>
        <v>1.8238472206245367E-4</v>
      </c>
      <c r="T512" s="1" t="e">
        <f t="shared" si="22"/>
        <v>#N/A</v>
      </c>
    </row>
    <row r="513" spans="16:20" ht="13.2" x14ac:dyDescent="0.25">
      <c r="P513" s="2"/>
      <c r="R513" s="2">
        <f t="shared" si="23"/>
        <v>3.9374799999999999</v>
      </c>
      <c r="S513" s="1">
        <f t="shared" si="21"/>
        <v>1.7151961779849305E-4</v>
      </c>
      <c r="T513" s="1" t="e">
        <f t="shared" si="22"/>
        <v>#N/A</v>
      </c>
    </row>
    <row r="514" spans="16:20" ht="13.2" x14ac:dyDescent="0.25">
      <c r="P514" s="2"/>
      <c r="R514" s="2">
        <f t="shared" si="23"/>
        <v>3.9531100000000001</v>
      </c>
      <c r="S514" s="1">
        <f t="shared" si="21"/>
        <v>1.6126237367641594E-4</v>
      </c>
      <c r="T514" s="1" t="e">
        <f t="shared" si="22"/>
        <v>#N/A</v>
      </c>
    </row>
    <row r="515" spans="16:20" ht="13.2" x14ac:dyDescent="0.25">
      <c r="P515" s="2"/>
      <c r="R515" s="2">
        <f t="shared" si="23"/>
        <v>3.9687399999999999</v>
      </c>
      <c r="S515" s="1">
        <f t="shared" si="21"/>
        <v>1.5158149952404447E-4</v>
      </c>
      <c r="T515" s="1" t="e">
        <f t="shared" si="22"/>
        <v>#N/A</v>
      </c>
    </row>
    <row r="516" spans="16:20" ht="13.2" x14ac:dyDescent="0.25">
      <c r="P516" s="2"/>
      <c r="R516" s="2">
        <f t="shared" si="23"/>
        <v>3.9843700000000002</v>
      </c>
      <c r="S516" s="1">
        <f t="shared" si="21"/>
        <v>1.4244698228080635E-4</v>
      </c>
      <c r="T516" s="1" t="e">
        <f t="shared" si="22"/>
        <v>#N/A</v>
      </c>
    </row>
    <row r="517" spans="16:20" ht="13.2" x14ac:dyDescent="0.25">
      <c r="P517" s="2"/>
      <c r="R517" s="2">
        <f t="shared" si="23"/>
        <v>4</v>
      </c>
      <c r="S517" s="1">
        <f t="shared" ref="S517:S580" si="24">NORMDIST(R517,$B$5,$C$5,FALSE)</f>
        <v>1.3383022576488537E-4</v>
      </c>
      <c r="T517" s="1" t="e">
        <f t="shared" ref="T517:T580" si="25">IF(AND(R517&gt;=$P$2,R517&lt;=$Q$2),S517,NA())</f>
        <v>#N/A</v>
      </c>
    </row>
    <row r="518" spans="16:20" ht="13.2" x14ac:dyDescent="0.25">
      <c r="P518" s="2"/>
      <c r="R518" s="2"/>
      <c r="S518" s="1"/>
      <c r="T518" s="1"/>
    </row>
    <row r="519" spans="16:20" ht="13.2" x14ac:dyDescent="0.25">
      <c r="P519" s="2"/>
      <c r="R519" s="2"/>
      <c r="S519" s="1"/>
      <c r="T519" s="1"/>
    </row>
    <row r="520" spans="16:20" ht="13.2" x14ac:dyDescent="0.25">
      <c r="P520" s="2"/>
      <c r="R520" s="2"/>
      <c r="S520" s="1"/>
      <c r="T520" s="1"/>
    </row>
    <row r="521" spans="16:20" ht="13.2" x14ac:dyDescent="0.25">
      <c r="P521" s="2"/>
      <c r="R521" s="2"/>
      <c r="S521" s="1"/>
      <c r="T521" s="1"/>
    </row>
    <row r="522" spans="16:20" ht="13.2" x14ac:dyDescent="0.25">
      <c r="P522" s="2"/>
      <c r="R522" s="2"/>
      <c r="S522" s="1"/>
      <c r="T522" s="1"/>
    </row>
    <row r="523" spans="16:20" ht="13.2" x14ac:dyDescent="0.25">
      <c r="P523" s="2"/>
      <c r="R523" s="2"/>
      <c r="S523" s="1"/>
      <c r="T523" s="1"/>
    </row>
    <row r="524" spans="16:20" ht="13.2" x14ac:dyDescent="0.25">
      <c r="P524" s="2"/>
      <c r="R524" s="2"/>
      <c r="S524" s="1"/>
      <c r="T524" s="1"/>
    </row>
    <row r="525" spans="16:20" ht="13.2" x14ac:dyDescent="0.25">
      <c r="P525" s="2"/>
      <c r="R525" s="2"/>
      <c r="S525" s="1"/>
      <c r="T525" s="1"/>
    </row>
    <row r="526" spans="16:20" ht="13.2" x14ac:dyDescent="0.25">
      <c r="P526" s="2"/>
      <c r="R526" s="2"/>
      <c r="S526" s="1"/>
      <c r="T526" s="1"/>
    </row>
    <row r="527" spans="16:20" ht="13.2" x14ac:dyDescent="0.25">
      <c r="P527" s="2"/>
      <c r="R527" s="2"/>
      <c r="S527" s="1"/>
      <c r="T527" s="1"/>
    </row>
    <row r="528" spans="16:20" ht="13.2" x14ac:dyDescent="0.25">
      <c r="P528" s="2"/>
      <c r="R528" s="2"/>
      <c r="S528" s="1"/>
      <c r="T528" s="1"/>
    </row>
    <row r="529" spans="16:20" ht="13.2" x14ac:dyDescent="0.25">
      <c r="P529" s="2"/>
      <c r="R529" s="2"/>
      <c r="S529" s="1"/>
      <c r="T529" s="1"/>
    </row>
    <row r="530" spans="16:20" ht="13.2" x14ac:dyDescent="0.25">
      <c r="P530" s="2"/>
      <c r="R530" s="2"/>
      <c r="S530" s="1"/>
      <c r="T530" s="1"/>
    </row>
    <row r="531" spans="16:20" ht="13.2" x14ac:dyDescent="0.25">
      <c r="P531" s="2"/>
      <c r="R531" s="2"/>
      <c r="S531" s="1"/>
      <c r="T531" s="1"/>
    </row>
    <row r="532" spans="16:20" ht="13.2" x14ac:dyDescent="0.25">
      <c r="P532" s="2"/>
      <c r="R532" s="2"/>
      <c r="S532" s="1"/>
      <c r="T532" s="1"/>
    </row>
    <row r="533" spans="16:20" ht="13.2" x14ac:dyDescent="0.25">
      <c r="P533" s="2"/>
      <c r="R533" s="2"/>
      <c r="S533" s="1"/>
      <c r="T533" s="1"/>
    </row>
    <row r="534" spans="16:20" ht="13.2" x14ac:dyDescent="0.25">
      <c r="P534" s="2"/>
      <c r="R534" s="2"/>
      <c r="S534" s="1"/>
      <c r="T534" s="1"/>
    </row>
    <row r="535" spans="16:20" ht="13.2" x14ac:dyDescent="0.25">
      <c r="P535" s="2"/>
      <c r="R535" s="2"/>
      <c r="S535" s="1"/>
      <c r="T535" s="1"/>
    </row>
    <row r="536" spans="16:20" ht="13.2" x14ac:dyDescent="0.25">
      <c r="P536" s="2"/>
      <c r="R536" s="2"/>
      <c r="S536" s="1"/>
      <c r="T536" s="1"/>
    </row>
    <row r="537" spans="16:20" ht="13.2" x14ac:dyDescent="0.25">
      <c r="S537" s="1"/>
      <c r="T537" s="1"/>
    </row>
    <row r="538" spans="16:20" ht="13.2" x14ac:dyDescent="0.25">
      <c r="S538" s="1"/>
      <c r="T538" s="1"/>
    </row>
    <row r="539" spans="16:20" ht="13.2" x14ac:dyDescent="0.25">
      <c r="S539" s="1"/>
      <c r="T539" s="1"/>
    </row>
    <row r="540" spans="16:20" ht="13.2" x14ac:dyDescent="0.25">
      <c r="S540" s="1"/>
      <c r="T540" s="1"/>
    </row>
    <row r="541" spans="16:20" ht="13.2" x14ac:dyDescent="0.25">
      <c r="S541" s="1"/>
      <c r="T541" s="1"/>
    </row>
    <row r="542" spans="16:20" ht="13.2" x14ac:dyDescent="0.25">
      <c r="S542" s="1"/>
      <c r="T542" s="1"/>
    </row>
    <row r="543" spans="16:20" ht="13.2" x14ac:dyDescent="0.25">
      <c r="S543" s="1"/>
      <c r="T543" s="1"/>
    </row>
    <row r="544" spans="16:20" ht="13.2" x14ac:dyDescent="0.25">
      <c r="S544" s="1"/>
      <c r="T544" s="1"/>
    </row>
    <row r="545" spans="19:20" ht="13.2" x14ac:dyDescent="0.25">
      <c r="S545" s="1"/>
      <c r="T545" s="1"/>
    </row>
    <row r="546" spans="19:20" ht="13.2" x14ac:dyDescent="0.25">
      <c r="S546" s="1"/>
      <c r="T546" s="1"/>
    </row>
    <row r="547" spans="19:20" ht="13.2" x14ac:dyDescent="0.25">
      <c r="S547" s="1"/>
      <c r="T547" s="1"/>
    </row>
    <row r="548" spans="19:20" ht="13.2" x14ac:dyDescent="0.25">
      <c r="S548" s="1"/>
      <c r="T548" s="1"/>
    </row>
    <row r="549" spans="19:20" ht="13.2" x14ac:dyDescent="0.25">
      <c r="S549" s="1"/>
      <c r="T549" s="1"/>
    </row>
    <row r="550" spans="19:20" ht="13.2" x14ac:dyDescent="0.25">
      <c r="S550" s="1"/>
      <c r="T550" s="1"/>
    </row>
    <row r="551" spans="19:20" ht="13.2" x14ac:dyDescent="0.25">
      <c r="S551" s="1"/>
      <c r="T551" s="1"/>
    </row>
    <row r="552" spans="19:20" ht="13.2" x14ac:dyDescent="0.25">
      <c r="S552" s="1"/>
      <c r="T552" s="1"/>
    </row>
    <row r="553" spans="19:20" ht="13.2" x14ac:dyDescent="0.25">
      <c r="S553" s="1"/>
      <c r="T553" s="1"/>
    </row>
    <row r="554" spans="19:20" ht="13.2" x14ac:dyDescent="0.25">
      <c r="S554" s="1"/>
      <c r="T554" s="1"/>
    </row>
    <row r="555" spans="19:20" ht="13.2" x14ac:dyDescent="0.25">
      <c r="S555" s="1"/>
      <c r="T555" s="1"/>
    </row>
    <row r="556" spans="19:20" ht="13.2" x14ac:dyDescent="0.25">
      <c r="S556" s="1"/>
      <c r="T556" s="1"/>
    </row>
    <row r="557" spans="19:20" ht="13.2" x14ac:dyDescent="0.25">
      <c r="S557" s="1"/>
      <c r="T557" s="1"/>
    </row>
    <row r="558" spans="19:20" ht="13.2" x14ac:dyDescent="0.25">
      <c r="S558" s="1"/>
      <c r="T558" s="1"/>
    </row>
    <row r="559" spans="19:20" ht="13.2" x14ac:dyDescent="0.25">
      <c r="S559" s="1"/>
      <c r="T559" s="1"/>
    </row>
    <row r="560" spans="19:20" ht="13.2" x14ac:dyDescent="0.25">
      <c r="S560" s="1"/>
      <c r="T560" s="1"/>
    </row>
    <row r="561" spans="19:20" ht="13.2" x14ac:dyDescent="0.25">
      <c r="S561" s="1"/>
      <c r="T561" s="1"/>
    </row>
    <row r="562" spans="19:20" ht="13.2" x14ac:dyDescent="0.25">
      <c r="S562" s="1"/>
      <c r="T562" s="1"/>
    </row>
    <row r="563" spans="19:20" ht="13.2" x14ac:dyDescent="0.25">
      <c r="S563" s="1"/>
      <c r="T563" s="1"/>
    </row>
    <row r="564" spans="19:20" ht="13.2" x14ac:dyDescent="0.25">
      <c r="S564" s="1"/>
      <c r="T564" s="1"/>
    </row>
    <row r="565" spans="19:20" ht="13.2" x14ac:dyDescent="0.25">
      <c r="S565" s="1"/>
      <c r="T565" s="1"/>
    </row>
    <row r="566" spans="19:20" ht="13.2" x14ac:dyDescent="0.25">
      <c r="S566" s="1"/>
      <c r="T566" s="1"/>
    </row>
    <row r="567" spans="19:20" ht="13.2" x14ac:dyDescent="0.25">
      <c r="S567" s="1"/>
      <c r="T567" s="1"/>
    </row>
    <row r="568" spans="19:20" ht="13.2" x14ac:dyDescent="0.25">
      <c r="S568" s="1"/>
      <c r="T568" s="1"/>
    </row>
    <row r="569" spans="19:20" ht="13.2" x14ac:dyDescent="0.25">
      <c r="S569" s="1"/>
      <c r="T569" s="1"/>
    </row>
    <row r="570" spans="19:20" ht="13.2" x14ac:dyDescent="0.25">
      <c r="S570" s="1"/>
      <c r="T570" s="1"/>
    </row>
    <row r="571" spans="19:20" ht="13.2" x14ac:dyDescent="0.25">
      <c r="S571" s="1"/>
      <c r="T571" s="1"/>
    </row>
    <row r="572" spans="19:20" ht="13.2" x14ac:dyDescent="0.25">
      <c r="S572" s="1"/>
      <c r="T572" s="1"/>
    </row>
    <row r="573" spans="19:20" ht="13.2" x14ac:dyDescent="0.25">
      <c r="S573" s="1"/>
      <c r="T573" s="1"/>
    </row>
    <row r="574" spans="19:20" ht="13.2" x14ac:dyDescent="0.25">
      <c r="S574" s="1"/>
      <c r="T574" s="1"/>
    </row>
    <row r="575" spans="19:20" ht="13.2" x14ac:dyDescent="0.25">
      <c r="S575" s="1"/>
      <c r="T575" s="1"/>
    </row>
    <row r="576" spans="19:20" ht="13.2" x14ac:dyDescent="0.25">
      <c r="S576" s="1"/>
      <c r="T576" s="1"/>
    </row>
    <row r="577" spans="19:20" ht="13.2" x14ac:dyDescent="0.25">
      <c r="S577" s="1"/>
      <c r="T577" s="1"/>
    </row>
    <row r="578" spans="19:20" ht="13.2" x14ac:dyDescent="0.25">
      <c r="S578" s="1"/>
      <c r="T578" s="1"/>
    </row>
    <row r="579" spans="19:20" ht="13.2" x14ac:dyDescent="0.25">
      <c r="S579" s="1"/>
      <c r="T579" s="1"/>
    </row>
    <row r="580" spans="19:20" ht="13.2" x14ac:dyDescent="0.25">
      <c r="S580" s="1"/>
      <c r="T580" s="1"/>
    </row>
    <row r="581" spans="19:20" ht="13.2" x14ac:dyDescent="0.25">
      <c r="S581" s="1"/>
      <c r="T581" s="1"/>
    </row>
    <row r="582" spans="19:20" ht="13.2" x14ac:dyDescent="0.25">
      <c r="S582" s="1"/>
      <c r="T582" s="1"/>
    </row>
    <row r="583" spans="19:20" ht="13.2" x14ac:dyDescent="0.25">
      <c r="S583" s="1"/>
      <c r="T583" s="1"/>
    </row>
    <row r="584" spans="19:20" ht="13.2" x14ac:dyDescent="0.25">
      <c r="S584" s="1"/>
      <c r="T584" s="1"/>
    </row>
    <row r="585" spans="19:20" ht="13.2" x14ac:dyDescent="0.25">
      <c r="S585" s="1"/>
      <c r="T585" s="1"/>
    </row>
    <row r="586" spans="19:20" ht="13.2" x14ac:dyDescent="0.25">
      <c r="S586" s="1"/>
      <c r="T586" s="1"/>
    </row>
    <row r="587" spans="19:20" ht="13.2" x14ac:dyDescent="0.25">
      <c r="S587" s="1"/>
      <c r="T587" s="1"/>
    </row>
    <row r="588" spans="19:20" ht="13.2" x14ac:dyDescent="0.25">
      <c r="S588" s="1"/>
      <c r="T588" s="1"/>
    </row>
    <row r="589" spans="19:20" ht="13.2" x14ac:dyDescent="0.25">
      <c r="S589" s="1"/>
      <c r="T589" s="1"/>
    </row>
    <row r="590" spans="19:20" ht="13.2" x14ac:dyDescent="0.25">
      <c r="S590" s="1"/>
      <c r="T590" s="1"/>
    </row>
    <row r="591" spans="19:20" ht="13.2" x14ac:dyDescent="0.25">
      <c r="S591" s="1"/>
      <c r="T591" s="1"/>
    </row>
    <row r="592" spans="19:20" ht="13.2" x14ac:dyDescent="0.25">
      <c r="S592" s="1"/>
      <c r="T592" s="1"/>
    </row>
    <row r="593" spans="19:20" ht="13.2" x14ac:dyDescent="0.25">
      <c r="S593" s="1"/>
      <c r="T593" s="1"/>
    </row>
    <row r="594" spans="19:20" ht="13.2" x14ac:dyDescent="0.25">
      <c r="S594" s="1"/>
      <c r="T594" s="1"/>
    </row>
    <row r="595" spans="19:20" ht="13.2" x14ac:dyDescent="0.25">
      <c r="S595" s="1"/>
      <c r="T595" s="1"/>
    </row>
    <row r="596" spans="19:20" ht="13.2" x14ac:dyDescent="0.25">
      <c r="S596" s="1"/>
      <c r="T596" s="1"/>
    </row>
    <row r="597" spans="19:20" ht="13.2" x14ac:dyDescent="0.25">
      <c r="S597" s="1"/>
      <c r="T597" s="1"/>
    </row>
    <row r="598" spans="19:20" ht="13.2" x14ac:dyDescent="0.25">
      <c r="S598" s="1"/>
      <c r="T598" s="1"/>
    </row>
    <row r="599" spans="19:20" ht="13.2" x14ac:dyDescent="0.25">
      <c r="S599" s="1"/>
      <c r="T599" s="1"/>
    </row>
    <row r="600" spans="19:20" ht="13.2" x14ac:dyDescent="0.25">
      <c r="S600" s="1"/>
      <c r="T600" s="1"/>
    </row>
    <row r="601" spans="19:20" ht="13.2" x14ac:dyDescent="0.25">
      <c r="S601" s="1"/>
      <c r="T601" s="1"/>
    </row>
    <row r="602" spans="19:20" ht="13.2" x14ac:dyDescent="0.25">
      <c r="S602" s="1"/>
      <c r="T602" s="1"/>
    </row>
    <row r="603" spans="19:20" ht="13.2" x14ac:dyDescent="0.25">
      <c r="S603" s="1"/>
      <c r="T603" s="1"/>
    </row>
    <row r="604" spans="19:20" ht="13.2" x14ac:dyDescent="0.25">
      <c r="S604" s="1"/>
      <c r="T604" s="1"/>
    </row>
    <row r="605" spans="19:20" ht="13.2" x14ac:dyDescent="0.25">
      <c r="S605" s="1"/>
      <c r="T605" s="1"/>
    </row>
    <row r="606" spans="19:20" ht="13.2" x14ac:dyDescent="0.25">
      <c r="S606" s="1"/>
      <c r="T606" s="1"/>
    </row>
    <row r="607" spans="19:20" ht="13.2" x14ac:dyDescent="0.25">
      <c r="S607" s="1"/>
      <c r="T607" s="1"/>
    </row>
    <row r="608" spans="19:20" ht="13.2" x14ac:dyDescent="0.25">
      <c r="S608" s="1"/>
      <c r="T608" s="1"/>
    </row>
    <row r="609" spans="19:20" ht="13.2" x14ac:dyDescent="0.25">
      <c r="S609" s="1"/>
      <c r="T609" s="1"/>
    </row>
    <row r="610" spans="19:20" ht="13.2" x14ac:dyDescent="0.25">
      <c r="S610" s="1"/>
      <c r="T610" s="1"/>
    </row>
    <row r="611" spans="19:20" ht="13.2" x14ac:dyDescent="0.25">
      <c r="S611" s="1"/>
      <c r="T611" s="1"/>
    </row>
    <row r="612" spans="19:20" ht="13.2" x14ac:dyDescent="0.25">
      <c r="S612" s="1"/>
      <c r="T612" s="1"/>
    </row>
    <row r="613" spans="19:20" ht="13.2" x14ac:dyDescent="0.25">
      <c r="S613" s="1"/>
      <c r="T613" s="1"/>
    </row>
    <row r="614" spans="19:20" ht="13.2" x14ac:dyDescent="0.25">
      <c r="S614" s="1"/>
      <c r="T614" s="1"/>
    </row>
    <row r="615" spans="19:20" ht="13.2" x14ac:dyDescent="0.25">
      <c r="S615" s="1"/>
      <c r="T615" s="1"/>
    </row>
    <row r="616" spans="19:20" ht="13.2" x14ac:dyDescent="0.25">
      <c r="S616" s="1"/>
      <c r="T616" s="1"/>
    </row>
    <row r="617" spans="19:20" ht="13.2" x14ac:dyDescent="0.25">
      <c r="S617" s="1"/>
      <c r="T617" s="1"/>
    </row>
    <row r="618" spans="19:20" ht="13.2" x14ac:dyDescent="0.25">
      <c r="S618" s="1"/>
      <c r="T618" s="1"/>
    </row>
    <row r="619" spans="19:20" ht="13.2" x14ac:dyDescent="0.25">
      <c r="S619" s="1"/>
      <c r="T619" s="1"/>
    </row>
    <row r="620" spans="19:20" ht="13.2" x14ac:dyDescent="0.25">
      <c r="S620" s="1"/>
      <c r="T620" s="1"/>
    </row>
    <row r="621" spans="19:20" ht="13.2" x14ac:dyDescent="0.25">
      <c r="S621" s="1"/>
      <c r="T621" s="1"/>
    </row>
    <row r="622" spans="19:20" ht="13.2" x14ac:dyDescent="0.25">
      <c r="S622" s="1"/>
      <c r="T622" s="1"/>
    </row>
    <row r="623" spans="19:20" ht="13.2" x14ac:dyDescent="0.25">
      <c r="S623" s="1"/>
      <c r="T623" s="1"/>
    </row>
    <row r="624" spans="19:20" ht="13.2" x14ac:dyDescent="0.25">
      <c r="S624" s="1"/>
      <c r="T624" s="1"/>
    </row>
    <row r="625" spans="19:20" ht="13.2" x14ac:dyDescent="0.25">
      <c r="S625" s="1"/>
      <c r="T625" s="1"/>
    </row>
    <row r="626" spans="19:20" ht="13.2" x14ac:dyDescent="0.25">
      <c r="S626" s="1"/>
      <c r="T626" s="1"/>
    </row>
    <row r="627" spans="19:20" ht="13.2" x14ac:dyDescent="0.25">
      <c r="S627" s="1"/>
      <c r="T627" s="1"/>
    </row>
    <row r="628" spans="19:20" ht="13.2" x14ac:dyDescent="0.25">
      <c r="S628" s="1"/>
      <c r="T628" s="1"/>
    </row>
    <row r="629" spans="19:20" ht="13.2" x14ac:dyDescent="0.25">
      <c r="S629" s="1"/>
      <c r="T629" s="1"/>
    </row>
    <row r="630" spans="19:20" ht="13.2" x14ac:dyDescent="0.25">
      <c r="S630" s="1"/>
      <c r="T630" s="1"/>
    </row>
    <row r="631" spans="19:20" ht="13.2" x14ac:dyDescent="0.25">
      <c r="S631" s="1"/>
      <c r="T631" s="1"/>
    </row>
    <row r="632" spans="19:20" ht="13.2" x14ac:dyDescent="0.25">
      <c r="S632" s="1"/>
      <c r="T632" s="1"/>
    </row>
    <row r="633" spans="19:20" ht="13.2" x14ac:dyDescent="0.25">
      <c r="S633" s="1"/>
      <c r="T633" s="1"/>
    </row>
    <row r="634" spans="19:20" ht="13.2" x14ac:dyDescent="0.25">
      <c r="S634" s="1"/>
      <c r="T634" s="1"/>
    </row>
    <row r="635" spans="19:20" ht="13.2" x14ac:dyDescent="0.25">
      <c r="S635" s="1"/>
      <c r="T635" s="1"/>
    </row>
    <row r="636" spans="19:20" ht="13.2" x14ac:dyDescent="0.25">
      <c r="S636" s="1"/>
      <c r="T636" s="1"/>
    </row>
    <row r="637" spans="19:20" ht="13.2" x14ac:dyDescent="0.25">
      <c r="S637" s="1"/>
      <c r="T637" s="1"/>
    </row>
    <row r="638" spans="19:20" ht="13.2" x14ac:dyDescent="0.25">
      <c r="S638" s="1"/>
      <c r="T638" s="1"/>
    </row>
    <row r="639" spans="19:20" ht="13.2" x14ac:dyDescent="0.25">
      <c r="S639" s="1"/>
      <c r="T639" s="1"/>
    </row>
    <row r="640" spans="19:20" ht="13.2" x14ac:dyDescent="0.25">
      <c r="S640" s="1"/>
      <c r="T640" s="1"/>
    </row>
    <row r="641" spans="19:20" ht="13.2" x14ac:dyDescent="0.25">
      <c r="S641" s="1"/>
      <c r="T641" s="1"/>
    </row>
    <row r="642" spans="19:20" ht="13.2" x14ac:dyDescent="0.25">
      <c r="S642" s="1"/>
      <c r="T642" s="1"/>
    </row>
    <row r="643" spans="19:20" ht="13.2" x14ac:dyDescent="0.25">
      <c r="S643" s="1"/>
      <c r="T643" s="1"/>
    </row>
    <row r="644" spans="19:20" ht="13.2" x14ac:dyDescent="0.25">
      <c r="S644" s="1"/>
      <c r="T644" s="1"/>
    </row>
    <row r="645" spans="19:20" ht="13.2" x14ac:dyDescent="0.25">
      <c r="S645" s="1"/>
      <c r="T645" s="1"/>
    </row>
    <row r="646" spans="19:20" ht="13.2" x14ac:dyDescent="0.25">
      <c r="S646" s="1"/>
      <c r="T646" s="1"/>
    </row>
    <row r="647" spans="19:20" ht="13.2" x14ac:dyDescent="0.25">
      <c r="S647" s="1"/>
      <c r="T647" s="1"/>
    </row>
    <row r="648" spans="19:20" ht="13.2" x14ac:dyDescent="0.25">
      <c r="S648" s="1"/>
      <c r="T648" s="1"/>
    </row>
    <row r="649" spans="19:20" ht="13.2" x14ac:dyDescent="0.25">
      <c r="S649" s="1"/>
      <c r="T649" s="1"/>
    </row>
    <row r="650" spans="19:20" ht="13.2" x14ac:dyDescent="0.25">
      <c r="S650" s="1"/>
      <c r="T650" s="1"/>
    </row>
    <row r="651" spans="19:20" ht="13.2" x14ac:dyDescent="0.25">
      <c r="S651" s="1"/>
      <c r="T651" s="1"/>
    </row>
    <row r="652" spans="19:20" ht="13.2" x14ac:dyDescent="0.25">
      <c r="S652" s="1"/>
      <c r="T652" s="1"/>
    </row>
    <row r="653" spans="19:20" ht="13.2" x14ac:dyDescent="0.25">
      <c r="S653" s="1"/>
      <c r="T653" s="1"/>
    </row>
    <row r="654" spans="19:20" ht="13.2" x14ac:dyDescent="0.25">
      <c r="S654" s="1"/>
      <c r="T654" s="1"/>
    </row>
    <row r="655" spans="19:20" ht="13.2" x14ac:dyDescent="0.25">
      <c r="S655" s="1"/>
      <c r="T655" s="1"/>
    </row>
    <row r="656" spans="19:20" ht="13.2" x14ac:dyDescent="0.25">
      <c r="S656" s="1"/>
      <c r="T656" s="1"/>
    </row>
    <row r="657" spans="19:20" ht="13.2" x14ac:dyDescent="0.25">
      <c r="S657" s="1"/>
      <c r="T657" s="1"/>
    </row>
    <row r="658" spans="19:20" ht="13.2" x14ac:dyDescent="0.25">
      <c r="S658" s="1"/>
      <c r="T658" s="1"/>
    </row>
    <row r="659" spans="19:20" ht="13.2" x14ac:dyDescent="0.25">
      <c r="S659" s="1"/>
      <c r="T659" s="1"/>
    </row>
    <row r="660" spans="19:20" ht="13.2" x14ac:dyDescent="0.25">
      <c r="S660" s="1"/>
      <c r="T660" s="1"/>
    </row>
    <row r="661" spans="19:20" ht="13.2" x14ac:dyDescent="0.25">
      <c r="S661" s="1"/>
      <c r="T661" s="1"/>
    </row>
    <row r="662" spans="19:20" ht="13.2" x14ac:dyDescent="0.25">
      <c r="S662" s="1"/>
      <c r="T662" s="1"/>
    </row>
    <row r="663" spans="19:20" ht="13.2" x14ac:dyDescent="0.25">
      <c r="S663" s="1"/>
      <c r="T663" s="1"/>
    </row>
    <row r="664" spans="19:20" ht="13.2" x14ac:dyDescent="0.25">
      <c r="S664" s="1"/>
      <c r="T664" s="1"/>
    </row>
    <row r="665" spans="19:20" ht="13.2" x14ac:dyDescent="0.25">
      <c r="S665" s="1"/>
      <c r="T665" s="1"/>
    </row>
    <row r="666" spans="19:20" ht="13.2" x14ac:dyDescent="0.25">
      <c r="S666" s="1"/>
      <c r="T666" s="1"/>
    </row>
    <row r="667" spans="19:20" ht="13.2" x14ac:dyDescent="0.25">
      <c r="S667" s="1"/>
      <c r="T667" s="1"/>
    </row>
    <row r="668" spans="19:20" ht="13.2" x14ac:dyDescent="0.25">
      <c r="S668" s="1"/>
      <c r="T668" s="1"/>
    </row>
    <row r="669" spans="19:20" ht="13.2" x14ac:dyDescent="0.25">
      <c r="S669" s="1"/>
      <c r="T669" s="1"/>
    </row>
    <row r="670" spans="19:20" ht="13.2" x14ac:dyDescent="0.25">
      <c r="S670" s="1"/>
      <c r="T670" s="1"/>
    </row>
    <row r="671" spans="19:20" ht="13.2" x14ac:dyDescent="0.25">
      <c r="S671" s="1"/>
      <c r="T671" s="1"/>
    </row>
    <row r="672" spans="19:20" ht="13.2" x14ac:dyDescent="0.25">
      <c r="S672" s="1"/>
      <c r="T672" s="1"/>
    </row>
    <row r="673" spans="19:20" ht="13.2" x14ac:dyDescent="0.25">
      <c r="S673" s="1"/>
      <c r="T673" s="1"/>
    </row>
    <row r="674" spans="19:20" ht="13.2" x14ac:dyDescent="0.25">
      <c r="S674" s="1"/>
      <c r="T674" s="1"/>
    </row>
    <row r="675" spans="19:20" ht="13.2" x14ac:dyDescent="0.25">
      <c r="S675" s="1"/>
      <c r="T675" s="1"/>
    </row>
    <row r="676" spans="19:20" ht="13.2" x14ac:dyDescent="0.25">
      <c r="S676" s="1"/>
      <c r="T676" s="1"/>
    </row>
    <row r="677" spans="19:20" ht="13.2" x14ac:dyDescent="0.25">
      <c r="S677" s="1"/>
      <c r="T677" s="1"/>
    </row>
    <row r="678" spans="19:20" ht="13.2" x14ac:dyDescent="0.25">
      <c r="S678" s="1"/>
      <c r="T678" s="1"/>
    </row>
    <row r="679" spans="19:20" ht="13.2" x14ac:dyDescent="0.25">
      <c r="S679" s="1"/>
      <c r="T679" s="1"/>
    </row>
    <row r="680" spans="19:20" ht="13.2" x14ac:dyDescent="0.25">
      <c r="S680" s="1"/>
      <c r="T680" s="1"/>
    </row>
    <row r="681" spans="19:20" ht="13.2" x14ac:dyDescent="0.25">
      <c r="S681" s="1"/>
      <c r="T681" s="1"/>
    </row>
    <row r="682" spans="19:20" ht="13.2" x14ac:dyDescent="0.25">
      <c r="S682" s="1"/>
      <c r="T682" s="1"/>
    </row>
    <row r="683" spans="19:20" ht="13.2" x14ac:dyDescent="0.25">
      <c r="S683" s="1"/>
      <c r="T683" s="1"/>
    </row>
    <row r="684" spans="19:20" ht="13.2" x14ac:dyDescent="0.25">
      <c r="S684" s="1"/>
      <c r="T684" s="1"/>
    </row>
    <row r="685" spans="19:20" ht="13.2" x14ac:dyDescent="0.25">
      <c r="S685" s="1"/>
      <c r="T685" s="1"/>
    </row>
    <row r="686" spans="19:20" ht="13.2" x14ac:dyDescent="0.25">
      <c r="S686" s="1"/>
      <c r="T686" s="1"/>
    </row>
    <row r="687" spans="19:20" ht="13.2" x14ac:dyDescent="0.25">
      <c r="S687" s="1"/>
      <c r="T687" s="1"/>
    </row>
    <row r="688" spans="19:20" ht="13.2" x14ac:dyDescent="0.25">
      <c r="S688" s="1"/>
      <c r="T688" s="1"/>
    </row>
    <row r="689" spans="19:20" ht="13.2" x14ac:dyDescent="0.25">
      <c r="S689" s="1"/>
      <c r="T689" s="1"/>
    </row>
    <row r="690" spans="19:20" ht="13.2" x14ac:dyDescent="0.25">
      <c r="S690" s="1"/>
      <c r="T690" s="1"/>
    </row>
    <row r="691" spans="19:20" ht="13.2" x14ac:dyDescent="0.25">
      <c r="S691" s="1"/>
      <c r="T691" s="1"/>
    </row>
    <row r="692" spans="19:20" ht="13.2" x14ac:dyDescent="0.25">
      <c r="S692" s="1"/>
      <c r="T692" s="1"/>
    </row>
    <row r="693" spans="19:20" ht="13.2" x14ac:dyDescent="0.25">
      <c r="S693" s="1"/>
      <c r="T693" s="1"/>
    </row>
    <row r="694" spans="19:20" ht="13.2" x14ac:dyDescent="0.25">
      <c r="S694" s="1"/>
      <c r="T694" s="1"/>
    </row>
    <row r="695" spans="19:20" ht="13.2" x14ac:dyDescent="0.25">
      <c r="S695" s="1"/>
      <c r="T695" s="1"/>
    </row>
    <row r="696" spans="19:20" ht="13.2" x14ac:dyDescent="0.25">
      <c r="S696" s="1"/>
      <c r="T696" s="1"/>
    </row>
    <row r="697" spans="19:20" ht="13.2" x14ac:dyDescent="0.25">
      <c r="S697" s="1"/>
      <c r="T697" s="1"/>
    </row>
    <row r="698" spans="19:20" ht="13.2" x14ac:dyDescent="0.25">
      <c r="S698" s="1"/>
      <c r="T698" s="1"/>
    </row>
    <row r="699" spans="19:20" ht="13.2" x14ac:dyDescent="0.25">
      <c r="S699" s="1"/>
      <c r="T699" s="1"/>
    </row>
    <row r="700" spans="19:20" ht="13.2" x14ac:dyDescent="0.25">
      <c r="S700" s="1"/>
      <c r="T700" s="1"/>
    </row>
    <row r="701" spans="19:20" ht="13.2" x14ac:dyDescent="0.25">
      <c r="S701" s="1"/>
      <c r="T701" s="1"/>
    </row>
    <row r="702" spans="19:20" ht="13.2" x14ac:dyDescent="0.25">
      <c r="S702" s="1"/>
      <c r="T702" s="1"/>
    </row>
    <row r="703" spans="19:20" ht="13.2" x14ac:dyDescent="0.25">
      <c r="S703" s="1"/>
      <c r="T703" s="1"/>
    </row>
    <row r="704" spans="19:20" ht="13.2" x14ac:dyDescent="0.25">
      <c r="S704" s="1"/>
      <c r="T704" s="1"/>
    </row>
    <row r="705" spans="19:20" ht="13.2" x14ac:dyDescent="0.25">
      <c r="S705" s="1"/>
      <c r="T705" s="1"/>
    </row>
    <row r="706" spans="19:20" ht="13.2" x14ac:dyDescent="0.25">
      <c r="S706" s="1"/>
      <c r="T706" s="1"/>
    </row>
    <row r="707" spans="19:20" ht="13.2" x14ac:dyDescent="0.25">
      <c r="S707" s="1"/>
      <c r="T707" s="1"/>
    </row>
    <row r="708" spans="19:20" ht="13.2" x14ac:dyDescent="0.25">
      <c r="S708" s="1"/>
      <c r="T708" s="1"/>
    </row>
    <row r="709" spans="19:20" ht="13.2" x14ac:dyDescent="0.25">
      <c r="S709" s="1"/>
      <c r="T709" s="1"/>
    </row>
    <row r="710" spans="19:20" ht="13.2" x14ac:dyDescent="0.25">
      <c r="S710" s="1"/>
      <c r="T710" s="1"/>
    </row>
    <row r="711" spans="19:20" ht="13.2" x14ac:dyDescent="0.25">
      <c r="S711" s="1"/>
      <c r="T711" s="1"/>
    </row>
    <row r="712" spans="19:20" ht="13.2" x14ac:dyDescent="0.25">
      <c r="S712" s="1"/>
      <c r="T712" s="1"/>
    </row>
    <row r="713" spans="19:20" ht="13.2" x14ac:dyDescent="0.25">
      <c r="S713" s="1"/>
      <c r="T713" s="1"/>
    </row>
    <row r="714" spans="19:20" ht="13.2" x14ac:dyDescent="0.25">
      <c r="S714" s="1"/>
      <c r="T714" s="1"/>
    </row>
    <row r="715" spans="19:20" ht="13.2" x14ac:dyDescent="0.25">
      <c r="S715" s="1"/>
      <c r="T715" s="1"/>
    </row>
    <row r="716" spans="19:20" ht="13.2" x14ac:dyDescent="0.25">
      <c r="S716" s="1"/>
      <c r="T716" s="1"/>
    </row>
    <row r="717" spans="19:20" ht="13.2" x14ac:dyDescent="0.25">
      <c r="S717" s="1"/>
      <c r="T717" s="1"/>
    </row>
    <row r="718" spans="19:20" ht="13.2" x14ac:dyDescent="0.25">
      <c r="S718" s="1"/>
      <c r="T718" s="1"/>
    </row>
    <row r="719" spans="19:20" ht="13.2" x14ac:dyDescent="0.25">
      <c r="S719" s="1"/>
      <c r="T719" s="1"/>
    </row>
    <row r="720" spans="19:20" ht="13.2" x14ac:dyDescent="0.25">
      <c r="S720" s="1"/>
      <c r="T720" s="1"/>
    </row>
    <row r="721" spans="19:20" ht="13.2" x14ac:dyDescent="0.25">
      <c r="S721" s="1"/>
      <c r="T721" s="1"/>
    </row>
    <row r="722" spans="19:20" ht="13.2" x14ac:dyDescent="0.25">
      <c r="S722" s="1"/>
      <c r="T722" s="1"/>
    </row>
    <row r="723" spans="19:20" ht="13.2" x14ac:dyDescent="0.25">
      <c r="S723" s="1"/>
      <c r="T723" s="1"/>
    </row>
    <row r="724" spans="19:20" ht="13.2" x14ac:dyDescent="0.25">
      <c r="S724" s="1"/>
      <c r="T724" s="1"/>
    </row>
    <row r="725" spans="19:20" ht="13.2" x14ac:dyDescent="0.25">
      <c r="S725" s="1"/>
      <c r="T725" s="1"/>
    </row>
    <row r="726" spans="19:20" ht="13.2" x14ac:dyDescent="0.25">
      <c r="S726" s="1"/>
      <c r="T726" s="1"/>
    </row>
    <row r="727" spans="19:20" ht="13.2" x14ac:dyDescent="0.25">
      <c r="S727" s="1"/>
      <c r="T727" s="1"/>
    </row>
    <row r="728" spans="19:20" ht="13.2" x14ac:dyDescent="0.25">
      <c r="S728" s="1"/>
      <c r="T728" s="1"/>
    </row>
    <row r="729" spans="19:20" ht="13.2" x14ac:dyDescent="0.25">
      <c r="S729" s="1"/>
      <c r="T729" s="1"/>
    </row>
    <row r="730" spans="19:20" ht="13.2" x14ac:dyDescent="0.25">
      <c r="S730" s="1"/>
      <c r="T730" s="1"/>
    </row>
    <row r="731" spans="19:20" ht="13.2" x14ac:dyDescent="0.25">
      <c r="S731" s="1"/>
      <c r="T731" s="1"/>
    </row>
    <row r="732" spans="19:20" ht="13.2" x14ac:dyDescent="0.25">
      <c r="S732" s="1"/>
      <c r="T732" s="1"/>
    </row>
    <row r="733" spans="19:20" ht="13.2" x14ac:dyDescent="0.25">
      <c r="S733" s="1"/>
      <c r="T733" s="1"/>
    </row>
    <row r="734" spans="19:20" ht="13.2" x14ac:dyDescent="0.25">
      <c r="S734" s="1"/>
      <c r="T734" s="1"/>
    </row>
    <row r="735" spans="19:20" ht="13.2" x14ac:dyDescent="0.25">
      <c r="S735" s="1"/>
      <c r="T735" s="1"/>
    </row>
    <row r="736" spans="19:20" ht="13.2" x14ac:dyDescent="0.25">
      <c r="S736" s="1"/>
      <c r="T736" s="1"/>
    </row>
    <row r="737" spans="19:20" ht="13.2" x14ac:dyDescent="0.25">
      <c r="S737" s="1"/>
      <c r="T737" s="1"/>
    </row>
    <row r="738" spans="19:20" ht="13.2" x14ac:dyDescent="0.25">
      <c r="S738" s="1"/>
      <c r="T738" s="1"/>
    </row>
    <row r="739" spans="19:20" ht="13.2" x14ac:dyDescent="0.25">
      <c r="S739" s="1"/>
      <c r="T739" s="1"/>
    </row>
    <row r="740" spans="19:20" ht="13.2" x14ac:dyDescent="0.25">
      <c r="S740" s="1"/>
      <c r="T740" s="1"/>
    </row>
    <row r="741" spans="19:20" ht="13.2" x14ac:dyDescent="0.25">
      <c r="S741" s="1"/>
      <c r="T741" s="1"/>
    </row>
    <row r="742" spans="19:20" ht="13.2" x14ac:dyDescent="0.25">
      <c r="S742" s="1"/>
      <c r="T742" s="1"/>
    </row>
    <row r="743" spans="19:20" ht="13.2" x14ac:dyDescent="0.25">
      <c r="S743" s="1"/>
      <c r="T743" s="1"/>
    </row>
    <row r="744" spans="19:20" ht="13.2" x14ac:dyDescent="0.25">
      <c r="S744" s="1"/>
      <c r="T744" s="1"/>
    </row>
    <row r="745" spans="19:20" ht="13.2" x14ac:dyDescent="0.25">
      <c r="S745" s="1"/>
      <c r="T745" s="1"/>
    </row>
    <row r="746" spans="19:20" ht="13.2" x14ac:dyDescent="0.25">
      <c r="S746" s="1"/>
      <c r="T746" s="1"/>
    </row>
    <row r="747" spans="19:20" ht="13.2" x14ac:dyDescent="0.25">
      <c r="S747" s="1"/>
      <c r="T747" s="1"/>
    </row>
    <row r="748" spans="19:20" ht="13.2" x14ac:dyDescent="0.25">
      <c r="S748" s="1"/>
      <c r="T748" s="1"/>
    </row>
    <row r="749" spans="19:20" ht="13.2" x14ac:dyDescent="0.25">
      <c r="S749" s="1"/>
      <c r="T749" s="1"/>
    </row>
    <row r="750" spans="19:20" ht="13.2" x14ac:dyDescent="0.25">
      <c r="S750" s="1"/>
      <c r="T750" s="1"/>
    </row>
    <row r="751" spans="19:20" ht="13.2" x14ac:dyDescent="0.25">
      <c r="S751" s="1"/>
      <c r="T751" s="1"/>
    </row>
    <row r="752" spans="19:20" ht="13.2" x14ac:dyDescent="0.25">
      <c r="S752" s="1"/>
      <c r="T752" s="1"/>
    </row>
    <row r="753" spans="19:20" ht="13.2" x14ac:dyDescent="0.25">
      <c r="S753" s="1"/>
      <c r="T753" s="1"/>
    </row>
    <row r="754" spans="19:20" ht="13.2" x14ac:dyDescent="0.25">
      <c r="S754" s="1"/>
      <c r="T754" s="1"/>
    </row>
    <row r="755" spans="19:20" ht="13.2" x14ac:dyDescent="0.25">
      <c r="S755" s="1"/>
      <c r="T755" s="1"/>
    </row>
    <row r="756" spans="19:20" ht="13.2" x14ac:dyDescent="0.25">
      <c r="S756" s="1"/>
      <c r="T756" s="1"/>
    </row>
    <row r="757" spans="19:20" ht="13.2" x14ac:dyDescent="0.25">
      <c r="S757" s="1"/>
      <c r="T757" s="1"/>
    </row>
    <row r="758" spans="19:20" ht="13.2" x14ac:dyDescent="0.25">
      <c r="S758" s="1"/>
      <c r="T758" s="1"/>
    </row>
    <row r="759" spans="19:20" ht="13.2" x14ac:dyDescent="0.25">
      <c r="S759" s="1"/>
      <c r="T759" s="1"/>
    </row>
    <row r="760" spans="19:20" ht="13.2" x14ac:dyDescent="0.25">
      <c r="S760" s="1"/>
      <c r="T760" s="1"/>
    </row>
    <row r="761" spans="19:20" ht="13.2" x14ac:dyDescent="0.25">
      <c r="S761" s="1"/>
      <c r="T761" s="1"/>
    </row>
    <row r="762" spans="19:20" ht="13.2" x14ac:dyDescent="0.25">
      <c r="S762" s="1"/>
      <c r="T762" s="1"/>
    </row>
    <row r="763" spans="19:20" ht="13.2" x14ac:dyDescent="0.25">
      <c r="S763" s="1"/>
      <c r="T763" s="1"/>
    </row>
    <row r="764" spans="19:20" ht="13.2" x14ac:dyDescent="0.25">
      <c r="S764" s="1"/>
      <c r="T764" s="1"/>
    </row>
    <row r="765" spans="19:20" ht="13.2" x14ac:dyDescent="0.25">
      <c r="S765" s="1"/>
      <c r="T765" s="1"/>
    </row>
    <row r="766" spans="19:20" ht="13.2" x14ac:dyDescent="0.25">
      <c r="S766" s="1"/>
      <c r="T766" s="1"/>
    </row>
    <row r="767" spans="19:20" ht="13.2" x14ac:dyDescent="0.25">
      <c r="S767" s="1"/>
      <c r="T767" s="1"/>
    </row>
    <row r="768" spans="19:20" ht="13.2" x14ac:dyDescent="0.25">
      <c r="S768" s="1"/>
      <c r="T768" s="1"/>
    </row>
    <row r="769" spans="19:20" ht="13.2" x14ac:dyDescent="0.25">
      <c r="S769" s="1"/>
      <c r="T769" s="1"/>
    </row>
    <row r="770" spans="19:20" ht="13.2" x14ac:dyDescent="0.25">
      <c r="S770" s="1"/>
      <c r="T770" s="1"/>
    </row>
    <row r="771" spans="19:20" ht="13.2" x14ac:dyDescent="0.25">
      <c r="S771" s="1"/>
      <c r="T771" s="1"/>
    </row>
    <row r="772" spans="19:20" ht="13.2" x14ac:dyDescent="0.25">
      <c r="S772" s="1"/>
      <c r="T772" s="1"/>
    </row>
    <row r="773" spans="19:20" ht="13.2" x14ac:dyDescent="0.25">
      <c r="S773" s="1"/>
      <c r="T773" s="1"/>
    </row>
    <row r="774" spans="19:20" ht="13.2" x14ac:dyDescent="0.25">
      <c r="S774" s="1"/>
      <c r="T774" s="1"/>
    </row>
    <row r="775" spans="19:20" ht="13.2" x14ac:dyDescent="0.25">
      <c r="S775" s="1"/>
      <c r="T775" s="1"/>
    </row>
    <row r="776" spans="19:20" ht="13.2" x14ac:dyDescent="0.25">
      <c r="S776" s="1"/>
      <c r="T776" s="1"/>
    </row>
    <row r="777" spans="19:20" ht="13.2" x14ac:dyDescent="0.25">
      <c r="S777" s="1"/>
      <c r="T777" s="1"/>
    </row>
    <row r="778" spans="19:20" ht="13.2" x14ac:dyDescent="0.25">
      <c r="S778" s="1"/>
      <c r="T778" s="1"/>
    </row>
    <row r="779" spans="19:20" ht="13.2" x14ac:dyDescent="0.25">
      <c r="S779" s="1"/>
      <c r="T779" s="1"/>
    </row>
    <row r="780" spans="19:20" ht="13.2" x14ac:dyDescent="0.25">
      <c r="S780" s="1"/>
      <c r="T780" s="1"/>
    </row>
    <row r="781" spans="19:20" ht="13.2" x14ac:dyDescent="0.25">
      <c r="S781" s="1"/>
      <c r="T781" s="1"/>
    </row>
    <row r="782" spans="19:20" ht="13.2" x14ac:dyDescent="0.25">
      <c r="S782" s="1"/>
      <c r="T782" s="1"/>
    </row>
    <row r="783" spans="19:20" ht="13.2" x14ac:dyDescent="0.25">
      <c r="S783" s="1"/>
      <c r="T783" s="1"/>
    </row>
    <row r="784" spans="19:20" ht="13.2" x14ac:dyDescent="0.25">
      <c r="S784" s="1"/>
      <c r="T784" s="1"/>
    </row>
    <row r="785" spans="19:20" ht="13.2" x14ac:dyDescent="0.25">
      <c r="S785" s="1"/>
      <c r="T785" s="1"/>
    </row>
    <row r="786" spans="19:20" ht="13.2" x14ac:dyDescent="0.25">
      <c r="S786" s="1"/>
      <c r="T786" s="1"/>
    </row>
    <row r="787" spans="19:20" ht="13.2" x14ac:dyDescent="0.25">
      <c r="S787" s="1"/>
      <c r="T787" s="1"/>
    </row>
    <row r="788" spans="19:20" ht="13.2" x14ac:dyDescent="0.25">
      <c r="S788" s="1"/>
      <c r="T788" s="1"/>
    </row>
    <row r="789" spans="19:20" ht="13.2" x14ac:dyDescent="0.25">
      <c r="S789" s="1"/>
      <c r="T789" s="1"/>
    </row>
    <row r="790" spans="19:20" ht="13.2" x14ac:dyDescent="0.25">
      <c r="S790" s="1"/>
      <c r="T790" s="1"/>
    </row>
    <row r="791" spans="19:20" ht="13.2" x14ac:dyDescent="0.25">
      <c r="S791" s="1"/>
      <c r="T791" s="1"/>
    </row>
    <row r="792" spans="19:20" ht="13.2" x14ac:dyDescent="0.25">
      <c r="S792" s="1"/>
      <c r="T792" s="1"/>
    </row>
    <row r="793" spans="19:20" ht="13.2" x14ac:dyDescent="0.25">
      <c r="S793" s="1"/>
      <c r="T793" s="1"/>
    </row>
    <row r="794" spans="19:20" ht="13.2" x14ac:dyDescent="0.25">
      <c r="S794" s="1"/>
      <c r="T794" s="1"/>
    </row>
    <row r="795" spans="19:20" ht="13.2" x14ac:dyDescent="0.25">
      <c r="S795" s="1"/>
      <c r="T795" s="1"/>
    </row>
    <row r="796" spans="19:20" ht="13.2" x14ac:dyDescent="0.25">
      <c r="S796" s="1"/>
      <c r="T796" s="1"/>
    </row>
    <row r="797" spans="19:20" ht="13.2" x14ac:dyDescent="0.25">
      <c r="S797" s="1"/>
      <c r="T797" s="1"/>
    </row>
    <row r="798" spans="19:20" ht="13.2" x14ac:dyDescent="0.25">
      <c r="S798" s="1"/>
      <c r="T798" s="1"/>
    </row>
    <row r="799" spans="19:20" ht="13.2" x14ac:dyDescent="0.25">
      <c r="S799" s="1"/>
      <c r="T799" s="1"/>
    </row>
    <row r="800" spans="19:20" ht="13.2" x14ac:dyDescent="0.25">
      <c r="S800" s="1"/>
      <c r="T800" s="1"/>
    </row>
    <row r="801" spans="19:20" ht="13.2" x14ac:dyDescent="0.25">
      <c r="S801" s="1"/>
      <c r="T801" s="1"/>
    </row>
    <row r="802" spans="19:20" ht="13.2" x14ac:dyDescent="0.25">
      <c r="S802" s="1"/>
      <c r="T802" s="1"/>
    </row>
    <row r="803" spans="19:20" ht="13.2" x14ac:dyDescent="0.25">
      <c r="S803" s="1"/>
      <c r="T803" s="1"/>
    </row>
    <row r="804" spans="19:20" ht="13.2" x14ac:dyDescent="0.25">
      <c r="S804" s="1"/>
      <c r="T804" s="1"/>
    </row>
    <row r="805" spans="19:20" ht="13.2" x14ac:dyDescent="0.25">
      <c r="S805" s="1"/>
      <c r="T805" s="1"/>
    </row>
    <row r="806" spans="19:20" ht="13.2" x14ac:dyDescent="0.25">
      <c r="S806" s="1"/>
      <c r="T806" s="1"/>
    </row>
    <row r="807" spans="19:20" ht="13.2" x14ac:dyDescent="0.25">
      <c r="S807" s="1"/>
      <c r="T807" s="1"/>
    </row>
    <row r="808" spans="19:20" ht="13.2" x14ac:dyDescent="0.25">
      <c r="S808" s="1"/>
      <c r="T808" s="1"/>
    </row>
    <row r="809" spans="19:20" ht="13.2" x14ac:dyDescent="0.25">
      <c r="S809" s="1"/>
      <c r="T809" s="1"/>
    </row>
    <row r="810" spans="19:20" ht="13.2" x14ac:dyDescent="0.25">
      <c r="S810" s="1"/>
      <c r="T810" s="1"/>
    </row>
    <row r="811" spans="19:20" ht="13.2" x14ac:dyDescent="0.25">
      <c r="S811" s="1"/>
      <c r="T811" s="1"/>
    </row>
    <row r="812" spans="19:20" ht="13.2" x14ac:dyDescent="0.25">
      <c r="S812" s="1"/>
      <c r="T812" s="1"/>
    </row>
    <row r="813" spans="19:20" ht="13.2" x14ac:dyDescent="0.25">
      <c r="S813" s="1"/>
      <c r="T813" s="1"/>
    </row>
    <row r="814" spans="19:20" ht="13.2" x14ac:dyDescent="0.25">
      <c r="S814" s="1"/>
      <c r="T814" s="1"/>
    </row>
    <row r="815" spans="19:20" ht="13.2" x14ac:dyDescent="0.25">
      <c r="S815" s="1"/>
      <c r="T815" s="1"/>
    </row>
    <row r="816" spans="19:20" ht="13.2" x14ac:dyDescent="0.25">
      <c r="S816" s="1"/>
      <c r="T816" s="1"/>
    </row>
    <row r="817" spans="19:20" ht="13.2" x14ac:dyDescent="0.25">
      <c r="S817" s="1"/>
      <c r="T817" s="1"/>
    </row>
    <row r="818" spans="19:20" ht="13.2" x14ac:dyDescent="0.25">
      <c r="S818" s="1"/>
      <c r="T818" s="1"/>
    </row>
    <row r="819" spans="19:20" ht="13.2" x14ac:dyDescent="0.25">
      <c r="S819" s="1"/>
      <c r="T819" s="1"/>
    </row>
    <row r="820" spans="19:20" ht="13.2" x14ac:dyDescent="0.25">
      <c r="S820" s="1"/>
      <c r="T820" s="1"/>
    </row>
    <row r="821" spans="19:20" ht="13.2" x14ac:dyDescent="0.25">
      <c r="S821" s="1"/>
      <c r="T821" s="1"/>
    </row>
    <row r="822" spans="19:20" ht="13.2" x14ac:dyDescent="0.25">
      <c r="S822" s="1"/>
      <c r="T822" s="1"/>
    </row>
    <row r="823" spans="19:20" ht="13.2" x14ac:dyDescent="0.25">
      <c r="S823" s="1"/>
      <c r="T823" s="1"/>
    </row>
    <row r="824" spans="19:20" ht="13.2" x14ac:dyDescent="0.25">
      <c r="S824" s="1"/>
      <c r="T824" s="1"/>
    </row>
    <row r="825" spans="19:20" ht="13.2" x14ac:dyDescent="0.25">
      <c r="S825" s="1"/>
      <c r="T825" s="1"/>
    </row>
    <row r="826" spans="19:20" ht="13.2" x14ac:dyDescent="0.25">
      <c r="S826" s="1"/>
      <c r="T826" s="1"/>
    </row>
    <row r="827" spans="19:20" ht="13.2" x14ac:dyDescent="0.25">
      <c r="S827" s="1"/>
      <c r="T827" s="1"/>
    </row>
    <row r="828" spans="19:20" ht="13.2" x14ac:dyDescent="0.25">
      <c r="S828" s="1"/>
      <c r="T828" s="1"/>
    </row>
    <row r="829" spans="19:20" ht="13.2" x14ac:dyDescent="0.25">
      <c r="S829" s="1"/>
      <c r="T829" s="1"/>
    </row>
    <row r="830" spans="19:20" ht="13.2" x14ac:dyDescent="0.25">
      <c r="S830" s="1"/>
      <c r="T830" s="1"/>
    </row>
    <row r="831" spans="19:20" ht="13.2" x14ac:dyDescent="0.25">
      <c r="S831" s="1"/>
      <c r="T831" s="1"/>
    </row>
    <row r="832" spans="19:20" ht="13.2" x14ac:dyDescent="0.25">
      <c r="S832" s="1"/>
      <c r="T832" s="1"/>
    </row>
    <row r="833" spans="19:20" ht="13.2" x14ac:dyDescent="0.25">
      <c r="S833" s="1"/>
      <c r="T833" s="1"/>
    </row>
    <row r="834" spans="19:20" ht="13.2" x14ac:dyDescent="0.25">
      <c r="S834" s="1"/>
      <c r="T834" s="1"/>
    </row>
    <row r="835" spans="19:20" ht="13.2" x14ac:dyDescent="0.25">
      <c r="S835" s="1"/>
      <c r="T835" s="1"/>
    </row>
    <row r="836" spans="19:20" ht="13.2" x14ac:dyDescent="0.25">
      <c r="S836" s="1"/>
      <c r="T836" s="1"/>
    </row>
    <row r="837" spans="19:20" ht="13.2" x14ac:dyDescent="0.25">
      <c r="S837" s="1"/>
      <c r="T837" s="1"/>
    </row>
    <row r="838" spans="19:20" ht="13.2" x14ac:dyDescent="0.25">
      <c r="S838" s="1"/>
      <c r="T838" s="1"/>
    </row>
    <row r="839" spans="19:20" ht="13.2" x14ac:dyDescent="0.25">
      <c r="S839" s="1"/>
      <c r="T839" s="1"/>
    </row>
    <row r="840" spans="19:20" ht="13.2" x14ac:dyDescent="0.25">
      <c r="S840" s="1"/>
      <c r="T840" s="1"/>
    </row>
    <row r="841" spans="19:20" ht="13.2" x14ac:dyDescent="0.25">
      <c r="S841" s="1"/>
      <c r="T841" s="1"/>
    </row>
    <row r="842" spans="19:20" ht="13.2" x14ac:dyDescent="0.25">
      <c r="S842" s="1"/>
      <c r="T842" s="1"/>
    </row>
    <row r="843" spans="19:20" ht="13.2" x14ac:dyDescent="0.25">
      <c r="S843" s="1"/>
      <c r="T843" s="1"/>
    </row>
    <row r="844" spans="19:20" ht="13.2" x14ac:dyDescent="0.25">
      <c r="S844" s="1"/>
      <c r="T844" s="1"/>
    </row>
    <row r="845" spans="19:20" ht="13.2" x14ac:dyDescent="0.25">
      <c r="S845" s="1"/>
      <c r="T845" s="1"/>
    </row>
    <row r="846" spans="19:20" ht="13.2" x14ac:dyDescent="0.25">
      <c r="S846" s="1"/>
      <c r="T846" s="1"/>
    </row>
    <row r="847" spans="19:20" ht="13.2" x14ac:dyDescent="0.25">
      <c r="S847" s="1"/>
      <c r="T847" s="1"/>
    </row>
    <row r="848" spans="19:20" ht="13.2" x14ac:dyDescent="0.25">
      <c r="S848" s="1"/>
      <c r="T848" s="1"/>
    </row>
    <row r="849" spans="19:20" ht="13.2" x14ac:dyDescent="0.25">
      <c r="S849" s="1"/>
      <c r="T849" s="1"/>
    </row>
    <row r="850" spans="19:20" ht="13.2" x14ac:dyDescent="0.25">
      <c r="S850" s="1"/>
      <c r="T850" s="1"/>
    </row>
    <row r="851" spans="19:20" ht="13.2" x14ac:dyDescent="0.25">
      <c r="S851" s="1"/>
      <c r="T851" s="1"/>
    </row>
    <row r="852" spans="19:20" ht="13.2" x14ac:dyDescent="0.25">
      <c r="S852" s="1"/>
      <c r="T852" s="1"/>
    </row>
    <row r="853" spans="19:20" ht="13.2" x14ac:dyDescent="0.25">
      <c r="S853" s="1"/>
      <c r="T853" s="1"/>
    </row>
    <row r="854" spans="19:20" ht="13.2" x14ac:dyDescent="0.25">
      <c r="S854" s="1"/>
      <c r="T854" s="1"/>
    </row>
    <row r="855" spans="19:20" ht="13.2" x14ac:dyDescent="0.25">
      <c r="S855" s="1"/>
      <c r="T855" s="1"/>
    </row>
    <row r="856" spans="19:20" ht="13.2" x14ac:dyDescent="0.25">
      <c r="S856" s="1"/>
      <c r="T856" s="1"/>
    </row>
    <row r="857" spans="19:20" ht="13.2" x14ac:dyDescent="0.25">
      <c r="S857" s="1"/>
      <c r="T857" s="1"/>
    </row>
    <row r="858" spans="19:20" ht="13.2" x14ac:dyDescent="0.25">
      <c r="S858" s="1"/>
      <c r="T858" s="1"/>
    </row>
    <row r="859" spans="19:20" ht="13.2" x14ac:dyDescent="0.25">
      <c r="S859" s="1"/>
      <c r="T859" s="1"/>
    </row>
    <row r="860" spans="19:20" ht="13.2" x14ac:dyDescent="0.25">
      <c r="S860" s="1"/>
      <c r="T860" s="1"/>
    </row>
    <row r="861" spans="19:20" ht="13.2" x14ac:dyDescent="0.25">
      <c r="S861" s="1"/>
      <c r="T861" s="1"/>
    </row>
    <row r="862" spans="19:20" ht="13.2" x14ac:dyDescent="0.25">
      <c r="S862" s="1"/>
      <c r="T862" s="1"/>
    </row>
    <row r="863" spans="19:20" ht="13.2" x14ac:dyDescent="0.25">
      <c r="S863" s="1"/>
      <c r="T863" s="1"/>
    </row>
    <row r="864" spans="19:20" ht="13.2" x14ac:dyDescent="0.25">
      <c r="S864" s="1"/>
      <c r="T864" s="1"/>
    </row>
    <row r="865" spans="19:20" ht="13.2" x14ac:dyDescent="0.25">
      <c r="S865" s="1"/>
      <c r="T865" s="1"/>
    </row>
    <row r="866" spans="19:20" ht="13.2" x14ac:dyDescent="0.25">
      <c r="S866" s="1"/>
      <c r="T866" s="1"/>
    </row>
    <row r="867" spans="19:20" ht="13.2" x14ac:dyDescent="0.25">
      <c r="S867" s="1"/>
      <c r="T867" s="1"/>
    </row>
    <row r="868" spans="19:20" ht="13.2" x14ac:dyDescent="0.25">
      <c r="S868" s="1"/>
      <c r="T868" s="1"/>
    </row>
    <row r="869" spans="19:20" ht="13.2" x14ac:dyDescent="0.25">
      <c r="S869" s="1"/>
      <c r="T869" s="1"/>
    </row>
    <row r="870" spans="19:20" ht="13.2" x14ac:dyDescent="0.25">
      <c r="S870" s="1"/>
      <c r="T870" s="1"/>
    </row>
    <row r="871" spans="19:20" ht="13.2" x14ac:dyDescent="0.25">
      <c r="S871" s="1"/>
      <c r="T871" s="1"/>
    </row>
    <row r="872" spans="19:20" ht="13.2" x14ac:dyDescent="0.25">
      <c r="S872" s="1"/>
      <c r="T872" s="1"/>
    </row>
    <row r="873" spans="19:20" ht="13.2" x14ac:dyDescent="0.25">
      <c r="S873" s="1"/>
      <c r="T873" s="1"/>
    </row>
    <row r="874" spans="19:20" ht="13.2" x14ac:dyDescent="0.25">
      <c r="S874" s="1"/>
      <c r="T874" s="1"/>
    </row>
    <row r="875" spans="19:20" ht="13.2" x14ac:dyDescent="0.25">
      <c r="S875" s="1"/>
      <c r="T875" s="1"/>
    </row>
    <row r="876" spans="19:20" ht="13.2" x14ac:dyDescent="0.25">
      <c r="S876" s="1"/>
      <c r="T876" s="1"/>
    </row>
    <row r="877" spans="19:20" ht="13.2" x14ac:dyDescent="0.25">
      <c r="S877" s="1"/>
      <c r="T877" s="1"/>
    </row>
    <row r="878" spans="19:20" ht="13.2" x14ac:dyDescent="0.25">
      <c r="S878" s="1"/>
      <c r="T878" s="1"/>
    </row>
    <row r="879" spans="19:20" ht="13.2" x14ac:dyDescent="0.25">
      <c r="S879" s="1"/>
      <c r="T879" s="1"/>
    </row>
    <row r="880" spans="19:20" ht="13.2" x14ac:dyDescent="0.25">
      <c r="S880" s="1"/>
      <c r="T880" s="1"/>
    </row>
    <row r="881" spans="19:20" ht="13.2" x14ac:dyDescent="0.25">
      <c r="S881" s="1"/>
      <c r="T881" s="1"/>
    </row>
    <row r="882" spans="19:20" ht="13.2" x14ac:dyDescent="0.25">
      <c r="S882" s="1"/>
      <c r="T882" s="1"/>
    </row>
    <row r="883" spans="19:20" ht="13.2" x14ac:dyDescent="0.25">
      <c r="S883" s="1"/>
      <c r="T883" s="1"/>
    </row>
    <row r="884" spans="19:20" ht="13.2" x14ac:dyDescent="0.25">
      <c r="S884" s="1"/>
      <c r="T884" s="1"/>
    </row>
    <row r="885" spans="19:20" ht="13.2" x14ac:dyDescent="0.25">
      <c r="S885" s="1"/>
      <c r="T885" s="1"/>
    </row>
    <row r="886" spans="19:20" ht="13.2" x14ac:dyDescent="0.25">
      <c r="S886" s="1"/>
      <c r="T886" s="1"/>
    </row>
    <row r="887" spans="19:20" ht="13.2" x14ac:dyDescent="0.25">
      <c r="S887" s="1"/>
      <c r="T887" s="1"/>
    </row>
    <row r="888" spans="19:20" ht="13.2" x14ac:dyDescent="0.25">
      <c r="S888" s="1"/>
      <c r="T888" s="1"/>
    </row>
    <row r="889" spans="19:20" ht="13.2" x14ac:dyDescent="0.25">
      <c r="S889" s="1"/>
      <c r="T889" s="1"/>
    </row>
    <row r="890" spans="19:20" ht="13.2" x14ac:dyDescent="0.25">
      <c r="S890" s="1"/>
      <c r="T890" s="1"/>
    </row>
    <row r="891" spans="19:20" ht="13.2" x14ac:dyDescent="0.25">
      <c r="S891" s="1"/>
      <c r="T891" s="1"/>
    </row>
    <row r="892" spans="19:20" ht="13.2" x14ac:dyDescent="0.25">
      <c r="S892" s="1"/>
      <c r="T892" s="1"/>
    </row>
    <row r="893" spans="19:20" ht="13.2" x14ac:dyDescent="0.25">
      <c r="S893" s="1"/>
      <c r="T893" s="1"/>
    </row>
    <row r="894" spans="19:20" ht="13.2" x14ac:dyDescent="0.25">
      <c r="S894" s="1"/>
      <c r="T894" s="1"/>
    </row>
    <row r="895" spans="19:20" ht="13.2" x14ac:dyDescent="0.25">
      <c r="S895" s="1"/>
      <c r="T895" s="1"/>
    </row>
    <row r="896" spans="19:20" ht="13.2" x14ac:dyDescent="0.25">
      <c r="S896" s="1"/>
      <c r="T896" s="1"/>
    </row>
    <row r="897" spans="19:20" ht="13.2" x14ac:dyDescent="0.25">
      <c r="S897" s="1"/>
      <c r="T897" s="1"/>
    </row>
    <row r="898" spans="19:20" ht="13.2" x14ac:dyDescent="0.25">
      <c r="S898" s="1"/>
      <c r="T898" s="1"/>
    </row>
    <row r="899" spans="19:20" ht="13.2" x14ac:dyDescent="0.25">
      <c r="S899" s="1"/>
      <c r="T899" s="1"/>
    </row>
    <row r="900" spans="19:20" ht="13.2" x14ac:dyDescent="0.25">
      <c r="S900" s="1"/>
      <c r="T900" s="1"/>
    </row>
    <row r="901" spans="19:20" ht="13.2" x14ac:dyDescent="0.25">
      <c r="S901" s="1"/>
      <c r="T901" s="1"/>
    </row>
    <row r="902" spans="19:20" ht="13.2" x14ac:dyDescent="0.25">
      <c r="S902" s="1"/>
      <c r="T902" s="1"/>
    </row>
    <row r="903" spans="19:20" ht="13.2" x14ac:dyDescent="0.25">
      <c r="S903" s="1"/>
      <c r="T903" s="1"/>
    </row>
    <row r="904" spans="19:20" ht="13.2" x14ac:dyDescent="0.25">
      <c r="S904" s="1"/>
      <c r="T904" s="1"/>
    </row>
    <row r="905" spans="19:20" ht="13.2" x14ac:dyDescent="0.25">
      <c r="S905" s="1"/>
      <c r="T905" s="1"/>
    </row>
    <row r="906" spans="19:20" ht="13.2" x14ac:dyDescent="0.25">
      <c r="S906" s="1"/>
      <c r="T906" s="1"/>
    </row>
    <row r="907" spans="19:20" ht="13.2" x14ac:dyDescent="0.25">
      <c r="S907" s="1"/>
      <c r="T907" s="1"/>
    </row>
    <row r="908" spans="19:20" ht="13.2" x14ac:dyDescent="0.25">
      <c r="S908" s="1"/>
      <c r="T908" s="1"/>
    </row>
    <row r="909" spans="19:20" ht="13.2" x14ac:dyDescent="0.25">
      <c r="S909" s="1"/>
      <c r="T909" s="1"/>
    </row>
    <row r="910" spans="19:20" ht="13.2" x14ac:dyDescent="0.25">
      <c r="S910" s="1"/>
      <c r="T910" s="1"/>
    </row>
    <row r="911" spans="19:20" ht="13.2" x14ac:dyDescent="0.25">
      <c r="S911" s="1"/>
      <c r="T911" s="1"/>
    </row>
    <row r="912" spans="19:20" ht="13.2" x14ac:dyDescent="0.25">
      <c r="S912" s="1"/>
      <c r="T912" s="1"/>
    </row>
    <row r="913" spans="19:20" ht="13.2" x14ac:dyDescent="0.25">
      <c r="S913" s="1"/>
      <c r="T913" s="1"/>
    </row>
    <row r="914" spans="19:20" ht="13.2" x14ac:dyDescent="0.25">
      <c r="S914" s="1"/>
      <c r="T914" s="1"/>
    </row>
    <row r="915" spans="19:20" ht="13.2" x14ac:dyDescent="0.25">
      <c r="S915" s="1"/>
      <c r="T915" s="1"/>
    </row>
    <row r="916" spans="19:20" ht="13.2" x14ac:dyDescent="0.25">
      <c r="S916" s="1"/>
      <c r="T916" s="1"/>
    </row>
    <row r="917" spans="19:20" ht="13.2" x14ac:dyDescent="0.25">
      <c r="S917" s="1"/>
      <c r="T917" s="1"/>
    </row>
    <row r="918" spans="19:20" ht="13.2" x14ac:dyDescent="0.25">
      <c r="S918" s="1"/>
      <c r="T918" s="1"/>
    </row>
    <row r="919" spans="19:20" ht="13.2" x14ac:dyDescent="0.25">
      <c r="S919" s="1"/>
      <c r="T919" s="1"/>
    </row>
    <row r="920" spans="19:20" ht="13.2" x14ac:dyDescent="0.25">
      <c r="S920" s="1"/>
      <c r="T920" s="1"/>
    </row>
    <row r="921" spans="19:20" ht="13.2" x14ac:dyDescent="0.25">
      <c r="S921" s="1"/>
      <c r="T921" s="1"/>
    </row>
    <row r="922" spans="19:20" ht="13.2" x14ac:dyDescent="0.25">
      <c r="S922" s="1"/>
      <c r="T922" s="1"/>
    </row>
    <row r="923" spans="19:20" ht="13.2" x14ac:dyDescent="0.25">
      <c r="S923" s="1"/>
      <c r="T923" s="1"/>
    </row>
    <row r="924" spans="19:20" ht="13.2" x14ac:dyDescent="0.25">
      <c r="S924" s="1"/>
      <c r="T924" s="1"/>
    </row>
    <row r="925" spans="19:20" ht="13.2" x14ac:dyDescent="0.25">
      <c r="S925" s="1"/>
      <c r="T925" s="1"/>
    </row>
    <row r="926" spans="19:20" ht="13.2" x14ac:dyDescent="0.25">
      <c r="S926" s="1"/>
      <c r="T926" s="1"/>
    </row>
    <row r="927" spans="19:20" ht="13.2" x14ac:dyDescent="0.25">
      <c r="S927" s="1"/>
      <c r="T927" s="1"/>
    </row>
    <row r="928" spans="19:20" ht="13.2" x14ac:dyDescent="0.25">
      <c r="S928" s="1"/>
      <c r="T928" s="1"/>
    </row>
    <row r="929" spans="19:20" ht="13.2" x14ac:dyDescent="0.25">
      <c r="S929" s="1"/>
      <c r="T929" s="1"/>
    </row>
    <row r="930" spans="19:20" ht="13.2" x14ac:dyDescent="0.25">
      <c r="S930" s="1"/>
      <c r="T930" s="1"/>
    </row>
    <row r="931" spans="19:20" ht="13.2" x14ac:dyDescent="0.25">
      <c r="S931" s="1"/>
      <c r="T931" s="1"/>
    </row>
    <row r="932" spans="19:20" ht="13.2" x14ac:dyDescent="0.25">
      <c r="S932" s="1"/>
      <c r="T932" s="1"/>
    </row>
    <row r="933" spans="19:20" ht="13.2" x14ac:dyDescent="0.25">
      <c r="S933" s="1"/>
      <c r="T933" s="1"/>
    </row>
    <row r="934" spans="19:20" ht="13.2" x14ac:dyDescent="0.25">
      <c r="S934" s="1"/>
      <c r="T934" s="1"/>
    </row>
    <row r="935" spans="19:20" ht="13.2" x14ac:dyDescent="0.25">
      <c r="S935" s="1"/>
      <c r="T935" s="1"/>
    </row>
    <row r="936" spans="19:20" ht="13.2" x14ac:dyDescent="0.25">
      <c r="S936" s="1"/>
      <c r="T936" s="1"/>
    </row>
    <row r="937" spans="19:20" ht="13.2" x14ac:dyDescent="0.25">
      <c r="S937" s="1"/>
      <c r="T937" s="1"/>
    </row>
    <row r="938" spans="19:20" ht="13.2" x14ac:dyDescent="0.25">
      <c r="S938" s="1"/>
      <c r="T938" s="1"/>
    </row>
    <row r="939" spans="19:20" ht="13.2" x14ac:dyDescent="0.25">
      <c r="S939" s="1"/>
      <c r="T939" s="1"/>
    </row>
    <row r="940" spans="19:20" ht="13.2" x14ac:dyDescent="0.25">
      <c r="S940" s="1"/>
      <c r="T940" s="1"/>
    </row>
    <row r="941" spans="19:20" ht="13.2" x14ac:dyDescent="0.25">
      <c r="S941" s="1"/>
      <c r="T941" s="1"/>
    </row>
    <row r="942" spans="19:20" ht="13.2" x14ac:dyDescent="0.25">
      <c r="S942" s="1"/>
      <c r="T942" s="1"/>
    </row>
    <row r="943" spans="19:20" ht="13.2" x14ac:dyDescent="0.25">
      <c r="S943" s="1"/>
      <c r="T943" s="1"/>
    </row>
    <row r="944" spans="19:20" ht="13.2" x14ac:dyDescent="0.25">
      <c r="S944" s="1"/>
      <c r="T944" s="1"/>
    </row>
    <row r="945" spans="19:20" ht="13.2" x14ac:dyDescent="0.25">
      <c r="S945" s="1"/>
      <c r="T945" s="1"/>
    </row>
    <row r="946" spans="19:20" ht="13.2" x14ac:dyDescent="0.25">
      <c r="S946" s="1"/>
      <c r="T946" s="1"/>
    </row>
    <row r="947" spans="19:20" ht="13.2" x14ac:dyDescent="0.25">
      <c r="S947" s="1"/>
      <c r="T947" s="1"/>
    </row>
    <row r="948" spans="19:20" ht="13.2" x14ac:dyDescent="0.25">
      <c r="S948" s="1"/>
      <c r="T948" s="1"/>
    </row>
    <row r="949" spans="19:20" ht="13.2" x14ac:dyDescent="0.25">
      <c r="S949" s="1"/>
      <c r="T949" s="1"/>
    </row>
    <row r="950" spans="19:20" ht="13.2" x14ac:dyDescent="0.25">
      <c r="S950" s="1"/>
      <c r="T950" s="1"/>
    </row>
    <row r="951" spans="19:20" ht="13.2" x14ac:dyDescent="0.25">
      <c r="S951" s="1"/>
      <c r="T951" s="1"/>
    </row>
    <row r="952" spans="19:20" ht="13.2" x14ac:dyDescent="0.25">
      <c r="S952" s="1"/>
      <c r="T952" s="1"/>
    </row>
    <row r="953" spans="19:20" ht="13.2" x14ac:dyDescent="0.25">
      <c r="S953" s="1"/>
      <c r="T953" s="1"/>
    </row>
    <row r="954" spans="19:20" ht="13.2" x14ac:dyDescent="0.25">
      <c r="S954" s="1"/>
      <c r="T954" s="1"/>
    </row>
    <row r="955" spans="19:20" ht="13.2" x14ac:dyDescent="0.25">
      <c r="S955" s="1"/>
      <c r="T955" s="1"/>
    </row>
    <row r="956" spans="19:20" ht="13.2" x14ac:dyDescent="0.25">
      <c r="S956" s="1"/>
      <c r="T956" s="1"/>
    </row>
    <row r="957" spans="19:20" ht="13.2" x14ac:dyDescent="0.25">
      <c r="S957" s="1"/>
      <c r="T957" s="1"/>
    </row>
    <row r="958" spans="19:20" ht="13.2" x14ac:dyDescent="0.25">
      <c r="S958" s="1"/>
      <c r="T958" s="1"/>
    </row>
    <row r="959" spans="19:20" ht="13.2" x14ac:dyDescent="0.25">
      <c r="S959" s="1"/>
      <c r="T959" s="1"/>
    </row>
    <row r="960" spans="19:20" ht="13.2" x14ac:dyDescent="0.25">
      <c r="S960" s="1"/>
      <c r="T960" s="1"/>
    </row>
    <row r="961" spans="19:20" ht="13.2" x14ac:dyDescent="0.25">
      <c r="S961" s="1"/>
      <c r="T961" s="1"/>
    </row>
    <row r="962" spans="19:20" ht="13.2" x14ac:dyDescent="0.25">
      <c r="S962" s="1"/>
      <c r="T962" s="1"/>
    </row>
    <row r="963" spans="19:20" ht="13.2" x14ac:dyDescent="0.25">
      <c r="S963" s="1"/>
      <c r="T963" s="1"/>
    </row>
    <row r="964" spans="19:20" ht="13.2" x14ac:dyDescent="0.25">
      <c r="S964" s="1"/>
      <c r="T964" s="1"/>
    </row>
    <row r="965" spans="19:20" ht="13.2" x14ac:dyDescent="0.25">
      <c r="S965" s="1"/>
      <c r="T965" s="1"/>
    </row>
    <row r="966" spans="19:20" ht="13.2" x14ac:dyDescent="0.25">
      <c r="S966" s="1"/>
      <c r="T966" s="1"/>
    </row>
    <row r="967" spans="19:20" ht="13.2" x14ac:dyDescent="0.25">
      <c r="S967" s="1"/>
      <c r="T967" s="1"/>
    </row>
    <row r="968" spans="19:20" ht="13.2" x14ac:dyDescent="0.25">
      <c r="S968" s="1"/>
      <c r="T968" s="1"/>
    </row>
    <row r="969" spans="19:20" ht="13.2" x14ac:dyDescent="0.25">
      <c r="S969" s="1"/>
      <c r="T969" s="1"/>
    </row>
    <row r="970" spans="19:20" ht="13.2" x14ac:dyDescent="0.25">
      <c r="S970" s="1"/>
      <c r="T970" s="1"/>
    </row>
    <row r="971" spans="19:20" ht="13.2" x14ac:dyDescent="0.25">
      <c r="S971" s="1"/>
      <c r="T971" s="1"/>
    </row>
    <row r="972" spans="19:20" ht="13.2" x14ac:dyDescent="0.25">
      <c r="S972" s="1"/>
      <c r="T972" s="1"/>
    </row>
    <row r="973" spans="19:20" ht="13.2" x14ac:dyDescent="0.25">
      <c r="S973" s="1"/>
      <c r="T973" s="1"/>
    </row>
    <row r="974" spans="19:20" ht="13.2" x14ac:dyDescent="0.25">
      <c r="S974" s="1"/>
      <c r="T974" s="1"/>
    </row>
    <row r="975" spans="19:20" ht="13.2" x14ac:dyDescent="0.25">
      <c r="S975" s="1"/>
      <c r="T975" s="1"/>
    </row>
    <row r="976" spans="19:20" ht="13.2" x14ac:dyDescent="0.25">
      <c r="S976" s="1"/>
      <c r="T976" s="1"/>
    </row>
    <row r="977" spans="19:20" ht="13.2" x14ac:dyDescent="0.25">
      <c r="S977" s="1"/>
      <c r="T977" s="1"/>
    </row>
    <row r="978" spans="19:20" ht="13.2" x14ac:dyDescent="0.25">
      <c r="S978" s="1"/>
      <c r="T978" s="1"/>
    </row>
    <row r="979" spans="19:20" ht="13.2" x14ac:dyDescent="0.25">
      <c r="S979" s="1"/>
      <c r="T979" s="1"/>
    </row>
    <row r="980" spans="19:20" ht="13.2" x14ac:dyDescent="0.25">
      <c r="S980" s="1"/>
      <c r="T980" s="1"/>
    </row>
    <row r="981" spans="19:20" ht="13.2" x14ac:dyDescent="0.25">
      <c r="S981" s="1"/>
      <c r="T981" s="1"/>
    </row>
    <row r="982" spans="19:20" ht="13.2" x14ac:dyDescent="0.25">
      <c r="S982" s="1"/>
      <c r="T982" s="1"/>
    </row>
    <row r="983" spans="19:20" ht="13.2" x14ac:dyDescent="0.25">
      <c r="S983" s="1"/>
      <c r="T983" s="1"/>
    </row>
    <row r="984" spans="19:20" ht="13.2" x14ac:dyDescent="0.25">
      <c r="S984" s="1"/>
      <c r="T984" s="1"/>
    </row>
    <row r="985" spans="19:20" ht="13.2" x14ac:dyDescent="0.25">
      <c r="S985" s="1"/>
      <c r="T985" s="1"/>
    </row>
    <row r="986" spans="19:20" ht="13.2" x14ac:dyDescent="0.25">
      <c r="S986" s="1"/>
      <c r="T986" s="1"/>
    </row>
    <row r="987" spans="19:20" ht="13.2" x14ac:dyDescent="0.25">
      <c r="S987" s="1"/>
      <c r="T987" s="1"/>
    </row>
    <row r="988" spans="19:20" ht="13.2" x14ac:dyDescent="0.25">
      <c r="S988" s="1"/>
      <c r="T988" s="1"/>
    </row>
    <row r="989" spans="19:20" ht="13.2" x14ac:dyDescent="0.25">
      <c r="S989" s="1"/>
      <c r="T989" s="1"/>
    </row>
    <row r="990" spans="19:20" ht="13.2" x14ac:dyDescent="0.25">
      <c r="S990" s="1"/>
      <c r="T990" s="1"/>
    </row>
    <row r="991" spans="19:20" ht="13.2" x14ac:dyDescent="0.25">
      <c r="S991" s="1"/>
      <c r="T991" s="1"/>
    </row>
    <row r="992" spans="19:20" ht="13.2" x14ac:dyDescent="0.25">
      <c r="S992" s="1"/>
      <c r="T992" s="1"/>
    </row>
    <row r="993" spans="19:20" ht="13.2" x14ac:dyDescent="0.25">
      <c r="S993" s="1"/>
      <c r="T993" s="1"/>
    </row>
    <row r="994" spans="19:20" ht="13.2" x14ac:dyDescent="0.25">
      <c r="S994" s="1"/>
      <c r="T994" s="1"/>
    </row>
    <row r="995" spans="19:20" ht="13.2" x14ac:dyDescent="0.25">
      <c r="S995" s="1"/>
      <c r="T995" s="1"/>
    </row>
    <row r="996" spans="19:20" ht="13.2" x14ac:dyDescent="0.25">
      <c r="S996" s="1"/>
      <c r="T996" s="1"/>
    </row>
    <row r="997" spans="19:20" ht="13.2" x14ac:dyDescent="0.25">
      <c r="S997" s="1"/>
      <c r="T997" s="1"/>
    </row>
    <row r="998" spans="19:20" ht="13.2" x14ac:dyDescent="0.25">
      <c r="S998" s="1"/>
      <c r="T998" s="1"/>
    </row>
    <row r="999" spans="19:20" ht="13.2" x14ac:dyDescent="0.25">
      <c r="S999" s="1"/>
      <c r="T999" s="1"/>
    </row>
    <row r="1000" spans="19:20" ht="13.2" x14ac:dyDescent="0.25">
      <c r="S1000" s="1"/>
      <c r="T1000" s="1"/>
    </row>
    <row r="1001" spans="19:20" ht="13.2" x14ac:dyDescent="0.25">
      <c r="S1001" s="1"/>
      <c r="T1001" s="1"/>
    </row>
    <row r="1002" spans="19:20" ht="13.2" x14ac:dyDescent="0.25">
      <c r="S1002" s="1"/>
      <c r="T1002" s="1"/>
    </row>
    <row r="1003" spans="19:20" ht="13.2" x14ac:dyDescent="0.25">
      <c r="S1003" s="1"/>
      <c r="T1003" s="1"/>
    </row>
    <row r="1004" spans="19:20" ht="13.2" x14ac:dyDescent="0.25">
      <c r="S1004" s="1"/>
      <c r="T1004" s="1"/>
    </row>
    <row r="1005" spans="19:20" ht="13.2" x14ac:dyDescent="0.25">
      <c r="S1005" s="1"/>
      <c r="T1005" s="1"/>
    </row>
    <row r="1006" spans="19:20" ht="13.2" x14ac:dyDescent="0.25">
      <c r="S1006" s="1"/>
      <c r="T1006" s="1"/>
    </row>
    <row r="1007" spans="19:20" ht="13.2" x14ac:dyDescent="0.25">
      <c r="S1007" s="1"/>
      <c r="T1007" s="1"/>
    </row>
    <row r="1008" spans="19:20" ht="13.2" x14ac:dyDescent="0.25">
      <c r="S1008" s="1"/>
      <c r="T1008" s="1"/>
    </row>
    <row r="1009" spans="19:20" ht="13.2" x14ac:dyDescent="0.25">
      <c r="S1009" s="1"/>
      <c r="T1009" s="1"/>
    </row>
    <row r="1010" spans="19:20" ht="13.2" x14ac:dyDescent="0.25">
      <c r="S1010" s="1"/>
      <c r="T1010" s="1"/>
    </row>
    <row r="1011" spans="19:20" ht="13.2" x14ac:dyDescent="0.25">
      <c r="S1011" s="1"/>
      <c r="T1011" s="1"/>
    </row>
    <row r="1012" spans="19:20" ht="13.2" x14ac:dyDescent="0.25">
      <c r="S1012" s="1"/>
      <c r="T1012" s="1"/>
    </row>
    <row r="1013" spans="19:20" ht="13.2" x14ac:dyDescent="0.25">
      <c r="S1013" s="1"/>
      <c r="T1013" s="1"/>
    </row>
    <row r="1014" spans="19:20" ht="13.2" x14ac:dyDescent="0.25">
      <c r="S1014" s="1"/>
      <c r="T1014" s="1"/>
    </row>
    <row r="1015" spans="19:20" ht="13.2" x14ac:dyDescent="0.25">
      <c r="S1015" s="1"/>
      <c r="T1015" s="1"/>
    </row>
    <row r="1016" spans="19:20" ht="13.2" x14ac:dyDescent="0.25">
      <c r="S1016" s="1"/>
      <c r="T1016" s="1"/>
    </row>
    <row r="1017" spans="19:20" ht="13.2" x14ac:dyDescent="0.25">
      <c r="S1017" s="1"/>
      <c r="T1017" s="1"/>
    </row>
    <row r="1018" spans="19:20" ht="13.2" x14ac:dyDescent="0.25">
      <c r="S1018" s="1"/>
      <c r="T1018" s="1"/>
    </row>
    <row r="1019" spans="19:20" ht="13.2" x14ac:dyDescent="0.25">
      <c r="S1019" s="1"/>
      <c r="T1019" s="1"/>
    </row>
    <row r="1020" spans="19:20" ht="13.2" x14ac:dyDescent="0.25">
      <c r="S1020" s="1"/>
      <c r="T1020" s="1"/>
    </row>
    <row r="1021" spans="19:20" ht="13.2" x14ac:dyDescent="0.25">
      <c r="S1021" s="1"/>
      <c r="T1021" s="1"/>
    </row>
    <row r="1022" spans="19:20" ht="13.2" x14ac:dyDescent="0.25">
      <c r="S1022" s="1"/>
      <c r="T1022" s="1"/>
    </row>
    <row r="1023" spans="19:20" ht="13.2" x14ac:dyDescent="0.25">
      <c r="S1023" s="1"/>
      <c r="T1023" s="1"/>
    </row>
    <row r="1024" spans="19:20" ht="13.2" x14ac:dyDescent="0.25">
      <c r="S1024" s="1"/>
      <c r="T1024" s="1"/>
    </row>
    <row r="1025" spans="19:20" ht="13.2" x14ac:dyDescent="0.25">
      <c r="S1025" s="1"/>
      <c r="T1025" s="1"/>
    </row>
    <row r="1026" spans="19:20" ht="13.2" x14ac:dyDescent="0.25">
      <c r="S1026" s="1"/>
      <c r="T1026" s="1"/>
    </row>
    <row r="1027" spans="19:20" ht="13.2" x14ac:dyDescent="0.25">
      <c r="S1027" s="1"/>
      <c r="T1027" s="1"/>
    </row>
    <row r="1028" spans="19:20" ht="13.2" x14ac:dyDescent="0.25">
      <c r="S1028" s="1"/>
      <c r="T1028" s="1"/>
    </row>
    <row r="1029" spans="19:20" ht="13.2" x14ac:dyDescent="0.25">
      <c r="S1029" s="1"/>
      <c r="T1029" s="1"/>
    </row>
    <row r="1030" spans="19:20" ht="13.2" x14ac:dyDescent="0.25">
      <c r="S1030" s="1"/>
      <c r="T1030" s="1"/>
    </row>
    <row r="1031" spans="19:20" ht="13.2" x14ac:dyDescent="0.25">
      <c r="S1031" s="1"/>
      <c r="T1031" s="1"/>
    </row>
    <row r="1032" spans="19:20" ht="13.2" x14ac:dyDescent="0.25">
      <c r="S1032" s="1"/>
      <c r="T1032" s="1"/>
    </row>
    <row r="1033" spans="19:20" ht="13.2" x14ac:dyDescent="0.25">
      <c r="S1033" s="1"/>
      <c r="T1033" s="1"/>
    </row>
    <row r="1034" spans="19:20" ht="13.2" x14ac:dyDescent="0.25">
      <c r="S1034" s="1"/>
      <c r="T1034" s="1"/>
    </row>
    <row r="1035" spans="19:20" ht="13.2" x14ac:dyDescent="0.25">
      <c r="S1035" s="1"/>
      <c r="T1035" s="1"/>
    </row>
    <row r="1036" spans="19:20" ht="13.2" x14ac:dyDescent="0.25">
      <c r="S1036" s="1"/>
      <c r="T1036" s="1"/>
    </row>
    <row r="1037" spans="19:20" ht="13.2" x14ac:dyDescent="0.25">
      <c r="S1037" s="1"/>
      <c r="T1037" s="1"/>
    </row>
    <row r="1038" spans="19:20" ht="13.2" x14ac:dyDescent="0.25">
      <c r="S1038" s="1"/>
      <c r="T1038" s="1"/>
    </row>
    <row r="1039" spans="19:20" ht="13.2" x14ac:dyDescent="0.25">
      <c r="S1039" s="1"/>
      <c r="T1039" s="1"/>
    </row>
    <row r="1040" spans="19:20" ht="13.2" x14ac:dyDescent="0.25">
      <c r="S1040" s="1"/>
      <c r="T1040" s="1"/>
    </row>
    <row r="1041" spans="19:20" ht="13.2" x14ac:dyDescent="0.25">
      <c r="S1041" s="1"/>
      <c r="T1041" s="1"/>
    </row>
    <row r="1042" spans="19:20" ht="13.2" x14ac:dyDescent="0.25">
      <c r="S1042" s="1"/>
      <c r="T1042" s="1"/>
    </row>
    <row r="1043" spans="19:20" ht="13.2" x14ac:dyDescent="0.25">
      <c r="S1043" s="1"/>
      <c r="T1043" s="1"/>
    </row>
    <row r="1044" spans="19:20" ht="13.2" x14ac:dyDescent="0.25">
      <c r="S1044" s="1"/>
      <c r="T1044" s="1"/>
    </row>
    <row r="1045" spans="19:20" ht="13.2" x14ac:dyDescent="0.25">
      <c r="S1045" s="1"/>
      <c r="T1045" s="1"/>
    </row>
    <row r="1046" spans="19:20" ht="13.2" x14ac:dyDescent="0.25">
      <c r="S1046" s="1"/>
      <c r="T1046" s="1"/>
    </row>
    <row r="1047" spans="19:20" ht="13.2" x14ac:dyDescent="0.25">
      <c r="S1047" s="1"/>
      <c r="T1047" s="1"/>
    </row>
    <row r="1048" spans="19:20" ht="13.2" x14ac:dyDescent="0.25">
      <c r="S1048" s="1"/>
      <c r="T1048" s="1"/>
    </row>
    <row r="1049" spans="19:20" ht="13.2" x14ac:dyDescent="0.25">
      <c r="S1049" s="1"/>
      <c r="T1049" s="1"/>
    </row>
    <row r="1050" spans="19:20" ht="13.2" x14ac:dyDescent="0.25">
      <c r="S1050" s="1"/>
      <c r="T1050" s="1"/>
    </row>
    <row r="1051" spans="19:20" ht="13.2" x14ac:dyDescent="0.25">
      <c r="S1051" s="1"/>
      <c r="T1051" s="1"/>
    </row>
    <row r="1052" spans="19:20" ht="13.2" x14ac:dyDescent="0.25">
      <c r="S1052" s="1"/>
      <c r="T1052" s="1"/>
    </row>
    <row r="1053" spans="19:20" ht="13.2" x14ac:dyDescent="0.25">
      <c r="S1053" s="1"/>
      <c r="T1053" s="1"/>
    </row>
    <row r="1054" spans="19:20" ht="13.2" x14ac:dyDescent="0.25">
      <c r="S1054" s="1"/>
      <c r="T1054" s="1"/>
    </row>
    <row r="1055" spans="19:20" ht="13.2" x14ac:dyDescent="0.25">
      <c r="S1055" s="1"/>
      <c r="T1055" s="1"/>
    </row>
    <row r="1056" spans="19:20" ht="13.2" x14ac:dyDescent="0.25">
      <c r="S1056" s="1"/>
      <c r="T1056" s="1"/>
    </row>
    <row r="1057" spans="19:20" ht="13.2" x14ac:dyDescent="0.25">
      <c r="S1057" s="1"/>
      <c r="T1057" s="1"/>
    </row>
    <row r="1058" spans="19:20" ht="13.2" x14ac:dyDescent="0.25">
      <c r="S1058" s="1"/>
      <c r="T1058" s="1"/>
    </row>
    <row r="1059" spans="19:20" ht="13.2" x14ac:dyDescent="0.25">
      <c r="S1059" s="1"/>
      <c r="T1059" s="1"/>
    </row>
    <row r="1060" spans="19:20" ht="13.2" x14ac:dyDescent="0.25">
      <c r="S1060" s="1"/>
      <c r="T1060" s="1"/>
    </row>
    <row r="1061" spans="19:20" ht="13.2" x14ac:dyDescent="0.25">
      <c r="S1061" s="1"/>
      <c r="T1061" s="1"/>
    </row>
    <row r="1062" spans="19:20" ht="13.2" x14ac:dyDescent="0.25">
      <c r="S1062" s="1"/>
      <c r="T1062" s="1"/>
    </row>
    <row r="1063" spans="19:20" ht="13.2" x14ac:dyDescent="0.25">
      <c r="S1063" s="1"/>
      <c r="T1063" s="1"/>
    </row>
    <row r="1064" spans="19:20" ht="13.2" x14ac:dyDescent="0.25">
      <c r="S1064" s="1"/>
      <c r="T1064" s="1"/>
    </row>
    <row r="1065" spans="19:20" ht="13.2" x14ac:dyDescent="0.25">
      <c r="S1065" s="1"/>
      <c r="T1065" s="1"/>
    </row>
    <row r="1066" spans="19:20" ht="13.2" x14ac:dyDescent="0.25">
      <c r="S1066" s="1"/>
      <c r="T1066" s="1"/>
    </row>
    <row r="1067" spans="19:20" ht="13.2" x14ac:dyDescent="0.25">
      <c r="S1067" s="1"/>
      <c r="T1067" s="1"/>
    </row>
    <row r="1068" spans="19:20" ht="13.2" x14ac:dyDescent="0.25">
      <c r="S1068" s="1"/>
      <c r="T1068" s="1"/>
    </row>
    <row r="1069" spans="19:20" ht="13.2" x14ac:dyDescent="0.25">
      <c r="S1069" s="1"/>
      <c r="T1069" s="1"/>
    </row>
    <row r="1070" spans="19:20" ht="13.2" x14ac:dyDescent="0.25">
      <c r="S1070" s="1"/>
      <c r="T1070" s="1"/>
    </row>
    <row r="1071" spans="19:20" ht="13.2" x14ac:dyDescent="0.25">
      <c r="S1071" s="1"/>
      <c r="T1071" s="1"/>
    </row>
    <row r="1072" spans="19:20" ht="13.2" x14ac:dyDescent="0.25">
      <c r="S1072" s="1"/>
      <c r="T1072" s="1"/>
    </row>
    <row r="1073" spans="19:20" ht="13.2" x14ac:dyDescent="0.25">
      <c r="S1073" s="1"/>
      <c r="T1073" s="1"/>
    </row>
    <row r="1074" spans="19:20" ht="13.2" x14ac:dyDescent="0.25">
      <c r="S1074" s="1"/>
      <c r="T1074" s="1"/>
    </row>
    <row r="1075" spans="19:20" ht="13.2" x14ac:dyDescent="0.25">
      <c r="S1075" s="1"/>
      <c r="T1075" s="1"/>
    </row>
    <row r="1076" spans="19:20" ht="13.2" x14ac:dyDescent="0.25">
      <c r="S1076" s="1"/>
      <c r="T1076" s="1"/>
    </row>
    <row r="1077" spans="19:20" ht="13.2" x14ac:dyDescent="0.25">
      <c r="S1077" s="1"/>
      <c r="T1077" s="1"/>
    </row>
    <row r="1078" spans="19:20" ht="13.2" x14ac:dyDescent="0.25">
      <c r="S1078" s="1"/>
      <c r="T1078" s="1"/>
    </row>
    <row r="1079" spans="19:20" ht="13.2" x14ac:dyDescent="0.25">
      <c r="S1079" s="1"/>
      <c r="T1079" s="1"/>
    </row>
    <row r="1080" spans="19:20" ht="13.2" x14ac:dyDescent="0.25">
      <c r="S1080" s="1"/>
      <c r="T1080" s="1"/>
    </row>
    <row r="1081" spans="19:20" ht="13.2" x14ac:dyDescent="0.25">
      <c r="S1081" s="1"/>
      <c r="T1081" s="1"/>
    </row>
    <row r="1082" spans="19:20" ht="13.2" x14ac:dyDescent="0.25">
      <c r="S1082" s="1"/>
      <c r="T1082" s="1"/>
    </row>
    <row r="1083" spans="19:20" ht="13.2" x14ac:dyDescent="0.25">
      <c r="S1083" s="1"/>
      <c r="T1083" s="1"/>
    </row>
    <row r="1084" spans="19:20" ht="13.2" x14ac:dyDescent="0.25">
      <c r="S1084" s="1"/>
      <c r="T1084" s="1"/>
    </row>
    <row r="1085" spans="19:20" ht="13.2" x14ac:dyDescent="0.25">
      <c r="S1085" s="1"/>
      <c r="T1085" s="1"/>
    </row>
    <row r="1086" spans="19:20" ht="13.2" x14ac:dyDescent="0.25">
      <c r="S1086" s="1"/>
      <c r="T1086" s="1"/>
    </row>
    <row r="1087" spans="19:20" ht="13.2" x14ac:dyDescent="0.25">
      <c r="S1087" s="1"/>
      <c r="T1087" s="1"/>
    </row>
    <row r="1088" spans="19:20" ht="13.2" x14ac:dyDescent="0.25">
      <c r="S1088" s="1"/>
      <c r="T1088" s="1"/>
    </row>
    <row r="1089" spans="19:20" ht="13.2" x14ac:dyDescent="0.25">
      <c r="S1089" s="1"/>
      <c r="T1089" s="1"/>
    </row>
    <row r="1090" spans="19:20" ht="13.2" x14ac:dyDescent="0.25">
      <c r="S1090" s="1"/>
      <c r="T1090" s="1"/>
    </row>
    <row r="1091" spans="19:20" ht="13.2" x14ac:dyDescent="0.25">
      <c r="S1091" s="1"/>
      <c r="T1091" s="1"/>
    </row>
    <row r="1092" spans="19:20" ht="13.2" x14ac:dyDescent="0.25">
      <c r="S1092" s="1"/>
      <c r="T1092" s="1"/>
    </row>
    <row r="1093" spans="19:20" ht="13.2" x14ac:dyDescent="0.25">
      <c r="S1093" s="1"/>
      <c r="T1093" s="1"/>
    </row>
    <row r="1094" spans="19:20" ht="13.2" x14ac:dyDescent="0.25">
      <c r="S1094" s="1"/>
      <c r="T1094" s="1"/>
    </row>
    <row r="1095" spans="19:20" ht="13.2" x14ac:dyDescent="0.25">
      <c r="S1095" s="1"/>
      <c r="T1095" s="1"/>
    </row>
    <row r="1096" spans="19:20" ht="13.2" x14ac:dyDescent="0.25">
      <c r="S1096" s="1"/>
      <c r="T1096" s="1"/>
    </row>
    <row r="1097" spans="19:20" ht="13.2" x14ac:dyDescent="0.25">
      <c r="S1097" s="1"/>
      <c r="T1097" s="1"/>
    </row>
    <row r="1098" spans="19:20" ht="13.2" x14ac:dyDescent="0.25">
      <c r="S1098" s="1"/>
      <c r="T1098" s="1"/>
    </row>
    <row r="1099" spans="19:20" ht="13.2" x14ac:dyDescent="0.25">
      <c r="S1099" s="1"/>
      <c r="T1099" s="1"/>
    </row>
    <row r="1100" spans="19:20" ht="13.2" x14ac:dyDescent="0.25">
      <c r="S1100" s="1"/>
      <c r="T1100" s="1"/>
    </row>
    <row r="1101" spans="19:20" ht="13.2" x14ac:dyDescent="0.25">
      <c r="S1101" s="1"/>
      <c r="T1101" s="1"/>
    </row>
    <row r="1102" spans="19:20" ht="13.2" x14ac:dyDescent="0.25">
      <c r="S1102" s="1"/>
      <c r="T1102" s="1"/>
    </row>
    <row r="1103" spans="19:20" ht="13.2" x14ac:dyDescent="0.25">
      <c r="S1103" s="1"/>
      <c r="T1103" s="1"/>
    </row>
    <row r="1104" spans="19:20" ht="13.2" x14ac:dyDescent="0.25">
      <c r="S1104" s="1"/>
      <c r="T1104" s="1"/>
    </row>
    <row r="1105" spans="19:20" ht="13.2" x14ac:dyDescent="0.25">
      <c r="S1105" s="1"/>
      <c r="T1105" s="1"/>
    </row>
    <row r="1106" spans="19:20" ht="13.2" x14ac:dyDescent="0.25">
      <c r="S1106" s="1"/>
      <c r="T1106" s="1"/>
    </row>
    <row r="1107" spans="19:20" ht="13.2" x14ac:dyDescent="0.25">
      <c r="S1107" s="1"/>
      <c r="T1107" s="1"/>
    </row>
    <row r="1108" spans="19:20" ht="13.2" x14ac:dyDescent="0.25">
      <c r="S1108" s="1"/>
      <c r="T1108" s="1"/>
    </row>
    <row r="1109" spans="19:20" ht="13.2" x14ac:dyDescent="0.25">
      <c r="S1109" s="1"/>
      <c r="T1109" s="1"/>
    </row>
    <row r="1110" spans="19:20" ht="13.2" x14ac:dyDescent="0.25">
      <c r="S1110" s="1"/>
      <c r="T1110" s="1"/>
    </row>
    <row r="1111" spans="19:20" ht="13.2" x14ac:dyDescent="0.25">
      <c r="S1111" s="1"/>
      <c r="T1111" s="1"/>
    </row>
    <row r="1112" spans="19:20" ht="13.2" x14ac:dyDescent="0.25">
      <c r="S1112" s="1"/>
      <c r="T1112" s="1"/>
    </row>
    <row r="1113" spans="19:20" ht="13.2" x14ac:dyDescent="0.25">
      <c r="S1113" s="1"/>
      <c r="T1113" s="1"/>
    </row>
    <row r="1114" spans="19:20" ht="13.2" x14ac:dyDescent="0.25">
      <c r="S1114" s="1"/>
      <c r="T1114" s="1"/>
    </row>
    <row r="1115" spans="19:20" ht="13.2" x14ac:dyDescent="0.25">
      <c r="S1115" s="1"/>
      <c r="T1115" s="1"/>
    </row>
    <row r="1116" spans="19:20" ht="13.2" x14ac:dyDescent="0.25">
      <c r="S1116" s="1"/>
      <c r="T1116" s="1"/>
    </row>
    <row r="1117" spans="19:20" ht="13.2" x14ac:dyDescent="0.25">
      <c r="S1117" s="1"/>
      <c r="T1117" s="1"/>
    </row>
    <row r="1118" spans="19:20" ht="13.2" x14ac:dyDescent="0.25">
      <c r="S1118" s="1"/>
      <c r="T1118" s="1"/>
    </row>
    <row r="1119" spans="19:20" ht="13.2" x14ac:dyDescent="0.25">
      <c r="S1119" s="1"/>
      <c r="T1119" s="1"/>
    </row>
    <row r="1120" spans="19:20" ht="13.2" x14ac:dyDescent="0.25">
      <c r="S1120" s="1"/>
      <c r="T1120" s="1"/>
    </row>
    <row r="1121" spans="19:20" ht="13.2" x14ac:dyDescent="0.25">
      <c r="S1121" s="1"/>
      <c r="T1121" s="1"/>
    </row>
    <row r="1122" spans="19:20" ht="13.2" x14ac:dyDescent="0.25">
      <c r="S1122" s="1"/>
      <c r="T1122" s="1"/>
    </row>
    <row r="1123" spans="19:20" ht="13.2" x14ac:dyDescent="0.25">
      <c r="S1123" s="1"/>
      <c r="T1123" s="1"/>
    </row>
    <row r="1124" spans="19:20" ht="13.2" x14ac:dyDescent="0.25">
      <c r="S1124" s="1"/>
      <c r="T1124" s="1"/>
    </row>
    <row r="1125" spans="19:20" ht="13.2" x14ac:dyDescent="0.25">
      <c r="S1125" s="1"/>
      <c r="T1125" s="1"/>
    </row>
    <row r="1126" spans="19:20" ht="13.2" x14ac:dyDescent="0.25">
      <c r="S1126" s="1"/>
      <c r="T1126" s="1"/>
    </row>
    <row r="1127" spans="19:20" ht="13.2" x14ac:dyDescent="0.25">
      <c r="S1127" s="1"/>
      <c r="T1127" s="1"/>
    </row>
    <row r="1128" spans="19:20" ht="13.2" x14ac:dyDescent="0.25">
      <c r="S1128" s="1"/>
      <c r="T1128" s="1"/>
    </row>
    <row r="1129" spans="19:20" ht="13.2" x14ac:dyDescent="0.25">
      <c r="S1129" s="1"/>
      <c r="T1129" s="1"/>
    </row>
    <row r="1130" spans="19:20" ht="13.2" x14ac:dyDescent="0.25">
      <c r="S1130" s="1"/>
      <c r="T1130" s="1"/>
    </row>
    <row r="1131" spans="19:20" ht="13.2" x14ac:dyDescent="0.25">
      <c r="S1131" s="1"/>
      <c r="T1131" s="1"/>
    </row>
    <row r="1132" spans="19:20" ht="13.2" x14ac:dyDescent="0.25">
      <c r="S1132" s="1"/>
      <c r="T1132" s="1"/>
    </row>
    <row r="1133" spans="19:20" ht="13.2" x14ac:dyDescent="0.25">
      <c r="S1133" s="1"/>
      <c r="T1133" s="1"/>
    </row>
    <row r="1134" spans="19:20" ht="13.2" x14ac:dyDescent="0.25">
      <c r="S1134" s="1"/>
      <c r="T1134" s="1"/>
    </row>
    <row r="1135" spans="19:20" ht="13.2" x14ac:dyDescent="0.25">
      <c r="S1135" s="1"/>
      <c r="T1135" s="1"/>
    </row>
    <row r="1136" spans="19:20" ht="13.2" x14ac:dyDescent="0.25">
      <c r="S1136" s="1"/>
      <c r="T1136" s="1"/>
    </row>
    <row r="1137" spans="19:20" ht="13.2" x14ac:dyDescent="0.25">
      <c r="S1137" s="1"/>
      <c r="T1137" s="1"/>
    </row>
    <row r="1138" spans="19:20" ht="13.2" x14ac:dyDescent="0.25">
      <c r="S1138" s="1"/>
      <c r="T1138" s="1"/>
    </row>
    <row r="1139" spans="19:20" ht="13.2" x14ac:dyDescent="0.25">
      <c r="S1139" s="1"/>
      <c r="T1139" s="1"/>
    </row>
    <row r="1140" spans="19:20" ht="13.2" x14ac:dyDescent="0.25">
      <c r="S1140" s="1"/>
      <c r="T1140" s="1"/>
    </row>
    <row r="1141" spans="19:20" ht="13.2" x14ac:dyDescent="0.25">
      <c r="S1141" s="1"/>
      <c r="T1141" s="1"/>
    </row>
    <row r="1142" spans="19:20" ht="13.2" x14ac:dyDescent="0.25">
      <c r="S1142" s="1"/>
      <c r="T1142" s="1"/>
    </row>
    <row r="1143" spans="19:20" ht="13.2" x14ac:dyDescent="0.25">
      <c r="S1143" s="1"/>
      <c r="T1143" s="1"/>
    </row>
    <row r="1144" spans="19:20" ht="13.2" x14ac:dyDescent="0.25">
      <c r="S1144" s="1"/>
      <c r="T1144" s="1"/>
    </row>
    <row r="1145" spans="19:20" ht="13.2" x14ac:dyDescent="0.25">
      <c r="S1145" s="1"/>
      <c r="T1145" s="1"/>
    </row>
    <row r="1146" spans="19:20" ht="13.2" x14ac:dyDescent="0.25">
      <c r="S1146" s="1"/>
      <c r="T1146" s="1"/>
    </row>
    <row r="1147" spans="19:20" ht="13.2" x14ac:dyDescent="0.25">
      <c r="S1147" s="1"/>
      <c r="T1147" s="1"/>
    </row>
    <row r="1148" spans="19:20" ht="13.2" x14ac:dyDescent="0.25">
      <c r="S1148" s="1"/>
      <c r="T1148" s="1"/>
    </row>
    <row r="1149" spans="19:20" ht="13.2" x14ac:dyDescent="0.25">
      <c r="S1149" s="1"/>
      <c r="T1149" s="1"/>
    </row>
    <row r="1150" spans="19:20" ht="13.2" x14ac:dyDescent="0.25">
      <c r="S1150" s="1"/>
      <c r="T1150" s="1"/>
    </row>
    <row r="1151" spans="19:20" ht="13.2" x14ac:dyDescent="0.25">
      <c r="S1151" s="1"/>
      <c r="T1151" s="1"/>
    </row>
    <row r="1152" spans="19:20" ht="13.2" x14ac:dyDescent="0.25">
      <c r="S1152" s="1"/>
      <c r="T1152" s="1"/>
    </row>
    <row r="1153" spans="19:20" ht="13.2" x14ac:dyDescent="0.25">
      <c r="S1153" s="1"/>
      <c r="T1153" s="1"/>
    </row>
    <row r="1154" spans="19:20" ht="13.2" x14ac:dyDescent="0.25">
      <c r="S1154" s="1"/>
      <c r="T1154" s="1"/>
    </row>
    <row r="1155" spans="19:20" ht="13.2" x14ac:dyDescent="0.25">
      <c r="S1155" s="1"/>
      <c r="T1155" s="1"/>
    </row>
    <row r="1156" spans="19:20" ht="13.2" x14ac:dyDescent="0.25">
      <c r="S1156" s="1"/>
      <c r="T1156" s="1"/>
    </row>
    <row r="1157" spans="19:20" ht="13.2" x14ac:dyDescent="0.25">
      <c r="S1157" s="1"/>
      <c r="T1157" s="1"/>
    </row>
    <row r="1158" spans="19:20" ht="13.2" x14ac:dyDescent="0.25">
      <c r="S1158" s="1"/>
      <c r="T1158" s="1"/>
    </row>
    <row r="1159" spans="19:20" ht="13.2" x14ac:dyDescent="0.25">
      <c r="S1159" s="1"/>
      <c r="T1159" s="1"/>
    </row>
    <row r="1160" spans="19:20" ht="13.2" x14ac:dyDescent="0.25">
      <c r="S1160" s="1"/>
      <c r="T1160" s="1"/>
    </row>
    <row r="1161" spans="19:20" ht="13.2" x14ac:dyDescent="0.25">
      <c r="S1161" s="1"/>
      <c r="T1161" s="1"/>
    </row>
    <row r="1162" spans="19:20" ht="13.2" x14ac:dyDescent="0.25">
      <c r="S1162" s="1"/>
      <c r="T1162" s="1"/>
    </row>
    <row r="1163" spans="19:20" ht="13.2" x14ac:dyDescent="0.25">
      <c r="S1163" s="1"/>
      <c r="T1163" s="1"/>
    </row>
    <row r="1164" spans="19:20" ht="13.2" x14ac:dyDescent="0.25">
      <c r="S1164" s="1"/>
      <c r="T1164" s="1"/>
    </row>
    <row r="1165" spans="19:20" ht="13.2" x14ac:dyDescent="0.25">
      <c r="S1165" s="1"/>
      <c r="T1165" s="1"/>
    </row>
    <row r="1166" spans="19:20" ht="13.2" x14ac:dyDescent="0.25">
      <c r="S1166" s="1"/>
      <c r="T1166" s="1"/>
    </row>
    <row r="1167" spans="19:20" ht="13.2" x14ac:dyDescent="0.25">
      <c r="S1167" s="1"/>
      <c r="T1167" s="1"/>
    </row>
    <row r="1168" spans="19:20" ht="13.2" x14ac:dyDescent="0.25">
      <c r="S1168" s="1"/>
      <c r="T1168" s="1"/>
    </row>
    <row r="1169" spans="19:20" ht="13.2" x14ac:dyDescent="0.25">
      <c r="S1169" s="1"/>
      <c r="T1169" s="1"/>
    </row>
    <row r="1170" spans="19:20" ht="13.2" x14ac:dyDescent="0.25">
      <c r="S1170" s="1"/>
      <c r="T1170" s="1"/>
    </row>
    <row r="1171" spans="19:20" ht="13.2" x14ac:dyDescent="0.25">
      <c r="S1171" s="1"/>
      <c r="T1171" s="1"/>
    </row>
    <row r="1172" spans="19:20" ht="13.2" x14ac:dyDescent="0.25">
      <c r="S1172" s="1"/>
      <c r="T1172" s="1"/>
    </row>
    <row r="1173" spans="19:20" ht="13.2" x14ac:dyDescent="0.25">
      <c r="S1173" s="1"/>
      <c r="T1173" s="1"/>
    </row>
    <row r="1174" spans="19:20" ht="13.2" x14ac:dyDescent="0.25">
      <c r="S1174" s="1"/>
      <c r="T1174" s="1"/>
    </row>
    <row r="1175" spans="19:20" ht="13.2" x14ac:dyDescent="0.25">
      <c r="S1175" s="1"/>
      <c r="T1175" s="1"/>
    </row>
    <row r="1176" spans="19:20" ht="13.2" x14ac:dyDescent="0.25">
      <c r="S1176" s="1"/>
      <c r="T1176" s="1"/>
    </row>
    <row r="1177" spans="19:20" ht="13.2" x14ac:dyDescent="0.25">
      <c r="S1177" s="1"/>
      <c r="T1177" s="1"/>
    </row>
    <row r="1178" spans="19:20" ht="13.2" x14ac:dyDescent="0.25">
      <c r="S1178" s="1"/>
      <c r="T1178" s="1"/>
    </row>
    <row r="1179" spans="19:20" ht="13.2" x14ac:dyDescent="0.25">
      <c r="S1179" s="1"/>
      <c r="T1179" s="1"/>
    </row>
    <row r="1180" spans="19:20" ht="13.2" x14ac:dyDescent="0.25">
      <c r="S1180" s="1"/>
      <c r="T1180" s="1"/>
    </row>
    <row r="1181" spans="19:20" ht="13.2" x14ac:dyDescent="0.25">
      <c r="S1181" s="1"/>
      <c r="T1181" s="1"/>
    </row>
    <row r="1182" spans="19:20" ht="13.2" x14ac:dyDescent="0.25">
      <c r="S1182" s="1"/>
      <c r="T1182" s="1"/>
    </row>
    <row r="1183" spans="19:20" ht="13.2" x14ac:dyDescent="0.25">
      <c r="S1183" s="1"/>
      <c r="T1183" s="1"/>
    </row>
    <row r="1184" spans="19:20" ht="13.2" x14ac:dyDescent="0.25">
      <c r="S1184" s="1"/>
      <c r="T1184" s="1"/>
    </row>
    <row r="1185" spans="19:20" ht="13.2" x14ac:dyDescent="0.25">
      <c r="S1185" s="1"/>
      <c r="T1185" s="1"/>
    </row>
    <row r="1186" spans="19:20" ht="13.2" x14ac:dyDescent="0.25">
      <c r="S1186" s="1"/>
      <c r="T1186" s="1"/>
    </row>
    <row r="1187" spans="19:20" ht="13.2" x14ac:dyDescent="0.25">
      <c r="S1187" s="1"/>
      <c r="T1187" s="1"/>
    </row>
    <row r="1188" spans="19:20" ht="13.2" x14ac:dyDescent="0.25">
      <c r="S1188" s="1"/>
      <c r="T1188" s="1"/>
    </row>
    <row r="1189" spans="19:20" ht="13.2" x14ac:dyDescent="0.25">
      <c r="S1189" s="1"/>
      <c r="T1189" s="1"/>
    </row>
    <row r="1190" spans="19:20" ht="13.2" x14ac:dyDescent="0.25">
      <c r="S1190" s="1"/>
      <c r="T1190" s="1"/>
    </row>
    <row r="1191" spans="19:20" ht="13.2" x14ac:dyDescent="0.25">
      <c r="S1191" s="1"/>
      <c r="T1191" s="1"/>
    </row>
    <row r="1192" spans="19:20" ht="13.2" x14ac:dyDescent="0.25">
      <c r="S1192" s="1"/>
      <c r="T1192" s="1"/>
    </row>
    <row r="1193" spans="19:20" ht="13.2" x14ac:dyDescent="0.25">
      <c r="S1193" s="1"/>
      <c r="T1193" s="1"/>
    </row>
    <row r="1194" spans="19:20" ht="13.2" x14ac:dyDescent="0.25">
      <c r="S1194" s="1"/>
      <c r="T1194" s="1"/>
    </row>
    <row r="1195" spans="19:20" ht="13.2" x14ac:dyDescent="0.25">
      <c r="S1195" s="1"/>
      <c r="T1195" s="1"/>
    </row>
    <row r="1196" spans="19:20" ht="13.2" x14ac:dyDescent="0.25">
      <c r="S1196" s="1"/>
      <c r="T1196" s="1"/>
    </row>
    <row r="1197" spans="19:20" ht="13.2" x14ac:dyDescent="0.25">
      <c r="S1197" s="1"/>
      <c r="T1197" s="1"/>
    </row>
    <row r="1198" spans="19:20" ht="13.2" x14ac:dyDescent="0.25">
      <c r="S1198" s="1"/>
      <c r="T1198" s="1"/>
    </row>
    <row r="1199" spans="19:20" ht="13.2" x14ac:dyDescent="0.25">
      <c r="S1199" s="1"/>
      <c r="T1199" s="1"/>
    </row>
    <row r="1200" spans="19:20" ht="13.2" x14ac:dyDescent="0.25">
      <c r="S1200" s="1"/>
      <c r="T1200" s="1"/>
    </row>
    <row r="1201" spans="19:20" ht="13.2" x14ac:dyDescent="0.25">
      <c r="S1201" s="1"/>
      <c r="T1201" s="1"/>
    </row>
    <row r="1202" spans="19:20" ht="13.2" x14ac:dyDescent="0.25">
      <c r="S1202" s="1"/>
      <c r="T1202" s="1"/>
    </row>
    <row r="1203" spans="19:20" ht="13.2" x14ac:dyDescent="0.25">
      <c r="S1203" s="1"/>
      <c r="T1203" s="1"/>
    </row>
    <row r="1204" spans="19:20" ht="13.2" x14ac:dyDescent="0.25">
      <c r="S1204" s="1"/>
      <c r="T1204" s="1"/>
    </row>
    <row r="1205" spans="19:20" ht="13.2" x14ac:dyDescent="0.25">
      <c r="S1205" s="1"/>
      <c r="T1205" s="1"/>
    </row>
    <row r="1206" spans="19:20" ht="13.2" x14ac:dyDescent="0.25">
      <c r="S1206" s="1"/>
      <c r="T1206" s="1"/>
    </row>
    <row r="1207" spans="19:20" ht="13.2" x14ac:dyDescent="0.25">
      <c r="S1207" s="1"/>
      <c r="T1207" s="1"/>
    </row>
    <row r="1208" spans="19:20" ht="13.2" x14ac:dyDescent="0.25">
      <c r="S1208" s="1"/>
      <c r="T1208" s="1"/>
    </row>
    <row r="1209" spans="19:20" ht="13.2" x14ac:dyDescent="0.25">
      <c r="S1209" s="1"/>
      <c r="T1209" s="1"/>
    </row>
    <row r="1210" spans="19:20" ht="13.2" x14ac:dyDescent="0.25">
      <c r="S1210" s="1"/>
      <c r="T1210" s="1"/>
    </row>
    <row r="1211" spans="19:20" ht="13.2" x14ac:dyDescent="0.25">
      <c r="S1211" s="1"/>
      <c r="T1211" s="1"/>
    </row>
    <row r="1212" spans="19:20" ht="13.2" x14ac:dyDescent="0.25">
      <c r="S1212" s="1"/>
      <c r="T1212" s="1"/>
    </row>
    <row r="1213" spans="19:20" ht="13.2" x14ac:dyDescent="0.25">
      <c r="S1213" s="1"/>
      <c r="T1213" s="1"/>
    </row>
    <row r="1214" spans="19:20" ht="13.2" x14ac:dyDescent="0.25">
      <c r="S1214" s="1"/>
      <c r="T1214" s="1"/>
    </row>
    <row r="1215" spans="19:20" ht="13.2" x14ac:dyDescent="0.25">
      <c r="S1215" s="1"/>
      <c r="T1215" s="1"/>
    </row>
    <row r="1216" spans="19:20" ht="13.2" x14ac:dyDescent="0.25">
      <c r="S1216" s="1"/>
      <c r="T1216" s="1"/>
    </row>
    <row r="1217" spans="19:20" ht="13.2" x14ac:dyDescent="0.25">
      <c r="S1217" s="1"/>
      <c r="T1217" s="1"/>
    </row>
    <row r="1218" spans="19:20" ht="13.2" x14ac:dyDescent="0.25">
      <c r="S1218" s="1"/>
      <c r="T1218" s="1"/>
    </row>
    <row r="1219" spans="19:20" ht="13.2" x14ac:dyDescent="0.25">
      <c r="S1219" s="1"/>
      <c r="T1219" s="1"/>
    </row>
    <row r="1220" spans="19:20" ht="13.2" x14ac:dyDescent="0.25">
      <c r="S1220" s="1"/>
      <c r="T1220" s="1"/>
    </row>
    <row r="1221" spans="19:20" ht="13.2" x14ac:dyDescent="0.25">
      <c r="S1221" s="1"/>
      <c r="T1221" s="1"/>
    </row>
    <row r="1222" spans="19:20" ht="13.2" x14ac:dyDescent="0.25">
      <c r="S1222" s="1"/>
      <c r="T1222" s="1"/>
    </row>
    <row r="1223" spans="19:20" ht="13.2" x14ac:dyDescent="0.25">
      <c r="S1223" s="1"/>
      <c r="T1223" s="1"/>
    </row>
    <row r="1224" spans="19:20" ht="13.2" x14ac:dyDescent="0.25">
      <c r="S1224" s="1"/>
      <c r="T1224" s="1"/>
    </row>
    <row r="1225" spans="19:20" ht="13.2" x14ac:dyDescent="0.25">
      <c r="S1225" s="1"/>
      <c r="T1225" s="1"/>
    </row>
    <row r="1226" spans="19:20" ht="13.2" x14ac:dyDescent="0.25">
      <c r="S1226" s="1"/>
      <c r="T1226" s="1"/>
    </row>
    <row r="1227" spans="19:20" ht="13.2" x14ac:dyDescent="0.25">
      <c r="S1227" s="1"/>
      <c r="T1227" s="1"/>
    </row>
    <row r="1228" spans="19:20" ht="13.2" x14ac:dyDescent="0.25">
      <c r="S1228" s="1"/>
      <c r="T1228" s="1"/>
    </row>
    <row r="1229" spans="19:20" ht="13.2" x14ac:dyDescent="0.25">
      <c r="S1229" s="1"/>
      <c r="T1229" s="1"/>
    </row>
    <row r="1230" spans="19:20" ht="13.2" x14ac:dyDescent="0.25">
      <c r="S1230" s="1"/>
      <c r="T1230" s="1"/>
    </row>
    <row r="1231" spans="19:20" ht="13.2" x14ac:dyDescent="0.25">
      <c r="S1231" s="1"/>
      <c r="T1231" s="1"/>
    </row>
    <row r="1232" spans="19:20" ht="13.2" x14ac:dyDescent="0.25">
      <c r="S1232" s="1"/>
      <c r="T1232" s="1"/>
    </row>
    <row r="1233" spans="19:20" ht="13.2" x14ac:dyDescent="0.25">
      <c r="S1233" s="1"/>
      <c r="T1233" s="1"/>
    </row>
    <row r="1234" spans="19:20" ht="13.2" x14ac:dyDescent="0.25">
      <c r="S1234" s="1"/>
      <c r="T1234" s="1"/>
    </row>
    <row r="1235" spans="19:20" ht="13.2" x14ac:dyDescent="0.25">
      <c r="S1235" s="1"/>
      <c r="T1235" s="1"/>
    </row>
    <row r="1236" spans="19:20" ht="13.2" x14ac:dyDescent="0.25">
      <c r="S1236" s="1"/>
      <c r="T1236" s="1"/>
    </row>
    <row r="1237" spans="19:20" ht="13.2" x14ac:dyDescent="0.25">
      <c r="S1237" s="1"/>
      <c r="T1237" s="1"/>
    </row>
    <row r="1238" spans="19:20" ht="13.2" x14ac:dyDescent="0.25">
      <c r="S1238" s="1"/>
      <c r="T1238" s="1"/>
    </row>
    <row r="1239" spans="19:20" ht="13.2" x14ac:dyDescent="0.25">
      <c r="S1239" s="1"/>
      <c r="T1239" s="1"/>
    </row>
    <row r="1240" spans="19:20" ht="13.2" x14ac:dyDescent="0.25">
      <c r="S1240" s="1"/>
      <c r="T1240" s="1"/>
    </row>
    <row r="1241" spans="19:20" ht="13.2" x14ac:dyDescent="0.25">
      <c r="S1241" s="1"/>
      <c r="T1241" s="1"/>
    </row>
    <row r="1242" spans="19:20" ht="13.2" x14ac:dyDescent="0.25">
      <c r="S1242" s="1"/>
      <c r="T1242" s="1"/>
    </row>
    <row r="1243" spans="19:20" ht="13.2" x14ac:dyDescent="0.25">
      <c r="S1243" s="1"/>
      <c r="T1243" s="1"/>
    </row>
    <row r="1244" spans="19:20" ht="13.2" x14ac:dyDescent="0.25">
      <c r="S1244" s="1"/>
      <c r="T1244" s="1"/>
    </row>
    <row r="1245" spans="19:20" ht="13.2" x14ac:dyDescent="0.25">
      <c r="S1245" s="1"/>
      <c r="T1245" s="1"/>
    </row>
    <row r="1246" spans="19:20" ht="13.2" x14ac:dyDescent="0.25">
      <c r="S1246" s="1"/>
      <c r="T1246" s="1"/>
    </row>
    <row r="1247" spans="19:20" ht="13.2" x14ac:dyDescent="0.25">
      <c r="S1247" s="1"/>
      <c r="T1247" s="1"/>
    </row>
    <row r="1248" spans="19:20" ht="13.2" x14ac:dyDescent="0.25">
      <c r="S1248" s="1"/>
      <c r="T1248" s="1"/>
    </row>
    <row r="1249" spans="19:20" ht="13.2" x14ac:dyDescent="0.25">
      <c r="S1249" s="1"/>
      <c r="T1249" s="1"/>
    </row>
    <row r="1250" spans="19:20" ht="13.2" x14ac:dyDescent="0.25">
      <c r="S1250" s="1"/>
      <c r="T1250" s="1"/>
    </row>
    <row r="1251" spans="19:20" ht="13.2" x14ac:dyDescent="0.25">
      <c r="S1251" s="1"/>
      <c r="T1251" s="1"/>
    </row>
    <row r="1252" spans="19:20" ht="13.2" x14ac:dyDescent="0.25">
      <c r="S1252" s="1"/>
      <c r="T1252" s="1"/>
    </row>
    <row r="1253" spans="19:20" ht="13.2" x14ac:dyDescent="0.25">
      <c r="S1253" s="1"/>
      <c r="T1253" s="1"/>
    </row>
    <row r="1254" spans="19:20" ht="13.2" x14ac:dyDescent="0.25">
      <c r="S1254" s="1"/>
      <c r="T1254" s="1"/>
    </row>
    <row r="1255" spans="19:20" ht="13.2" x14ac:dyDescent="0.25">
      <c r="S1255" s="1"/>
      <c r="T1255" s="1"/>
    </row>
    <row r="1256" spans="19:20" ht="13.2" x14ac:dyDescent="0.25">
      <c r="S1256" s="1"/>
      <c r="T1256" s="1"/>
    </row>
    <row r="1257" spans="19:20" ht="13.2" x14ac:dyDescent="0.25">
      <c r="S1257" s="1"/>
      <c r="T1257" s="1"/>
    </row>
    <row r="1258" spans="19:20" ht="13.2" x14ac:dyDescent="0.25">
      <c r="S1258" s="1"/>
      <c r="T1258" s="1"/>
    </row>
    <row r="1259" spans="19:20" ht="13.2" x14ac:dyDescent="0.25">
      <c r="S1259" s="1"/>
      <c r="T1259" s="1"/>
    </row>
    <row r="1260" spans="19:20" ht="13.2" x14ac:dyDescent="0.25">
      <c r="S1260" s="1"/>
      <c r="T1260" s="1"/>
    </row>
    <row r="1261" spans="19:20" ht="13.2" x14ac:dyDescent="0.25">
      <c r="S1261" s="1"/>
      <c r="T1261" s="1"/>
    </row>
    <row r="1262" spans="19:20" ht="13.2" x14ac:dyDescent="0.25">
      <c r="S1262" s="1"/>
      <c r="T1262" s="1"/>
    </row>
    <row r="1263" spans="19:20" ht="13.2" x14ac:dyDescent="0.25">
      <c r="S1263" s="1"/>
      <c r="T1263" s="1"/>
    </row>
    <row r="1264" spans="19:20" ht="13.2" x14ac:dyDescent="0.25">
      <c r="S1264" s="1"/>
      <c r="T1264" s="1"/>
    </row>
    <row r="1265" spans="19:20" ht="13.2" x14ac:dyDescent="0.25">
      <c r="S1265" s="1"/>
      <c r="T1265" s="1"/>
    </row>
    <row r="1266" spans="19:20" ht="13.2" x14ac:dyDescent="0.25">
      <c r="S1266" s="1"/>
      <c r="T1266" s="1"/>
    </row>
    <row r="1267" spans="19:20" ht="13.2" x14ac:dyDescent="0.25">
      <c r="S1267" s="1"/>
      <c r="T1267" s="1"/>
    </row>
    <row r="1268" spans="19:20" ht="13.2" x14ac:dyDescent="0.25">
      <c r="S1268" s="1"/>
      <c r="T1268" s="1"/>
    </row>
    <row r="1269" spans="19:20" ht="13.2" x14ac:dyDescent="0.25">
      <c r="S1269" s="1"/>
      <c r="T1269" s="1"/>
    </row>
    <row r="1270" spans="19:20" ht="13.2" x14ac:dyDescent="0.25">
      <c r="S1270" s="1"/>
      <c r="T1270" s="1"/>
    </row>
    <row r="1271" spans="19:20" ht="13.2" x14ac:dyDescent="0.25">
      <c r="S1271" s="1"/>
      <c r="T1271" s="1"/>
    </row>
    <row r="1272" spans="19:20" ht="13.2" x14ac:dyDescent="0.25">
      <c r="S1272" s="1"/>
      <c r="T1272" s="1"/>
    </row>
    <row r="1273" spans="19:20" ht="13.2" x14ac:dyDescent="0.25">
      <c r="S1273" s="1"/>
      <c r="T1273" s="1"/>
    </row>
    <row r="1274" spans="19:20" ht="13.2" x14ac:dyDescent="0.25">
      <c r="S1274" s="1"/>
      <c r="T1274" s="1"/>
    </row>
    <row r="1275" spans="19:20" ht="13.2" x14ac:dyDescent="0.25">
      <c r="S1275" s="1"/>
      <c r="T1275" s="1"/>
    </row>
    <row r="1276" spans="19:20" ht="13.2" x14ac:dyDescent="0.25">
      <c r="S1276" s="1"/>
      <c r="T1276" s="1"/>
    </row>
    <row r="1277" spans="19:20" ht="13.2" x14ac:dyDescent="0.25">
      <c r="S1277" s="1"/>
      <c r="T1277" s="1"/>
    </row>
    <row r="1278" spans="19:20" ht="13.2" x14ac:dyDescent="0.25">
      <c r="S1278" s="1"/>
      <c r="T1278" s="1"/>
    </row>
    <row r="1279" spans="19:20" ht="13.2" x14ac:dyDescent="0.25">
      <c r="S1279" s="1"/>
      <c r="T1279" s="1"/>
    </row>
    <row r="1280" spans="19:20" ht="13.2" x14ac:dyDescent="0.25">
      <c r="S1280" s="1"/>
      <c r="T1280" s="1"/>
    </row>
    <row r="1281" spans="19:20" ht="13.2" x14ac:dyDescent="0.25">
      <c r="S1281" s="1"/>
      <c r="T1281" s="1"/>
    </row>
    <row r="1282" spans="19:20" ht="13.2" x14ac:dyDescent="0.25">
      <c r="S1282" s="1"/>
      <c r="T1282" s="1"/>
    </row>
    <row r="1283" spans="19:20" ht="13.2" x14ac:dyDescent="0.25">
      <c r="S1283" s="1"/>
      <c r="T1283" s="1"/>
    </row>
    <row r="1284" spans="19:20" ht="13.2" x14ac:dyDescent="0.25">
      <c r="S1284" s="1"/>
      <c r="T1284" s="1"/>
    </row>
    <row r="1285" spans="19:20" ht="13.2" x14ac:dyDescent="0.25">
      <c r="S1285" s="1"/>
      <c r="T1285" s="1"/>
    </row>
    <row r="1286" spans="19:20" ht="13.2" x14ac:dyDescent="0.25">
      <c r="S1286" s="1"/>
      <c r="T1286" s="1"/>
    </row>
    <row r="1287" spans="19:20" ht="13.2" x14ac:dyDescent="0.25">
      <c r="S1287" s="1"/>
      <c r="T1287" s="1"/>
    </row>
    <row r="1288" spans="19:20" ht="13.2" x14ac:dyDescent="0.25">
      <c r="S1288" s="1"/>
      <c r="T1288" s="1"/>
    </row>
    <row r="1289" spans="19:20" ht="13.2" x14ac:dyDescent="0.25">
      <c r="S1289" s="1"/>
      <c r="T1289" s="1"/>
    </row>
    <row r="1290" spans="19:20" ht="13.2" x14ac:dyDescent="0.25">
      <c r="S1290" s="1"/>
      <c r="T1290" s="1"/>
    </row>
    <row r="1291" spans="19:20" ht="13.2" x14ac:dyDescent="0.25">
      <c r="S1291" s="1"/>
      <c r="T1291" s="1"/>
    </row>
    <row r="1292" spans="19:20" ht="13.2" x14ac:dyDescent="0.25">
      <c r="S1292" s="1"/>
      <c r="T1292" s="1"/>
    </row>
    <row r="1293" spans="19:20" ht="13.2" x14ac:dyDescent="0.25">
      <c r="S1293" s="1"/>
      <c r="T1293" s="1"/>
    </row>
    <row r="1294" spans="19:20" ht="13.2" x14ac:dyDescent="0.25">
      <c r="S1294" s="1"/>
      <c r="T1294" s="1"/>
    </row>
    <row r="1295" spans="19:20" ht="13.2" x14ac:dyDescent="0.25">
      <c r="S1295" s="1"/>
      <c r="T1295" s="1"/>
    </row>
    <row r="1296" spans="19:20" ht="13.2" x14ac:dyDescent="0.25">
      <c r="S1296" s="1"/>
      <c r="T1296" s="1"/>
    </row>
    <row r="1297" spans="19:20" ht="13.2" x14ac:dyDescent="0.25">
      <c r="S1297" s="1"/>
      <c r="T1297" s="1"/>
    </row>
    <row r="1298" spans="19:20" ht="13.2" x14ac:dyDescent="0.25">
      <c r="S1298" s="1"/>
      <c r="T1298" s="1"/>
    </row>
    <row r="1299" spans="19:20" ht="13.2" x14ac:dyDescent="0.25">
      <c r="S1299" s="1"/>
      <c r="T1299" s="1"/>
    </row>
    <row r="1300" spans="19:20" ht="13.2" x14ac:dyDescent="0.25">
      <c r="S1300" s="1"/>
      <c r="T1300" s="1"/>
    </row>
    <row r="1301" spans="19:20" ht="13.2" x14ac:dyDescent="0.25">
      <c r="S1301" s="1"/>
      <c r="T1301" s="1"/>
    </row>
    <row r="1302" spans="19:20" ht="13.2" x14ac:dyDescent="0.25">
      <c r="S1302" s="1"/>
      <c r="T1302" s="1"/>
    </row>
    <row r="1303" spans="19:20" ht="13.2" x14ac:dyDescent="0.25">
      <c r="S1303" s="1"/>
      <c r="T1303" s="1"/>
    </row>
    <row r="1304" spans="19:20" ht="13.2" x14ac:dyDescent="0.25">
      <c r="S1304" s="1"/>
      <c r="T1304" s="1"/>
    </row>
    <row r="1305" spans="19:20" ht="13.2" x14ac:dyDescent="0.25">
      <c r="S1305" s="1"/>
      <c r="T1305" s="1"/>
    </row>
    <row r="1306" spans="19:20" ht="13.2" x14ac:dyDescent="0.25">
      <c r="S1306" s="1"/>
      <c r="T1306" s="1"/>
    </row>
    <row r="1307" spans="19:20" ht="13.2" x14ac:dyDescent="0.25">
      <c r="S1307" s="1"/>
      <c r="T1307" s="1"/>
    </row>
    <row r="1308" spans="19:20" ht="13.2" x14ac:dyDescent="0.25">
      <c r="S1308" s="1"/>
      <c r="T1308" s="1"/>
    </row>
    <row r="1309" spans="19:20" ht="13.2" x14ac:dyDescent="0.25">
      <c r="S1309" s="1"/>
      <c r="T1309" s="1"/>
    </row>
    <row r="1310" spans="19:20" ht="13.2" x14ac:dyDescent="0.25">
      <c r="S1310" s="1"/>
      <c r="T1310" s="1"/>
    </row>
    <row r="1311" spans="19:20" ht="13.2" x14ac:dyDescent="0.25">
      <c r="S1311" s="1"/>
      <c r="T1311" s="1"/>
    </row>
    <row r="1312" spans="19:20" ht="13.2" x14ac:dyDescent="0.25">
      <c r="S1312" s="1"/>
      <c r="T1312" s="1"/>
    </row>
    <row r="1313" spans="19:20" ht="13.2" x14ac:dyDescent="0.25">
      <c r="S1313" s="1"/>
      <c r="T1313" s="1"/>
    </row>
    <row r="1314" spans="19:20" ht="13.2" x14ac:dyDescent="0.25">
      <c r="S1314" s="1"/>
      <c r="T1314" s="1"/>
    </row>
    <row r="1315" spans="19:20" ht="13.2" x14ac:dyDescent="0.25">
      <c r="S1315" s="1"/>
      <c r="T1315" s="1"/>
    </row>
    <row r="1316" spans="19:20" ht="13.2" x14ac:dyDescent="0.25">
      <c r="S1316" s="1"/>
      <c r="T1316" s="1"/>
    </row>
    <row r="1317" spans="19:20" ht="13.2" x14ac:dyDescent="0.25">
      <c r="S1317" s="1"/>
      <c r="T1317" s="1"/>
    </row>
    <row r="1318" spans="19:20" ht="13.2" x14ac:dyDescent="0.25">
      <c r="S1318" s="1"/>
      <c r="T1318" s="1"/>
    </row>
    <row r="1319" spans="19:20" ht="13.2" x14ac:dyDescent="0.25">
      <c r="S1319" s="1"/>
      <c r="T1319" s="1"/>
    </row>
    <row r="1320" spans="19:20" ht="13.2" x14ac:dyDescent="0.25">
      <c r="S1320" s="1"/>
      <c r="T1320" s="1"/>
    </row>
    <row r="1321" spans="19:20" ht="13.2" x14ac:dyDescent="0.25">
      <c r="S1321" s="1"/>
      <c r="T1321" s="1"/>
    </row>
    <row r="1322" spans="19:20" ht="13.2" x14ac:dyDescent="0.25">
      <c r="S1322" s="1"/>
      <c r="T1322" s="1"/>
    </row>
    <row r="1323" spans="19:20" ht="13.2" x14ac:dyDescent="0.25">
      <c r="S1323" s="1"/>
      <c r="T1323" s="1"/>
    </row>
    <row r="1324" spans="19:20" ht="13.2" x14ac:dyDescent="0.25">
      <c r="S1324" s="1"/>
      <c r="T1324" s="1"/>
    </row>
    <row r="1325" spans="19:20" ht="13.2" x14ac:dyDescent="0.25">
      <c r="S1325" s="1"/>
      <c r="T1325" s="1"/>
    </row>
    <row r="1326" spans="19:20" ht="13.2" x14ac:dyDescent="0.25">
      <c r="S1326" s="1"/>
      <c r="T1326" s="1"/>
    </row>
    <row r="1327" spans="19:20" ht="13.2" x14ac:dyDescent="0.25">
      <c r="S1327" s="1"/>
      <c r="T1327" s="1"/>
    </row>
    <row r="1328" spans="19:20" ht="13.2" x14ac:dyDescent="0.25">
      <c r="S1328" s="1"/>
      <c r="T1328" s="1"/>
    </row>
    <row r="1329" spans="19:20" ht="13.2" x14ac:dyDescent="0.25">
      <c r="S1329" s="1"/>
      <c r="T1329" s="1"/>
    </row>
    <row r="1330" spans="19:20" ht="13.2" x14ac:dyDescent="0.25">
      <c r="S1330" s="1"/>
      <c r="T1330" s="1"/>
    </row>
    <row r="1331" spans="19:20" ht="13.2" x14ac:dyDescent="0.25">
      <c r="S1331" s="1"/>
      <c r="T1331" s="1"/>
    </row>
    <row r="1332" spans="19:20" ht="13.2" x14ac:dyDescent="0.25">
      <c r="S1332" s="1"/>
      <c r="T1332" s="1"/>
    </row>
    <row r="1333" spans="19:20" ht="13.2" x14ac:dyDescent="0.25">
      <c r="S1333" s="1"/>
      <c r="T1333" s="1"/>
    </row>
    <row r="1334" spans="19:20" ht="13.2" x14ac:dyDescent="0.25">
      <c r="S1334" s="1"/>
      <c r="T1334" s="1"/>
    </row>
    <row r="1335" spans="19:20" ht="13.2" x14ac:dyDescent="0.25">
      <c r="S1335" s="1"/>
      <c r="T1335" s="1"/>
    </row>
    <row r="1336" spans="19:20" ht="13.2" x14ac:dyDescent="0.25">
      <c r="S1336" s="1"/>
      <c r="T1336" s="1"/>
    </row>
    <row r="1337" spans="19:20" ht="13.2" x14ac:dyDescent="0.25">
      <c r="S1337" s="1"/>
      <c r="T1337" s="1"/>
    </row>
    <row r="1338" spans="19:20" ht="13.2" x14ac:dyDescent="0.25">
      <c r="S1338" s="1"/>
      <c r="T1338" s="1"/>
    </row>
    <row r="1339" spans="19:20" ht="13.2" x14ac:dyDescent="0.25">
      <c r="S1339" s="1"/>
      <c r="T1339" s="1"/>
    </row>
    <row r="1340" spans="19:20" ht="13.2" x14ac:dyDescent="0.25">
      <c r="S1340" s="1"/>
      <c r="T1340" s="1"/>
    </row>
    <row r="1341" spans="19:20" ht="13.2" x14ac:dyDescent="0.25">
      <c r="S1341" s="1"/>
      <c r="T1341" s="1"/>
    </row>
    <row r="1342" spans="19:20" ht="13.2" x14ac:dyDescent="0.25">
      <c r="S1342" s="1"/>
      <c r="T1342" s="1"/>
    </row>
    <row r="1343" spans="19:20" ht="13.2" x14ac:dyDescent="0.25">
      <c r="S1343" s="1"/>
      <c r="T1343" s="1"/>
    </row>
    <row r="1344" spans="19:20" ht="13.2" x14ac:dyDescent="0.25">
      <c r="S1344" s="1"/>
      <c r="T1344" s="1"/>
    </row>
    <row r="1345" spans="19:20" ht="13.2" x14ac:dyDescent="0.25">
      <c r="S1345" s="1"/>
      <c r="T1345" s="1"/>
    </row>
    <row r="1346" spans="19:20" ht="13.2" x14ac:dyDescent="0.25">
      <c r="S1346" s="1"/>
      <c r="T1346" s="1"/>
    </row>
    <row r="1347" spans="19:20" ht="13.2" x14ac:dyDescent="0.25">
      <c r="S1347" s="1"/>
      <c r="T1347" s="1"/>
    </row>
    <row r="1348" spans="19:20" ht="13.2" x14ac:dyDescent="0.25">
      <c r="S1348" s="1"/>
      <c r="T1348" s="1"/>
    </row>
    <row r="1349" spans="19:20" ht="13.2" x14ac:dyDescent="0.25">
      <c r="S1349" s="1"/>
      <c r="T1349" s="1"/>
    </row>
    <row r="1350" spans="19:20" ht="13.2" x14ac:dyDescent="0.25">
      <c r="S1350" s="1"/>
      <c r="T1350" s="1"/>
    </row>
    <row r="1351" spans="19:20" ht="13.2" x14ac:dyDescent="0.25">
      <c r="S1351" s="1"/>
      <c r="T1351" s="1"/>
    </row>
    <row r="1352" spans="19:20" ht="13.2" x14ac:dyDescent="0.25">
      <c r="S1352" s="1"/>
      <c r="T1352" s="1"/>
    </row>
    <row r="1353" spans="19:20" ht="13.2" x14ac:dyDescent="0.25">
      <c r="S1353" s="1"/>
      <c r="T1353" s="1"/>
    </row>
    <row r="1354" spans="19:20" ht="13.2" x14ac:dyDescent="0.25">
      <c r="S1354" s="1"/>
      <c r="T1354" s="1"/>
    </row>
    <row r="1355" spans="19:20" ht="13.2" x14ac:dyDescent="0.25">
      <c r="S1355" s="1"/>
      <c r="T1355" s="1"/>
    </row>
    <row r="1356" spans="19:20" ht="13.2" x14ac:dyDescent="0.25">
      <c r="S1356" s="1"/>
      <c r="T1356" s="1"/>
    </row>
    <row r="1357" spans="19:20" ht="13.2" x14ac:dyDescent="0.25">
      <c r="S1357" s="1"/>
      <c r="T1357" s="1"/>
    </row>
    <row r="1358" spans="19:20" ht="13.2" x14ac:dyDescent="0.25">
      <c r="S1358" s="1"/>
      <c r="T1358" s="1"/>
    </row>
    <row r="1359" spans="19:20" ht="13.2" x14ac:dyDescent="0.25">
      <c r="S1359" s="1"/>
      <c r="T1359" s="1"/>
    </row>
    <row r="1360" spans="19:20" ht="13.2" x14ac:dyDescent="0.25">
      <c r="S1360" s="1"/>
      <c r="T1360" s="1"/>
    </row>
    <row r="1361" spans="19:20" ht="13.2" x14ac:dyDescent="0.25">
      <c r="S1361" s="1"/>
      <c r="T1361" s="1"/>
    </row>
    <row r="1362" spans="19:20" ht="13.2" x14ac:dyDescent="0.25">
      <c r="S1362" s="1"/>
      <c r="T1362" s="1"/>
    </row>
    <row r="1363" spans="19:20" ht="13.2" x14ac:dyDescent="0.25">
      <c r="S1363" s="1"/>
      <c r="T1363" s="1"/>
    </row>
    <row r="1364" spans="19:20" ht="13.2" x14ac:dyDescent="0.25">
      <c r="S1364" s="1"/>
      <c r="T1364" s="1"/>
    </row>
    <row r="1365" spans="19:20" ht="13.2" x14ac:dyDescent="0.25">
      <c r="S1365" s="1"/>
      <c r="T1365" s="1"/>
    </row>
    <row r="1366" spans="19:20" ht="13.2" x14ac:dyDescent="0.25">
      <c r="S1366" s="1"/>
      <c r="T1366" s="1"/>
    </row>
    <row r="1367" spans="19:20" ht="13.2" x14ac:dyDescent="0.25">
      <c r="S1367" s="1"/>
      <c r="T1367" s="1"/>
    </row>
    <row r="1368" spans="19:20" ht="13.2" x14ac:dyDescent="0.25">
      <c r="S1368" s="1"/>
      <c r="T1368" s="1"/>
    </row>
    <row r="1369" spans="19:20" ht="13.2" x14ac:dyDescent="0.25">
      <c r="S1369" s="1"/>
      <c r="T1369" s="1"/>
    </row>
    <row r="1370" spans="19:20" ht="13.2" x14ac:dyDescent="0.25">
      <c r="S1370" s="1"/>
      <c r="T1370" s="1"/>
    </row>
    <row r="1371" spans="19:20" ht="13.2" x14ac:dyDescent="0.25">
      <c r="S1371" s="1"/>
      <c r="T1371" s="1"/>
    </row>
    <row r="1372" spans="19:20" ht="13.2" x14ac:dyDescent="0.25">
      <c r="S1372" s="1"/>
      <c r="T1372" s="1"/>
    </row>
    <row r="1373" spans="19:20" ht="13.2" x14ac:dyDescent="0.25">
      <c r="S1373" s="1"/>
      <c r="T1373" s="1"/>
    </row>
    <row r="1374" spans="19:20" ht="13.2" x14ac:dyDescent="0.25">
      <c r="S1374" s="1"/>
      <c r="T1374" s="1"/>
    </row>
    <row r="1375" spans="19:20" ht="13.2" x14ac:dyDescent="0.25">
      <c r="S1375" s="1"/>
      <c r="T1375" s="1"/>
    </row>
    <row r="1376" spans="19:20" ht="13.2" x14ac:dyDescent="0.25">
      <c r="S1376" s="1"/>
      <c r="T1376" s="1"/>
    </row>
    <row r="1377" spans="19:20" ht="13.2" x14ac:dyDescent="0.25">
      <c r="S1377" s="1"/>
      <c r="T1377" s="1"/>
    </row>
    <row r="1378" spans="19:20" ht="13.2" x14ac:dyDescent="0.25">
      <c r="S1378" s="1"/>
      <c r="T1378" s="1"/>
    </row>
    <row r="1379" spans="19:20" ht="13.2" x14ac:dyDescent="0.25">
      <c r="S1379" s="1"/>
      <c r="T1379" s="1"/>
    </row>
    <row r="1380" spans="19:20" ht="13.2" x14ac:dyDescent="0.25">
      <c r="S1380" s="1"/>
      <c r="T1380" s="1"/>
    </row>
    <row r="1381" spans="19:20" ht="13.2" x14ac:dyDescent="0.25">
      <c r="S1381" s="1"/>
      <c r="T1381" s="1"/>
    </row>
    <row r="1382" spans="19:20" ht="13.2" x14ac:dyDescent="0.25">
      <c r="S1382" s="1"/>
      <c r="T1382" s="1"/>
    </row>
    <row r="1383" spans="19:20" ht="13.2" x14ac:dyDescent="0.25">
      <c r="S1383" s="1"/>
      <c r="T1383" s="1"/>
    </row>
    <row r="1384" spans="19:20" ht="13.2" x14ac:dyDescent="0.25">
      <c r="S1384" s="1"/>
      <c r="T1384" s="1"/>
    </row>
    <row r="1385" spans="19:20" ht="13.2" x14ac:dyDescent="0.25">
      <c r="S1385" s="1"/>
      <c r="T1385" s="1"/>
    </row>
    <row r="1386" spans="19:20" ht="13.2" x14ac:dyDescent="0.25">
      <c r="S1386" s="1"/>
      <c r="T1386" s="1"/>
    </row>
    <row r="1387" spans="19:20" ht="13.2" x14ac:dyDescent="0.25">
      <c r="S1387" s="1"/>
      <c r="T1387" s="1"/>
    </row>
    <row r="1388" spans="19:20" ht="13.2" x14ac:dyDescent="0.25">
      <c r="S1388" s="1"/>
      <c r="T1388" s="1"/>
    </row>
    <row r="1389" spans="19:20" ht="13.2" x14ac:dyDescent="0.25">
      <c r="S1389" s="1"/>
      <c r="T1389" s="1"/>
    </row>
    <row r="1390" spans="19:20" ht="13.2" x14ac:dyDescent="0.25">
      <c r="S1390" s="1"/>
      <c r="T1390" s="1"/>
    </row>
    <row r="1391" spans="19:20" ht="13.2" x14ac:dyDescent="0.25">
      <c r="S1391" s="1"/>
      <c r="T1391" s="1"/>
    </row>
    <row r="1392" spans="19:20" ht="13.2" x14ac:dyDescent="0.25">
      <c r="S1392" s="1"/>
      <c r="T1392" s="1"/>
    </row>
    <row r="1393" spans="19:20" ht="13.2" x14ac:dyDescent="0.25">
      <c r="S1393" s="1"/>
      <c r="T1393" s="1"/>
    </row>
    <row r="1394" spans="19:20" ht="13.2" x14ac:dyDescent="0.25">
      <c r="S1394" s="1"/>
      <c r="T1394" s="1"/>
    </row>
    <row r="1395" spans="19:20" ht="13.2" x14ac:dyDescent="0.25">
      <c r="S1395" s="1"/>
      <c r="T1395" s="1"/>
    </row>
    <row r="1396" spans="19:20" ht="13.2" x14ac:dyDescent="0.25">
      <c r="S1396" s="1"/>
      <c r="T1396" s="1"/>
    </row>
    <row r="1397" spans="19:20" ht="13.2" x14ac:dyDescent="0.25">
      <c r="S1397" s="1"/>
      <c r="T1397" s="1"/>
    </row>
    <row r="1398" spans="19:20" ht="13.2" x14ac:dyDescent="0.25">
      <c r="S1398" s="1"/>
      <c r="T1398" s="1"/>
    </row>
    <row r="1399" spans="19:20" ht="13.2" x14ac:dyDescent="0.25">
      <c r="S1399" s="1"/>
      <c r="T1399" s="1"/>
    </row>
    <row r="1400" spans="19:20" ht="13.2" x14ac:dyDescent="0.25">
      <c r="S1400" s="1"/>
      <c r="T1400" s="1"/>
    </row>
    <row r="1401" spans="19:20" ht="13.2" x14ac:dyDescent="0.25">
      <c r="S1401" s="1"/>
      <c r="T1401" s="1"/>
    </row>
    <row r="1402" spans="19:20" ht="13.2" x14ac:dyDescent="0.25">
      <c r="S1402" s="1"/>
      <c r="T1402" s="1"/>
    </row>
    <row r="1403" spans="19:20" ht="13.2" x14ac:dyDescent="0.25">
      <c r="S1403" s="1"/>
      <c r="T1403" s="1"/>
    </row>
    <row r="1404" spans="19:20" ht="13.2" x14ac:dyDescent="0.25">
      <c r="S1404" s="1"/>
      <c r="T1404" s="1"/>
    </row>
    <row r="1405" spans="19:20" ht="13.2" x14ac:dyDescent="0.25">
      <c r="S1405" s="1"/>
      <c r="T1405" s="1"/>
    </row>
    <row r="1406" spans="19:20" ht="13.2" x14ac:dyDescent="0.25">
      <c r="S1406" s="1"/>
      <c r="T1406" s="1"/>
    </row>
    <row r="1407" spans="19:20" ht="13.2" x14ac:dyDescent="0.25">
      <c r="S1407" s="1"/>
      <c r="T1407" s="1"/>
    </row>
    <row r="1408" spans="19:20" ht="13.2" x14ac:dyDescent="0.25">
      <c r="S1408" s="1"/>
      <c r="T1408" s="1"/>
    </row>
    <row r="1409" spans="19:20" ht="13.2" x14ac:dyDescent="0.25">
      <c r="S1409" s="1"/>
      <c r="T1409" s="1"/>
    </row>
    <row r="1410" spans="19:20" ht="13.2" x14ac:dyDescent="0.25">
      <c r="S1410" s="1"/>
      <c r="T1410" s="1"/>
    </row>
    <row r="1411" spans="19:20" ht="13.2" x14ac:dyDescent="0.25">
      <c r="S1411" s="1"/>
      <c r="T1411" s="1"/>
    </row>
    <row r="1412" spans="19:20" ht="13.2" x14ac:dyDescent="0.25">
      <c r="S1412" s="1"/>
      <c r="T1412" s="1"/>
    </row>
    <row r="1413" spans="19:20" ht="13.2" x14ac:dyDescent="0.25">
      <c r="S1413" s="1"/>
      <c r="T1413" s="1"/>
    </row>
    <row r="1414" spans="19:20" ht="13.2" x14ac:dyDescent="0.25">
      <c r="S1414" s="1"/>
      <c r="T1414" s="1"/>
    </row>
    <row r="1415" spans="19:20" ht="13.2" x14ac:dyDescent="0.25">
      <c r="S1415" s="1"/>
      <c r="T1415" s="1"/>
    </row>
    <row r="1416" spans="19:20" ht="13.2" x14ac:dyDescent="0.25">
      <c r="S1416" s="1"/>
      <c r="T1416" s="1"/>
    </row>
    <row r="1417" spans="19:20" ht="13.2" x14ac:dyDescent="0.25">
      <c r="S1417" s="1"/>
      <c r="T1417" s="1"/>
    </row>
    <row r="1418" spans="19:20" ht="13.2" x14ac:dyDescent="0.25">
      <c r="S1418" s="1"/>
      <c r="T1418" s="1"/>
    </row>
    <row r="1419" spans="19:20" ht="13.2" x14ac:dyDescent="0.25">
      <c r="S1419" s="1"/>
      <c r="T1419" s="1"/>
    </row>
    <row r="1420" spans="19:20" ht="13.2" x14ac:dyDescent="0.25">
      <c r="S1420" s="1"/>
      <c r="T1420" s="1"/>
    </row>
    <row r="1421" spans="19:20" ht="13.2" x14ac:dyDescent="0.25">
      <c r="S1421" s="1"/>
      <c r="T1421" s="1"/>
    </row>
    <row r="1422" spans="19:20" ht="13.2" x14ac:dyDescent="0.25">
      <c r="S1422" s="1"/>
      <c r="T1422" s="1"/>
    </row>
    <row r="1423" spans="19:20" ht="13.2" x14ac:dyDescent="0.25">
      <c r="S1423" s="1"/>
      <c r="T1423" s="1"/>
    </row>
    <row r="1424" spans="19:20" ht="13.2" x14ac:dyDescent="0.25">
      <c r="S1424" s="1"/>
      <c r="T1424" s="1"/>
    </row>
    <row r="1425" spans="19:20" ht="13.2" x14ac:dyDescent="0.25">
      <c r="S1425" s="1"/>
      <c r="T1425" s="1"/>
    </row>
    <row r="1426" spans="19:20" ht="13.2" x14ac:dyDescent="0.25">
      <c r="S1426" s="1"/>
      <c r="T1426" s="1"/>
    </row>
    <row r="1427" spans="19:20" ht="13.2" x14ac:dyDescent="0.25">
      <c r="S1427" s="1"/>
      <c r="T1427" s="1"/>
    </row>
    <row r="1428" spans="19:20" ht="13.2" x14ac:dyDescent="0.25">
      <c r="S1428" s="1"/>
      <c r="T1428" s="1"/>
    </row>
    <row r="1429" spans="19:20" ht="13.2" x14ac:dyDescent="0.25">
      <c r="S1429" s="1"/>
      <c r="T1429" s="1"/>
    </row>
    <row r="1430" spans="19:20" ht="13.2" x14ac:dyDescent="0.25">
      <c r="S1430" s="1"/>
      <c r="T1430" s="1"/>
    </row>
    <row r="1431" spans="19:20" ht="13.2" x14ac:dyDescent="0.25">
      <c r="S1431" s="1"/>
      <c r="T1431" s="1"/>
    </row>
    <row r="1432" spans="19:20" ht="13.2" x14ac:dyDescent="0.25">
      <c r="S1432" s="1"/>
      <c r="T1432" s="1"/>
    </row>
    <row r="1433" spans="19:20" ht="13.2" x14ac:dyDescent="0.25">
      <c r="S1433" s="1"/>
      <c r="T1433" s="1"/>
    </row>
    <row r="1434" spans="19:20" ht="13.2" x14ac:dyDescent="0.25">
      <c r="S1434" s="1"/>
      <c r="T1434" s="1"/>
    </row>
    <row r="1435" spans="19:20" ht="13.2" x14ac:dyDescent="0.25">
      <c r="S1435" s="1"/>
      <c r="T1435" s="1"/>
    </row>
    <row r="1436" spans="19:20" ht="13.2" x14ac:dyDescent="0.25">
      <c r="S1436" s="1"/>
      <c r="T1436" s="1"/>
    </row>
    <row r="1437" spans="19:20" ht="13.2" x14ac:dyDescent="0.25">
      <c r="S1437" s="1"/>
      <c r="T1437" s="1"/>
    </row>
    <row r="1438" spans="19:20" ht="13.2" x14ac:dyDescent="0.25">
      <c r="S1438" s="1"/>
      <c r="T1438" s="1"/>
    </row>
    <row r="1439" spans="19:20" ht="13.2" x14ac:dyDescent="0.25">
      <c r="S1439" s="1"/>
      <c r="T1439" s="1"/>
    </row>
    <row r="1440" spans="19:20" ht="13.2" x14ac:dyDescent="0.25">
      <c r="S1440" s="1"/>
      <c r="T1440" s="1"/>
    </row>
    <row r="1441" spans="19:20" ht="13.2" x14ac:dyDescent="0.25">
      <c r="S1441" s="1"/>
      <c r="T1441" s="1"/>
    </row>
    <row r="1442" spans="19:20" ht="13.2" x14ac:dyDescent="0.25">
      <c r="S1442" s="1"/>
      <c r="T1442" s="1"/>
    </row>
    <row r="1443" spans="19:20" ht="13.2" x14ac:dyDescent="0.25">
      <c r="S1443" s="1"/>
      <c r="T1443" s="1"/>
    </row>
    <row r="1444" spans="19:20" ht="13.2" x14ac:dyDescent="0.25">
      <c r="S1444" s="1"/>
      <c r="T1444" s="1"/>
    </row>
    <row r="1445" spans="19:20" ht="13.2" x14ac:dyDescent="0.25">
      <c r="S1445" s="1"/>
      <c r="T1445" s="1"/>
    </row>
    <row r="1446" spans="19:20" ht="13.2" x14ac:dyDescent="0.25">
      <c r="S1446" s="1"/>
      <c r="T1446" s="1"/>
    </row>
    <row r="1447" spans="19:20" ht="13.2" x14ac:dyDescent="0.25">
      <c r="S1447" s="1"/>
      <c r="T1447" s="1"/>
    </row>
    <row r="1448" spans="19:20" ht="13.2" x14ac:dyDescent="0.25">
      <c r="S1448" s="1"/>
      <c r="T1448" s="1"/>
    </row>
    <row r="1449" spans="19:20" ht="13.2" x14ac:dyDescent="0.25">
      <c r="S1449" s="1"/>
      <c r="T1449" s="1"/>
    </row>
    <row r="1450" spans="19:20" ht="13.2" x14ac:dyDescent="0.25">
      <c r="S1450" s="1"/>
      <c r="T1450" s="1"/>
    </row>
    <row r="1451" spans="19:20" ht="13.2" x14ac:dyDescent="0.25">
      <c r="S1451" s="1"/>
      <c r="T1451" s="1"/>
    </row>
    <row r="1452" spans="19:20" ht="13.2" x14ac:dyDescent="0.25">
      <c r="S1452" s="1"/>
      <c r="T1452" s="1"/>
    </row>
    <row r="1453" spans="19:20" ht="13.2" x14ac:dyDescent="0.25">
      <c r="S1453" s="1"/>
      <c r="T1453" s="1"/>
    </row>
    <row r="1454" spans="19:20" ht="13.2" x14ac:dyDescent="0.25">
      <c r="S1454" s="1"/>
      <c r="T1454" s="1"/>
    </row>
    <row r="1455" spans="19:20" ht="13.2" x14ac:dyDescent="0.25">
      <c r="S1455" s="1"/>
      <c r="T1455" s="1"/>
    </row>
    <row r="1456" spans="19:20" ht="13.2" x14ac:dyDescent="0.25">
      <c r="S1456" s="1"/>
      <c r="T1456" s="1"/>
    </row>
    <row r="1457" spans="19:20" ht="13.2" x14ac:dyDescent="0.25">
      <c r="S1457" s="1"/>
      <c r="T1457" s="1"/>
    </row>
    <row r="1458" spans="19:20" ht="13.2" x14ac:dyDescent="0.25">
      <c r="S1458" s="1"/>
      <c r="T1458" s="1"/>
    </row>
    <row r="1459" spans="19:20" ht="13.2" x14ac:dyDescent="0.25">
      <c r="S1459" s="1"/>
      <c r="T1459" s="1"/>
    </row>
  </sheetData>
  <dataValidations count="1">
    <dataValidation type="list" allowBlank="1" sqref="B16">
      <formula1>"Lewostronne,Symetryczne,Prawostronne"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outlinePr summaryBelow="0" summaryRight="0"/>
  </sheetPr>
  <dimension ref="A2:K51"/>
  <sheetViews>
    <sheetView view="pageBreakPreview" zoomScale="60" zoomScaleNormal="100" workbookViewId="0">
      <selection activeCell="H22" sqref="H22"/>
    </sheetView>
  </sheetViews>
  <sheetFormatPr defaultColWidth="12.6640625" defaultRowHeight="15.75" customHeight="1" x14ac:dyDescent="0.25"/>
  <cols>
    <col min="2" max="2" width="10.6640625" bestFit="1" customWidth="1"/>
    <col min="3" max="11" width="10.109375" customWidth="1"/>
  </cols>
  <sheetData>
    <row r="2" spans="1:11" ht="15.75" customHeight="1" x14ac:dyDescent="0.3">
      <c r="A2" s="12" t="s">
        <v>11</v>
      </c>
    </row>
    <row r="4" spans="1:11" ht="15" x14ac:dyDescent="0.25">
      <c r="A4" s="13" t="s">
        <v>12</v>
      </c>
    </row>
    <row r="5" spans="1:11" ht="15" x14ac:dyDescent="0.25">
      <c r="A5" s="13" t="s">
        <v>13</v>
      </c>
    </row>
    <row r="10" spans="1:11" ht="18" customHeight="1" x14ac:dyDescent="0.25">
      <c r="A10" s="3" t="s">
        <v>14</v>
      </c>
      <c r="B10" s="14">
        <v>0</v>
      </c>
      <c r="C10" s="15">
        <f t="shared" ref="C10:K10" si="0">B10+0.01</f>
        <v>0.01</v>
      </c>
      <c r="D10" s="15">
        <f t="shared" si="0"/>
        <v>0.02</v>
      </c>
      <c r="E10" s="15">
        <f t="shared" si="0"/>
        <v>0.03</v>
      </c>
      <c r="F10" s="15">
        <f t="shared" si="0"/>
        <v>0.04</v>
      </c>
      <c r="G10" s="15">
        <f t="shared" si="0"/>
        <v>0.05</v>
      </c>
      <c r="H10" s="15">
        <f t="shared" si="0"/>
        <v>6.0000000000000005E-2</v>
      </c>
      <c r="I10" s="15">
        <f t="shared" si="0"/>
        <v>7.0000000000000007E-2</v>
      </c>
      <c r="J10" s="15">
        <f t="shared" si="0"/>
        <v>0.08</v>
      </c>
      <c r="K10" s="15">
        <f t="shared" si="0"/>
        <v>0.09</v>
      </c>
    </row>
    <row r="11" spans="1:11" ht="18" customHeight="1" x14ac:dyDescent="0.25">
      <c r="A11" s="16">
        <v>0</v>
      </c>
      <c r="B11" s="17">
        <f t="shared" ref="B11:K11" si="1">NORMDIST($A11+B$10,0,1,TRUE)-0.5</f>
        <v>0</v>
      </c>
      <c r="C11" s="17">
        <f t="shared" si="1"/>
        <v>3.989356314631598E-3</v>
      </c>
      <c r="D11" s="17">
        <f t="shared" si="1"/>
        <v>7.9783137169020524E-3</v>
      </c>
      <c r="E11" s="17">
        <f t="shared" si="1"/>
        <v>1.1966473414112722E-2</v>
      </c>
      <c r="F11" s="17">
        <f t="shared" si="1"/>
        <v>1.5953436852830682E-2</v>
      </c>
      <c r="G11" s="17">
        <f t="shared" si="1"/>
        <v>1.9938805838372486E-2</v>
      </c>
      <c r="H11" s="17">
        <f t="shared" si="1"/>
        <v>2.3922182654106838E-2</v>
      </c>
      <c r="I11" s="17">
        <f t="shared" si="1"/>
        <v>2.7903170180521131E-2</v>
      </c>
      <c r="J11" s="17">
        <f t="shared" si="1"/>
        <v>3.1881372013987441E-2</v>
      </c>
      <c r="K11" s="17">
        <f t="shared" si="1"/>
        <v>3.5856392585172037E-2</v>
      </c>
    </row>
    <row r="12" spans="1:11" ht="18" customHeight="1" x14ac:dyDescent="0.25">
      <c r="A12" s="18">
        <f t="shared" ref="A12:A46" si="2">A11+0.1</f>
        <v>0.1</v>
      </c>
      <c r="B12" s="19">
        <f t="shared" ref="B12:K12" si="3">NORMDIST($A12+B$10,0,1,TRUE)-0.5</f>
        <v>3.9827837277028988E-2</v>
      </c>
      <c r="C12" s="19">
        <f t="shared" si="3"/>
        <v>4.3795312542316722E-2</v>
      </c>
      <c r="D12" s="19">
        <f t="shared" si="3"/>
        <v>4.7758426020583888E-2</v>
      </c>
      <c r="E12" s="19">
        <f t="shared" si="3"/>
        <v>5.1716786654561142E-2</v>
      </c>
      <c r="F12" s="19">
        <f t="shared" si="3"/>
        <v>5.5670004805906448E-2</v>
      </c>
      <c r="G12" s="19">
        <f t="shared" si="3"/>
        <v>5.9617692370242503E-2</v>
      </c>
      <c r="H12" s="19">
        <f t="shared" si="3"/>
        <v>6.3559462891432883E-2</v>
      </c>
      <c r="I12" s="19">
        <f t="shared" si="3"/>
        <v>6.7494931675038394E-2</v>
      </c>
      <c r="J12" s="19">
        <f t="shared" si="3"/>
        <v>7.1423715900900797E-2</v>
      </c>
      <c r="K12" s="19">
        <f t="shared" si="3"/>
        <v>7.5345434734795491E-2</v>
      </c>
    </row>
    <row r="13" spans="1:11" ht="18" customHeight="1" x14ac:dyDescent="0.25">
      <c r="A13" s="18">
        <f t="shared" si="2"/>
        <v>0.2</v>
      </c>
      <c r="B13" s="19">
        <f t="shared" ref="B13:K13" si="4">NORMDIST($A13+B$10,0,1,TRUE)-0.5</f>
        <v>7.9259709439102988E-2</v>
      </c>
      <c r="C13" s="19">
        <f t="shared" si="4"/>
        <v>8.3166163482442323E-2</v>
      </c>
      <c r="D13" s="19">
        <f t="shared" si="4"/>
        <v>8.7064422648214679E-2</v>
      </c>
      <c r="E13" s="19">
        <f t="shared" si="4"/>
        <v>9.0954115142005909E-2</v>
      </c>
      <c r="F13" s="19">
        <f t="shared" si="4"/>
        <v>9.4834871697795808E-2</v>
      </c>
      <c r="G13" s="19">
        <f t="shared" si="4"/>
        <v>9.8706325682923701E-2</v>
      </c>
      <c r="H13" s="19">
        <f t="shared" si="4"/>
        <v>0.10256811320176051</v>
      </c>
      <c r="I13" s="19">
        <f t="shared" si="4"/>
        <v>0.10641987319803947</v>
      </c>
      <c r="J13" s="19">
        <f t="shared" si="4"/>
        <v>0.11026124755579725</v>
      </c>
      <c r="K13" s="19">
        <f t="shared" si="4"/>
        <v>0.11409188119887737</v>
      </c>
    </row>
    <row r="14" spans="1:11" ht="18" customHeight="1" x14ac:dyDescent="0.25">
      <c r="A14" s="18">
        <f t="shared" si="2"/>
        <v>0.30000000000000004</v>
      </c>
      <c r="B14" s="19">
        <f t="shared" ref="B14:K14" si="5">NORMDIST($A14+B$10,0,1,TRUE)-0.5</f>
        <v>0.11791142218895267</v>
      </c>
      <c r="C14" s="19">
        <f t="shared" si="5"/>
        <v>0.12171952182201928</v>
      </c>
      <c r="D14" s="19">
        <f t="shared" si="5"/>
        <v>0.12551583472332006</v>
      </c>
      <c r="E14" s="19">
        <f t="shared" si="5"/>
        <v>0.12930001894065357</v>
      </c>
      <c r="F14" s="19">
        <f t="shared" si="5"/>
        <v>0.13307173603602807</v>
      </c>
      <c r="G14" s="19">
        <f t="shared" si="5"/>
        <v>0.1368306511756191</v>
      </c>
      <c r="H14" s="19">
        <f t="shared" si="5"/>
        <v>0.14057643321799129</v>
      </c>
      <c r="I14" s="19">
        <f t="shared" si="5"/>
        <v>0.14430875480054683</v>
      </c>
      <c r="J14" s="19">
        <f t="shared" si="5"/>
        <v>0.14802729242416279</v>
      </c>
      <c r="K14" s="19">
        <f t="shared" si="5"/>
        <v>0.15173172653598244</v>
      </c>
    </row>
    <row r="15" spans="1:11" ht="18" customHeight="1" x14ac:dyDescent="0.25">
      <c r="A15" s="18">
        <f t="shared" si="2"/>
        <v>0.4</v>
      </c>
      <c r="B15" s="19">
        <f t="shared" ref="B15:K15" si="6">NORMDIST($A15+B$10,0,1,TRUE)-0.5</f>
        <v>0.15542174161032429</v>
      </c>
      <c r="C15" s="19">
        <f t="shared" si="6"/>
        <v>0.15909702622767741</v>
      </c>
      <c r="D15" s="19">
        <f t="shared" si="6"/>
        <v>0.16275727315175059</v>
      </c>
      <c r="E15" s="19">
        <f t="shared" si="6"/>
        <v>0.16640217940454238</v>
      </c>
      <c r="F15" s="19">
        <f t="shared" si="6"/>
        <v>0.17003144633940637</v>
      </c>
      <c r="G15" s="19">
        <f t="shared" si="6"/>
        <v>0.17364477971208003</v>
      </c>
      <c r="H15" s="19">
        <f t="shared" si="6"/>
        <v>0.17724188974965227</v>
      </c>
      <c r="I15" s="19">
        <f t="shared" si="6"/>
        <v>0.1808224912174442</v>
      </c>
      <c r="J15" s="19">
        <f t="shared" si="6"/>
        <v>0.18438630348377749</v>
      </c>
      <c r="K15" s="19">
        <f t="shared" si="6"/>
        <v>0.18793305058260945</v>
      </c>
    </row>
    <row r="16" spans="1:11" ht="18" customHeight="1" x14ac:dyDescent="0.25">
      <c r="A16" s="20">
        <f t="shared" si="2"/>
        <v>0.5</v>
      </c>
      <c r="B16" s="17">
        <f t="shared" ref="B16:K16" si="7">NORMDIST($A16+B$10,0,1,TRUE)-0.5</f>
        <v>0.19146246127401312</v>
      </c>
      <c r="C16" s="17">
        <f t="shared" si="7"/>
        <v>0.19497426910248061</v>
      </c>
      <c r="D16" s="17">
        <f t="shared" si="7"/>
        <v>0.19846821245303381</v>
      </c>
      <c r="E16" s="17">
        <f t="shared" si="7"/>
        <v>0.20194403460512356</v>
      </c>
      <c r="F16" s="17">
        <f t="shared" si="7"/>
        <v>0.20540148378430201</v>
      </c>
      <c r="G16" s="17">
        <f t="shared" si="7"/>
        <v>0.20884031321165364</v>
      </c>
      <c r="H16" s="17">
        <f t="shared" si="7"/>
        <v>0.21226028115097295</v>
      </c>
      <c r="I16" s="17">
        <f t="shared" si="7"/>
        <v>0.21566115095367588</v>
      </c>
      <c r="J16" s="17">
        <f t="shared" si="7"/>
        <v>0.2190426911014357</v>
      </c>
      <c r="K16" s="17">
        <f t="shared" si="7"/>
        <v>0.22240467524653507</v>
      </c>
    </row>
    <row r="17" spans="1:11" ht="18" customHeight="1" x14ac:dyDescent="0.25">
      <c r="A17" s="18">
        <f t="shared" si="2"/>
        <v>0.6</v>
      </c>
      <c r="B17" s="19">
        <f t="shared" ref="B17:K17" si="8">NORMDIST($A17+B$10,0,1,TRUE)-0.5</f>
        <v>0.22574688224992645</v>
      </c>
      <c r="C17" s="19">
        <f t="shared" si="8"/>
        <v>0.22906909621699434</v>
      </c>
      <c r="D17" s="19">
        <f t="shared" si="8"/>
        <v>0.232371106531017</v>
      </c>
      <c r="E17" s="19">
        <f t="shared" si="8"/>
        <v>0.23565270788432247</v>
      </c>
      <c r="F17" s="19">
        <f t="shared" si="8"/>
        <v>0.23891370030713843</v>
      </c>
      <c r="G17" s="19">
        <f t="shared" si="8"/>
        <v>0.24215388919413527</v>
      </c>
      <c r="H17" s="19">
        <f t="shared" si="8"/>
        <v>0.24537308532866398</v>
      </c>
      <c r="I17" s="19">
        <f t="shared" si="8"/>
        <v>0.24857110490468992</v>
      </c>
      <c r="J17" s="19">
        <f t="shared" si="8"/>
        <v>0.25174776954642952</v>
      </c>
      <c r="K17" s="19">
        <f t="shared" si="8"/>
        <v>0.25490290632569057</v>
      </c>
    </row>
    <row r="18" spans="1:11" ht="18" customHeight="1" x14ac:dyDescent="0.25">
      <c r="A18" s="18">
        <f t="shared" si="2"/>
        <v>0.7</v>
      </c>
      <c r="B18" s="19">
        <f t="shared" ref="B18:K18" si="9">NORMDIST($A18+B$10,0,1,TRUE)-0.5</f>
        <v>0.25803634777692697</v>
      </c>
      <c r="C18" s="19">
        <f t="shared" si="9"/>
        <v>0.26114793191001329</v>
      </c>
      <c r="D18" s="19">
        <f t="shared" si="9"/>
        <v>0.26423750222074882</v>
      </c>
      <c r="E18" s="19">
        <f t="shared" si="9"/>
        <v>0.26730490769910253</v>
      </c>
      <c r="F18" s="19">
        <f t="shared" si="9"/>
        <v>0.27035000283520938</v>
      </c>
      <c r="G18" s="19">
        <f t="shared" si="9"/>
        <v>0.27337264762313174</v>
      </c>
      <c r="H18" s="19">
        <f t="shared" si="9"/>
        <v>0.27637270756240062</v>
      </c>
      <c r="I18" s="19">
        <f t="shared" si="9"/>
        <v>0.27935005365735044</v>
      </c>
      <c r="J18" s="19">
        <f t="shared" si="9"/>
        <v>0.28230456241426682</v>
      </c>
      <c r="K18" s="19">
        <f t="shared" si="9"/>
        <v>0.28523611583636277</v>
      </c>
    </row>
    <row r="19" spans="1:11" ht="18" customHeight="1" x14ac:dyDescent="0.25">
      <c r="A19" s="18">
        <f t="shared" si="2"/>
        <v>0.79999999999999993</v>
      </c>
      <c r="B19" s="19">
        <f t="shared" ref="B19:K19" si="10">NORMDIST($A19+B$10,0,1,TRUE)-0.5</f>
        <v>0.28814460141660336</v>
      </c>
      <c r="C19" s="19">
        <f t="shared" si="10"/>
        <v>0.29102991212839835</v>
      </c>
      <c r="D19" s="19">
        <f t="shared" si="10"/>
        <v>0.29389194641418692</v>
      </c>
      <c r="E19" s="19">
        <f t="shared" si="10"/>
        <v>0.29673060817193153</v>
      </c>
      <c r="F19" s="19">
        <f t="shared" si="10"/>
        <v>0.29954580673955034</v>
      </c>
      <c r="G19" s="19">
        <f t="shared" si="10"/>
        <v>0.30233745687730762</v>
      </c>
      <c r="H19" s="19">
        <f t="shared" si="10"/>
        <v>0.30510547874819172</v>
      </c>
      <c r="I19" s="19">
        <f t="shared" si="10"/>
        <v>0.30784979789630373</v>
      </c>
      <c r="J19" s="19">
        <f t="shared" si="10"/>
        <v>0.31057034522328786</v>
      </c>
      <c r="K19" s="19">
        <f t="shared" si="10"/>
        <v>0.31326705696282731</v>
      </c>
    </row>
    <row r="20" spans="1:11" ht="18" customHeight="1" x14ac:dyDescent="0.25">
      <c r="A20" s="18">
        <f t="shared" si="2"/>
        <v>0.89999999999999991</v>
      </c>
      <c r="B20" s="19">
        <f t="shared" ref="B20:K20" si="11">NORMDIST($A20+B$10,0,1,TRUE)-0.5</f>
        <v>0.31593987465324047</v>
      </c>
      <c r="C20" s="19">
        <f t="shared" si="11"/>
        <v>0.31858874510820279</v>
      </c>
      <c r="D20" s="19">
        <f t="shared" si="11"/>
        <v>0.32121362038562828</v>
      </c>
      <c r="E20" s="19">
        <f t="shared" si="11"/>
        <v>0.32381445775474205</v>
      </c>
      <c r="F20" s="19">
        <f t="shared" si="11"/>
        <v>0.32639121966137541</v>
      </c>
      <c r="G20" s="19">
        <f t="shared" si="11"/>
        <v>0.32894387369151812</v>
      </c>
      <c r="H20" s="19">
        <f t="shared" si="11"/>
        <v>0.33147239253316219</v>
      </c>
      <c r="I20" s="19">
        <f t="shared" si="11"/>
        <v>0.33397675393647042</v>
      </c>
      <c r="J20" s="19">
        <f t="shared" si="11"/>
        <v>0.33645694067230769</v>
      </c>
      <c r="K20" s="19">
        <f t="shared" si="11"/>
        <v>0.33891294048916909</v>
      </c>
    </row>
    <row r="21" spans="1:11" ht="18" customHeight="1" x14ac:dyDescent="0.25">
      <c r="A21" s="20">
        <f t="shared" si="2"/>
        <v>0.99999999999999989</v>
      </c>
      <c r="B21" s="17">
        <f t="shared" ref="B21:K21" si="12">NORMDIST($A21+B$10,0,1,TRUE)-0.5</f>
        <v>0.34134474606854281</v>
      </c>
      <c r="C21" s="17">
        <f t="shared" si="12"/>
        <v>0.34375235497874534</v>
      </c>
      <c r="D21" s="17">
        <f t="shared" si="12"/>
        <v>0.34613576962726511</v>
      </c>
      <c r="E21" s="17">
        <f t="shared" si="12"/>
        <v>0.34849499721165622</v>
      </c>
      <c r="F21" s="17">
        <f t="shared" si="12"/>
        <v>0.35083004966901854</v>
      </c>
      <c r="G21" s="17">
        <f t="shared" si="12"/>
        <v>0.35314094362410409</v>
      </c>
      <c r="H21" s="17">
        <f t="shared" si="12"/>
        <v>0.35542770033609039</v>
      </c>
      <c r="I21" s="17">
        <f t="shared" si="12"/>
        <v>0.35769034564406077</v>
      </c>
      <c r="J21" s="17">
        <f t="shared" si="12"/>
        <v>0.35992890991123094</v>
      </c>
      <c r="K21" s="17">
        <f t="shared" si="12"/>
        <v>0.3621434279679645</v>
      </c>
    </row>
    <row r="22" spans="1:11" ht="18" customHeight="1" x14ac:dyDescent="0.25">
      <c r="A22" s="18">
        <f t="shared" si="2"/>
        <v>1.0999999999999999</v>
      </c>
      <c r="B22" s="19">
        <f t="shared" ref="B22:K22" si="13">NORMDIST($A22+B$10,0,1,TRUE)-0.5</f>
        <v>0.36433393905361733</v>
      </c>
      <c r="C22" s="19">
        <f t="shared" si="13"/>
        <v>0.36650048675725277</v>
      </c>
      <c r="D22" s="19">
        <f t="shared" si="13"/>
        <v>0.36864311895726931</v>
      </c>
      <c r="E22" s="19">
        <f t="shared" si="13"/>
        <v>0.3707618877599822</v>
      </c>
      <c r="F22" s="19">
        <f t="shared" si="13"/>
        <v>0.37285684943720176</v>
      </c>
      <c r="G22" s="19">
        <f t="shared" si="13"/>
        <v>0.37492806436284976</v>
      </c>
      <c r="H22" s="19">
        <f t="shared" si="13"/>
        <v>0.37697559694865657</v>
      </c>
      <c r="I22" s="19">
        <f t="shared" si="13"/>
        <v>0.37899951557898182</v>
      </c>
      <c r="J22" s="19">
        <f t="shared" si="13"/>
        <v>0.38099989254479927</v>
      </c>
      <c r="K22" s="19">
        <f t="shared" si="13"/>
        <v>0.38297680397689138</v>
      </c>
    </row>
    <row r="23" spans="1:11" ht="18" customHeight="1" x14ac:dyDescent="0.25">
      <c r="A23" s="18">
        <f t="shared" si="2"/>
        <v>1.2</v>
      </c>
      <c r="B23" s="19">
        <f t="shared" ref="B23:K23" si="14">NORMDIST($A23+B$10,0,1,TRUE)-0.5</f>
        <v>0.38493032977829178</v>
      </c>
      <c r="C23" s="19">
        <f t="shared" si="14"/>
        <v>0.38686055355602278</v>
      </c>
      <c r="D23" s="19">
        <f t="shared" si="14"/>
        <v>0.38876756255216538</v>
      </c>
      <c r="E23" s="19">
        <f t="shared" si="14"/>
        <v>0.39065144757430814</v>
      </c>
      <c r="F23" s="19">
        <f t="shared" si="14"/>
        <v>0.39251230292541306</v>
      </c>
      <c r="G23" s="19">
        <f t="shared" si="14"/>
        <v>0.39435022633314476</v>
      </c>
      <c r="H23" s="19">
        <f t="shared" si="14"/>
        <v>0.39616531887869966</v>
      </c>
      <c r="I23" s="19">
        <f t="shared" si="14"/>
        <v>0.39795768492518091</v>
      </c>
      <c r="J23" s="19">
        <f t="shared" si="14"/>
        <v>0.39972743204555794</v>
      </c>
      <c r="K23" s="19">
        <f t="shared" si="14"/>
        <v>0.40147467095025213</v>
      </c>
    </row>
    <row r="24" spans="1:11" ht="18" customHeight="1" x14ac:dyDescent="0.25">
      <c r="A24" s="18">
        <f t="shared" si="2"/>
        <v>1.3</v>
      </c>
      <c r="B24" s="19">
        <f t="shared" ref="B24:K24" si="15">NORMDIST($A24+B$10,0,1,TRUE)-0.5</f>
        <v>0.4031995154143897</v>
      </c>
      <c r="C24" s="19">
        <f t="shared" si="15"/>
        <v>0.40490208220476098</v>
      </c>
      <c r="D24" s="19">
        <f t="shared" si="15"/>
        <v>0.40658249100652821</v>
      </c>
      <c r="E24" s="19">
        <f t="shared" si="15"/>
        <v>0.40824086434971918</v>
      </c>
      <c r="F24" s="19">
        <f t="shared" si="15"/>
        <v>0.40987732753554751</v>
      </c>
      <c r="G24" s="19">
        <f t="shared" si="15"/>
        <v>0.41149200856259804</v>
      </c>
      <c r="H24" s="19">
        <f t="shared" si="15"/>
        <v>0.41308503805291497</v>
      </c>
      <c r="I24" s="19">
        <f t="shared" si="15"/>
        <v>0.41465654917803307</v>
      </c>
      <c r="J24" s="19">
        <f t="shared" si="15"/>
        <v>0.41620667758498575</v>
      </c>
      <c r="K24" s="19">
        <f t="shared" si="15"/>
        <v>0.41773556132233114</v>
      </c>
    </row>
    <row r="25" spans="1:11" ht="18" customHeight="1" x14ac:dyDescent="0.25">
      <c r="A25" s="18">
        <f t="shared" si="2"/>
        <v>1.4000000000000001</v>
      </c>
      <c r="B25" s="19">
        <f t="shared" ref="B25:K25" si="16">NORMDIST($A25+B$10,0,1,TRUE)-0.5</f>
        <v>0.41924334076622893</v>
      </c>
      <c r="C25" s="19">
        <f t="shared" si="16"/>
        <v>0.42073015854660767</v>
      </c>
      <c r="D25" s="19">
        <f t="shared" si="16"/>
        <v>0.42219615947345368</v>
      </c>
      <c r="E25" s="19">
        <f t="shared" si="16"/>
        <v>0.42364149046326094</v>
      </c>
      <c r="F25" s="19">
        <f t="shared" si="16"/>
        <v>0.42506630046567295</v>
      </c>
      <c r="G25" s="19">
        <f t="shared" si="16"/>
        <v>0.42647074039035171</v>
      </c>
      <c r="H25" s="19">
        <f t="shared" si="16"/>
        <v>0.42785496303410619</v>
      </c>
      <c r="I25" s="19">
        <f t="shared" si="16"/>
        <v>0.42921912300831455</v>
      </c>
      <c r="J25" s="19">
        <f t="shared" si="16"/>
        <v>0.43056337666666833</v>
      </c>
      <c r="K25" s="19">
        <f t="shared" si="16"/>
        <v>0.43188788203327455</v>
      </c>
    </row>
    <row r="26" spans="1:11" ht="18" customHeight="1" x14ac:dyDescent="0.25">
      <c r="A26" s="20">
        <f t="shared" si="2"/>
        <v>1.5000000000000002</v>
      </c>
      <c r="B26" s="17">
        <f t="shared" ref="B26:K26" si="17">NORMDIST($A26+B$10,0,1,TRUE)-0.5</f>
        <v>0.43319279873114191</v>
      </c>
      <c r="C26" s="17">
        <f t="shared" si="17"/>
        <v>0.43447828791108356</v>
      </c>
      <c r="D26" s="17">
        <f t="shared" si="17"/>
        <v>0.43574451218106425</v>
      </c>
      <c r="E26" s="17">
        <f t="shared" si="17"/>
        <v>0.43699163553602161</v>
      </c>
      <c r="F26" s="17">
        <f t="shared" si="17"/>
        <v>0.4382198232881882</v>
      </c>
      <c r="G26" s="17">
        <f t="shared" si="17"/>
        <v>0.43942924199794109</v>
      </c>
      <c r="H26" s="17">
        <f t="shared" si="17"/>
        <v>0.44062005940520699</v>
      </c>
      <c r="I26" s="17">
        <f t="shared" si="17"/>
        <v>0.44179244436144705</v>
      </c>
      <c r="J26" s="17">
        <f t="shared" si="17"/>
        <v>0.44294656676224586</v>
      </c>
      <c r="K26" s="17">
        <f t="shared" si="17"/>
        <v>0.44408259748053058</v>
      </c>
    </row>
    <row r="27" spans="1:11" ht="18" customHeight="1" x14ac:dyDescent="0.25">
      <c r="A27" s="18">
        <f t="shared" si="2"/>
        <v>1.6000000000000003</v>
      </c>
      <c r="B27" s="19">
        <f t="shared" ref="B27:K27" si="18">NORMDIST($A27+B$10,0,1,TRUE)-0.5</f>
        <v>0.44520070830044201</v>
      </c>
      <c r="C27" s="19">
        <f t="shared" si="18"/>
        <v>0.44630107185188028</v>
      </c>
      <c r="D27" s="19">
        <f t="shared" si="18"/>
        <v>0.44738386154574794</v>
      </c>
      <c r="E27" s="19">
        <f t="shared" si="18"/>
        <v>0.44844925150991066</v>
      </c>
      <c r="F27" s="19">
        <f t="shared" si="18"/>
        <v>0.44949741652589636</v>
      </c>
      <c r="G27" s="19">
        <f t="shared" si="18"/>
        <v>0.4505285319663519</v>
      </c>
      <c r="H27" s="19">
        <f t="shared" si="18"/>
        <v>0.45154277373327723</v>
      </c>
      <c r="I27" s="19">
        <f t="shared" si="18"/>
        <v>0.45254031819705276</v>
      </c>
      <c r="J27" s="19">
        <f t="shared" si="18"/>
        <v>0.45352134213628004</v>
      </c>
      <c r="K27" s="19">
        <f t="shared" si="18"/>
        <v>0.45448602267845017</v>
      </c>
    </row>
    <row r="28" spans="1:11" ht="18" customHeight="1" x14ac:dyDescent="0.25">
      <c r="A28" s="18">
        <f t="shared" si="2"/>
        <v>1.7000000000000004</v>
      </c>
      <c r="B28" s="19">
        <f t="shared" ref="B28:K28" si="19">NORMDIST($A28+B$10,0,1,TRUE)-0.5</f>
        <v>0.45543453724145699</v>
      </c>
      <c r="C28" s="19">
        <f t="shared" si="19"/>
        <v>0.45636706347596812</v>
      </c>
      <c r="D28" s="19">
        <f t="shared" si="19"/>
        <v>0.45728377920867114</v>
      </c>
      <c r="E28" s="19">
        <f t="shared" si="19"/>
        <v>0.4581848623864051</v>
      </c>
      <c r="F28" s="19">
        <f t="shared" si="19"/>
        <v>0.45907049102119268</v>
      </c>
      <c r="G28" s="19">
        <f t="shared" si="19"/>
        <v>0.459940843136183</v>
      </c>
      <c r="H28" s="19">
        <f t="shared" si="19"/>
        <v>0.46079609671251742</v>
      </c>
      <c r="I28" s="19">
        <f t="shared" si="19"/>
        <v>0.46163642963712881</v>
      </c>
      <c r="J28" s="19">
        <f t="shared" si="19"/>
        <v>0.46246201965148326</v>
      </c>
      <c r="K28" s="19">
        <f t="shared" si="19"/>
        <v>0.4632730443012737</v>
      </c>
    </row>
    <row r="29" spans="1:11" ht="18" customHeight="1" x14ac:dyDescent="0.25">
      <c r="A29" s="18">
        <f t="shared" si="2"/>
        <v>1.8000000000000005</v>
      </c>
      <c r="B29" s="19">
        <f t="shared" ref="B29:K29" si="20">NORMDIST($A29+B$10,0,1,TRUE)-0.5</f>
        <v>0.46406968088707423</v>
      </c>
      <c r="C29" s="19">
        <f t="shared" si="20"/>
        <v>0.4648521064159612</v>
      </c>
      <c r="D29" s="19">
        <f t="shared" si="20"/>
        <v>0.46562049755411006</v>
      </c>
      <c r="E29" s="19">
        <f t="shared" si="20"/>
        <v>0.46637503058037166</v>
      </c>
      <c r="F29" s="19">
        <f t="shared" si="20"/>
        <v>0.46711588134083615</v>
      </c>
      <c r="G29" s="19">
        <f t="shared" si="20"/>
        <v>0.46784322520438637</v>
      </c>
      <c r="H29" s="19">
        <f t="shared" si="20"/>
        <v>0.46855723701924734</v>
      </c>
      <c r="I29" s="19">
        <f t="shared" si="20"/>
        <v>0.46925809107053407</v>
      </c>
      <c r="J29" s="19">
        <f t="shared" si="20"/>
        <v>0.46994596103880026</v>
      </c>
      <c r="K29" s="19">
        <f t="shared" si="20"/>
        <v>0.4706210199595906</v>
      </c>
    </row>
    <row r="30" spans="1:11" ht="18" customHeight="1" x14ac:dyDescent="0.25">
      <c r="A30" s="18">
        <f t="shared" si="2"/>
        <v>1.9000000000000006</v>
      </c>
      <c r="B30" s="19">
        <f t="shared" ref="B30:K30" si="21">NORMDIST($A30+B$10,0,1,TRUE)-0.5</f>
        <v>0.47128344018399826</v>
      </c>
      <c r="C30" s="19">
        <f t="shared" si="21"/>
        <v>0.47193339334022755</v>
      </c>
      <c r="D30" s="19">
        <f t="shared" si="21"/>
        <v>0.4725710502961632</v>
      </c>
      <c r="E30" s="19">
        <f t="shared" si="21"/>
        <v>0.47319658112294505</v>
      </c>
      <c r="F30" s="19">
        <f t="shared" si="21"/>
        <v>0.47381015505954738</v>
      </c>
      <c r="G30" s="19">
        <f t="shared" si="21"/>
        <v>0.47441194047836144</v>
      </c>
      <c r="H30" s="19">
        <f t="shared" si="21"/>
        <v>0.47500210485177963</v>
      </c>
      <c r="I30" s="19">
        <f t="shared" si="21"/>
        <v>0.47558081471977753</v>
      </c>
      <c r="J30" s="19">
        <f t="shared" si="21"/>
        <v>0.47614823565849151</v>
      </c>
      <c r="K30" s="19">
        <f t="shared" si="21"/>
        <v>0.47670453224978826</v>
      </c>
    </row>
    <row r="31" spans="1:11" ht="18" customHeight="1" x14ac:dyDescent="0.25">
      <c r="A31" s="20">
        <f t="shared" si="2"/>
        <v>2.0000000000000004</v>
      </c>
      <c r="B31" s="17">
        <f t="shared" ref="B31:K31" si="22">NORMDIST($A31+B$10,0,1,TRUE)-0.5</f>
        <v>0.47724986805182079</v>
      </c>
      <c r="C31" s="17">
        <f t="shared" si="22"/>
        <v>0.47778440557056856</v>
      </c>
      <c r="D31" s="17">
        <f t="shared" si="22"/>
        <v>0.47830830623235321</v>
      </c>
      <c r="E31" s="17">
        <f t="shared" si="22"/>
        <v>0.47882173035732778</v>
      </c>
      <c r="F31" s="17">
        <f t="shared" si="22"/>
        <v>0.47932483713393004</v>
      </c>
      <c r="G31" s="17">
        <f t="shared" si="22"/>
        <v>0.47981778459429558</v>
      </c>
      <c r="H31" s="17">
        <f t="shared" si="22"/>
        <v>0.48030072959062309</v>
      </c>
      <c r="I31" s="17">
        <f t="shared" si="22"/>
        <v>0.48077382777248279</v>
      </c>
      <c r="J31" s="17">
        <f t="shared" si="22"/>
        <v>0.48123723356506232</v>
      </c>
      <c r="K31" s="17">
        <f t="shared" si="22"/>
        <v>0.48169110014834104</v>
      </c>
    </row>
    <row r="32" spans="1:11" ht="18" customHeight="1" x14ac:dyDescent="0.25">
      <c r="A32" s="18">
        <f t="shared" si="2"/>
        <v>2.1000000000000005</v>
      </c>
      <c r="B32" s="19">
        <f t="shared" ref="B32:K32" si="23">NORMDIST($A32+B$10,0,1,TRUE)-0.5</f>
        <v>0.48213557943718344</v>
      </c>
      <c r="C32" s="19">
        <f t="shared" si="23"/>
        <v>0.48257082206234292</v>
      </c>
      <c r="D32" s="19">
        <f t="shared" si="23"/>
        <v>0.48299697735236724</v>
      </c>
      <c r="E32" s="19">
        <f t="shared" si="23"/>
        <v>0.48341419331639501</v>
      </c>
      <c r="F32" s="19">
        <f t="shared" si="23"/>
        <v>0.48382261662783388</v>
      </c>
      <c r="G32" s="19">
        <f t="shared" si="23"/>
        <v>0.48422239260890954</v>
      </c>
      <c r="H32" s="19">
        <f t="shared" si="23"/>
        <v>0.48461366521607463</v>
      </c>
      <c r="I32" s="19">
        <f t="shared" si="23"/>
        <v>0.48499657702626786</v>
      </c>
      <c r="J32" s="19">
        <f t="shared" si="23"/>
        <v>0.48537126922401075</v>
      </c>
      <c r="K32" s="19">
        <f t="shared" si="23"/>
        <v>0.48573788158933118</v>
      </c>
    </row>
    <row r="33" spans="1:11" ht="18" customHeight="1" x14ac:dyDescent="0.25">
      <c r="A33" s="18">
        <f t="shared" si="2"/>
        <v>2.2000000000000006</v>
      </c>
      <c r="B33" s="19">
        <f t="shared" ref="B33:K33" si="24">NORMDIST($A33+B$10,0,1,TRUE)-0.5</f>
        <v>0.48609655248650141</v>
      </c>
      <c r="C33" s="19">
        <f t="shared" si="24"/>
        <v>0.48644741885358</v>
      </c>
      <c r="D33" s="19">
        <f t="shared" si="24"/>
        <v>0.48679061619274377</v>
      </c>
      <c r="E33" s="19">
        <f t="shared" si="24"/>
        <v>0.48712627856139801</v>
      </c>
      <c r="F33" s="19">
        <f t="shared" si="24"/>
        <v>0.48745453856405341</v>
      </c>
      <c r="G33" s="19">
        <f t="shared" si="24"/>
        <v>0.48777552734495533</v>
      </c>
      <c r="H33" s="19">
        <f t="shared" si="24"/>
        <v>0.48808937458145296</v>
      </c>
      <c r="I33" s="19">
        <f t="shared" si="24"/>
        <v>0.48839620847809651</v>
      </c>
      <c r="J33" s="19">
        <f t="shared" si="24"/>
        <v>0.4886961557614472</v>
      </c>
      <c r="K33" s="19">
        <f t="shared" si="24"/>
        <v>0.48898934167558861</v>
      </c>
    </row>
    <row r="34" spans="1:11" ht="18" customHeight="1" x14ac:dyDescent="0.25">
      <c r="A34" s="18">
        <f t="shared" si="2"/>
        <v>2.3000000000000007</v>
      </c>
      <c r="B34" s="19">
        <f t="shared" ref="B34:K34" si="25">NORMDIST($A34+B$10,0,1,TRUE)-0.5</f>
        <v>0.48927588997832416</v>
      </c>
      <c r="C34" s="19">
        <f t="shared" si="25"/>
        <v>0.48955592293804895</v>
      </c>
      <c r="D34" s="19">
        <f t="shared" si="25"/>
        <v>0.48982956133128031</v>
      </c>
      <c r="E34" s="19">
        <f t="shared" si="25"/>
        <v>0.49009692444083575</v>
      </c>
      <c r="F34" s="19">
        <f t="shared" si="25"/>
        <v>0.49035813005464168</v>
      </c>
      <c r="G34" s="19">
        <f t="shared" si="25"/>
        <v>0.49061329446516144</v>
      </c>
      <c r="H34" s="19">
        <f t="shared" si="25"/>
        <v>0.49086253246942735</v>
      </c>
      <c r="I34" s="19">
        <f t="shared" si="25"/>
        <v>0.49110595736966323</v>
      </c>
      <c r="J34" s="19">
        <f t="shared" si="25"/>
        <v>0.49134368097448344</v>
      </c>
      <c r="K34" s="19">
        <f t="shared" si="25"/>
        <v>0.49157581360065428</v>
      </c>
    </row>
    <row r="35" spans="1:11" ht="18" customHeight="1" x14ac:dyDescent="0.25">
      <c r="A35" s="18">
        <f t="shared" si="2"/>
        <v>2.4000000000000008</v>
      </c>
      <c r="B35" s="19">
        <f t="shared" ref="B35:K35" si="26">NORMDIST($A35+B$10,0,1,TRUE)-0.5</f>
        <v>0.49180246407540384</v>
      </c>
      <c r="C35" s="19">
        <f t="shared" si="26"/>
        <v>0.49202373973926627</v>
      </c>
      <c r="D35" s="19">
        <f t="shared" si="26"/>
        <v>0.49223974644944635</v>
      </c>
      <c r="E35" s="19">
        <f t="shared" si="26"/>
        <v>0.49245058858369084</v>
      </c>
      <c r="F35" s="19">
        <f t="shared" si="26"/>
        <v>0.49265636904465171</v>
      </c>
      <c r="G35" s="19">
        <f t="shared" si="26"/>
        <v>0.49285718926472855</v>
      </c>
      <c r="H35" s="19">
        <f t="shared" si="26"/>
        <v>0.49305314921137566</v>
      </c>
      <c r="I35" s="19">
        <f t="shared" si="26"/>
        <v>0.49324434739285938</v>
      </c>
      <c r="J35" s="19">
        <f t="shared" si="26"/>
        <v>0.4934308808644533</v>
      </c>
      <c r="K35" s="19">
        <f t="shared" si="26"/>
        <v>0.49361284523505689</v>
      </c>
    </row>
    <row r="36" spans="1:11" ht="18" customHeight="1" x14ac:dyDescent="0.25">
      <c r="A36" s="20">
        <f t="shared" si="2"/>
        <v>2.5000000000000009</v>
      </c>
      <c r="B36" s="17">
        <f t="shared" ref="B36:K36" si="27">NORMDIST($A36+B$10,0,1,TRUE)-0.5</f>
        <v>0.49379033467422384</v>
      </c>
      <c r="C36" s="17">
        <f t="shared" si="27"/>
        <v>0.49396344191958741</v>
      </c>
      <c r="D36" s="17">
        <f t="shared" si="27"/>
        <v>0.49413225828466745</v>
      </c>
      <c r="E36" s="17">
        <f t="shared" si="27"/>
        <v>0.49429687366704933</v>
      </c>
      <c r="F36" s="17">
        <f t="shared" si="27"/>
        <v>0.49445737655691746</v>
      </c>
      <c r="G36" s="17">
        <f t="shared" si="27"/>
        <v>0.49461385404593328</v>
      </c>
      <c r="H36" s="17">
        <f t="shared" si="27"/>
        <v>0.49476639183644422</v>
      </c>
      <c r="I36" s="17">
        <f t="shared" si="27"/>
        <v>0.494915074251009</v>
      </c>
      <c r="J36" s="17">
        <f t="shared" si="27"/>
        <v>0.49505998424222941</v>
      </c>
      <c r="K36" s="17">
        <f t="shared" si="27"/>
        <v>0.49520120340287388</v>
      </c>
    </row>
    <row r="37" spans="1:11" ht="18" customHeight="1" x14ac:dyDescent="0.25">
      <c r="A37" s="18">
        <f t="shared" si="2"/>
        <v>2.600000000000001</v>
      </c>
      <c r="B37" s="19">
        <f t="shared" ref="B37:K37" si="28">NORMDIST($A37+B$10,0,1,TRUE)-0.5</f>
        <v>0.49533881197628127</v>
      </c>
      <c r="C37" s="19">
        <f t="shared" si="28"/>
        <v>0.49547288886703267</v>
      </c>
      <c r="D37" s="19">
        <f t="shared" si="28"/>
        <v>0.49560351165187866</v>
      </c>
      <c r="E37" s="19">
        <f t="shared" si="28"/>
        <v>0.4957307565909107</v>
      </c>
      <c r="F37" s="19">
        <f t="shared" si="28"/>
        <v>0.49585469863896392</v>
      </c>
      <c r="G37" s="19">
        <f t="shared" si="28"/>
        <v>0.49597541145724167</v>
      </c>
      <c r="H37" s="19">
        <f t="shared" si="28"/>
        <v>0.49609296742514719</v>
      </c>
      <c r="I37" s="19">
        <f t="shared" si="28"/>
        <v>0.49620743765231456</v>
      </c>
      <c r="J37" s="19">
        <f t="shared" si="28"/>
        <v>0.49631889199082502</v>
      </c>
      <c r="K37" s="19">
        <f t="shared" si="28"/>
        <v>0.49642739904760025</v>
      </c>
    </row>
    <row r="38" spans="1:11" ht="18" customHeight="1" x14ac:dyDescent="0.25">
      <c r="A38" s="18">
        <f t="shared" si="2"/>
        <v>2.7000000000000011</v>
      </c>
      <c r="B38" s="19">
        <f t="shared" ref="B38:K38" si="29">NORMDIST($A38+B$10,0,1,TRUE)-0.5</f>
        <v>0.49653302619695938</v>
      </c>
      <c r="C38" s="19">
        <f t="shared" si="29"/>
        <v>0.4966358395933308</v>
      </c>
      <c r="D38" s="19">
        <f t="shared" si="29"/>
        <v>0.49673590418410873</v>
      </c>
      <c r="E38" s="19">
        <f t="shared" si="29"/>
        <v>0.49683328372264224</v>
      </c>
      <c r="F38" s="19">
        <f t="shared" si="29"/>
        <v>0.49692804078134956</v>
      </c>
      <c r="G38" s="19">
        <f t="shared" si="29"/>
        <v>0.49702023676494544</v>
      </c>
      <c r="H38" s="19">
        <f t="shared" si="29"/>
        <v>0.49710993192377384</v>
      </c>
      <c r="I38" s="19">
        <f t="shared" si="29"/>
        <v>0.49719718536723501</v>
      </c>
      <c r="J38" s="19">
        <f t="shared" si="29"/>
        <v>0.49728205507729872</v>
      </c>
      <c r="K38" s="19">
        <f t="shared" si="29"/>
        <v>0.49736459792209509</v>
      </c>
    </row>
    <row r="39" spans="1:11" ht="18" customHeight="1" x14ac:dyDescent="0.25">
      <c r="A39" s="18">
        <f t="shared" si="2"/>
        <v>2.8000000000000012</v>
      </c>
      <c r="B39" s="19">
        <f t="shared" ref="B39:K39" si="30">NORMDIST($A39+B$10,0,1,TRUE)-0.5</f>
        <v>0.49744486966957213</v>
      </c>
      <c r="C39" s="19">
        <f t="shared" si="30"/>
        <v>0.4975229250012142</v>
      </c>
      <c r="D39" s="19">
        <f t="shared" si="30"/>
        <v>0.49759881752581081</v>
      </c>
      <c r="E39" s="19">
        <f t="shared" si="30"/>
        <v>0.4976725997932685</v>
      </c>
      <c r="F39" s="19">
        <f t="shared" si="30"/>
        <v>0.49774432330845764</v>
      </c>
      <c r="G39" s="19">
        <f t="shared" si="30"/>
        <v>0.49781403854508677</v>
      </c>
      <c r="H39" s="19">
        <f t="shared" si="30"/>
        <v>0.49788179495959539</v>
      </c>
      <c r="I39" s="19">
        <f t="shared" si="30"/>
        <v>0.49794764100506028</v>
      </c>
      <c r="J39" s="19">
        <f t="shared" si="30"/>
        <v>0.49801162414510569</v>
      </c>
      <c r="K39" s="19">
        <f t="shared" si="30"/>
        <v>0.49807379086781212</v>
      </c>
    </row>
    <row r="40" spans="1:11" ht="18" customHeight="1" x14ac:dyDescent="0.25">
      <c r="A40" s="18">
        <f t="shared" si="2"/>
        <v>2.9000000000000012</v>
      </c>
      <c r="B40" s="19">
        <f t="shared" ref="B40:K40" si="31">NORMDIST($A40+B$10,0,1,TRUE)-0.5</f>
        <v>0.49813418669961596</v>
      </c>
      <c r="C40" s="19">
        <f t="shared" si="31"/>
        <v>0.49819285621919362</v>
      </c>
      <c r="D40" s="19">
        <f t="shared" si="31"/>
        <v>0.49824984307132392</v>
      </c>
      <c r="E40" s="19">
        <f t="shared" si="31"/>
        <v>0.49830518998072271</v>
      </c>
      <c r="F40" s="19">
        <f t="shared" si="31"/>
        <v>0.49835893876584303</v>
      </c>
      <c r="G40" s="19">
        <f t="shared" si="31"/>
        <v>0.49841113035263518</v>
      </c>
      <c r="H40" s="19">
        <f t="shared" si="31"/>
        <v>0.49846180478826196</v>
      </c>
      <c r="I40" s="19">
        <f t="shared" si="31"/>
        <v>0.49851100125476255</v>
      </c>
      <c r="J40" s="19">
        <f t="shared" si="31"/>
        <v>0.49855875808266004</v>
      </c>
      <c r="K40" s="19">
        <f t="shared" si="31"/>
        <v>0.49860511276450781</v>
      </c>
    </row>
    <row r="41" spans="1:11" ht="18" customHeight="1" x14ac:dyDescent="0.25">
      <c r="A41" s="20">
        <f t="shared" si="2"/>
        <v>3.0000000000000013</v>
      </c>
      <c r="B41" s="17">
        <f t="shared" ref="B41:K41" si="32">NORMDIST($A41+B$10,0,1,TRUE)-0.5</f>
        <v>0.4986501019683699</v>
      </c>
      <c r="C41" s="17">
        <f t="shared" si="32"/>
        <v>0.49869376155123057</v>
      </c>
      <c r="D41" s="17">
        <f t="shared" si="32"/>
        <v>0.49873612657232769</v>
      </c>
      <c r="E41" s="17">
        <f t="shared" si="32"/>
        <v>0.49877723130640772</v>
      </c>
      <c r="F41" s="17">
        <f t="shared" si="32"/>
        <v>0.4988171092568956</v>
      </c>
      <c r="G41" s="17">
        <f t="shared" si="32"/>
        <v>0.49885579316897732</v>
      </c>
      <c r="H41" s="17">
        <f t="shared" si="32"/>
        <v>0.49889331504259071</v>
      </c>
      <c r="I41" s="17">
        <f t="shared" si="32"/>
        <v>0.49892970614532106</v>
      </c>
      <c r="J41" s="17">
        <f t="shared" si="32"/>
        <v>0.49896499702519714</v>
      </c>
      <c r="K41" s="17">
        <f t="shared" si="32"/>
        <v>0.49899921752338594</v>
      </c>
    </row>
    <row r="42" spans="1:11" ht="18" customHeight="1" x14ac:dyDescent="0.25">
      <c r="A42" s="18">
        <f t="shared" si="2"/>
        <v>3.1000000000000014</v>
      </c>
      <c r="B42" s="19">
        <f t="shared" ref="B42:K42" si="33">NORMDIST($A42+B$10,0,1,TRUE)-0.5</f>
        <v>0.49903239678678168</v>
      </c>
      <c r="C42" s="19">
        <f t="shared" si="33"/>
        <v>0.49906456328048587</v>
      </c>
      <c r="D42" s="19">
        <f t="shared" si="33"/>
        <v>0.49909574480017771</v>
      </c>
      <c r="E42" s="19">
        <f t="shared" si="33"/>
        <v>0.49912596848436841</v>
      </c>
      <c r="F42" s="19">
        <f t="shared" si="33"/>
        <v>0.49915526082654138</v>
      </c>
      <c r="G42" s="19">
        <f t="shared" si="33"/>
        <v>0.49918364768717149</v>
      </c>
      <c r="H42" s="19">
        <f t="shared" si="33"/>
        <v>0.49921115430562446</v>
      </c>
      <c r="I42" s="19">
        <f t="shared" si="33"/>
        <v>0.49923780531193274</v>
      </c>
      <c r="J42" s="19">
        <f t="shared" si="33"/>
        <v>0.4992636247384461</v>
      </c>
      <c r="K42" s="19">
        <f t="shared" si="33"/>
        <v>0.49928863603135465</v>
      </c>
    </row>
    <row r="43" spans="1:11" ht="18" customHeight="1" x14ac:dyDescent="0.25">
      <c r="A43" s="18">
        <f t="shared" si="2"/>
        <v>3.2000000000000015</v>
      </c>
      <c r="B43" s="19">
        <f t="shared" ref="B43:K43" si="34">NORMDIST($A43+B$10,0,1,TRUE)-0.5</f>
        <v>0.49931286206208414</v>
      </c>
      <c r="C43" s="19">
        <f t="shared" si="34"/>
        <v>0.49933632513856008</v>
      </c>
      <c r="D43" s="19">
        <f t="shared" si="34"/>
        <v>0.49935904701633993</v>
      </c>
      <c r="E43" s="19">
        <f t="shared" si="34"/>
        <v>0.49938104890961321</v>
      </c>
      <c r="F43" s="19">
        <f t="shared" si="34"/>
        <v>0.49940235150206558</v>
      </c>
      <c r="G43" s="19">
        <f t="shared" si="34"/>
        <v>0.49942297495760923</v>
      </c>
      <c r="H43" s="19">
        <f t="shared" si="34"/>
        <v>0.49944293893097536</v>
      </c>
      <c r="I43" s="19">
        <f t="shared" si="34"/>
        <v>0.49946226257817028</v>
      </c>
      <c r="J43" s="19">
        <f t="shared" si="34"/>
        <v>0.49948096456679303</v>
      </c>
      <c r="K43" s="19">
        <f t="shared" si="34"/>
        <v>0.49949906308621428</v>
      </c>
    </row>
    <row r="44" spans="1:11" ht="18" customHeight="1" x14ac:dyDescent="0.25">
      <c r="A44" s="18">
        <f t="shared" si="2"/>
        <v>3.3000000000000016</v>
      </c>
      <c r="B44" s="19">
        <f t="shared" ref="B44:K44" si="35">NORMDIST($A44+B$10,0,1,TRUE)-0.5</f>
        <v>0.49951657585761622</v>
      </c>
      <c r="C44" s="19">
        <f t="shared" si="35"/>
        <v>0.49953352014389241</v>
      </c>
      <c r="D44" s="19">
        <f t="shared" si="35"/>
        <v>0.49954991275940785</v>
      </c>
      <c r="E44" s="19">
        <f t="shared" si="35"/>
        <v>0.49956577007961833</v>
      </c>
      <c r="F44" s="19">
        <f t="shared" si="35"/>
        <v>0.49958110805054967</v>
      </c>
      <c r="G44" s="19">
        <f t="shared" si="35"/>
        <v>0.49959594219813597</v>
      </c>
      <c r="H44" s="19">
        <f t="shared" si="35"/>
        <v>0.49961028763741799</v>
      </c>
      <c r="I44" s="19">
        <f t="shared" si="35"/>
        <v>0.49962415908159996</v>
      </c>
      <c r="J44" s="19">
        <f t="shared" si="35"/>
        <v>0.49963757085096694</v>
      </c>
      <c r="K44" s="19">
        <f t="shared" si="35"/>
        <v>0.49965053688166206</v>
      </c>
    </row>
    <row r="45" spans="1:11" ht="18" customHeight="1" x14ac:dyDescent="0.25">
      <c r="A45" s="18">
        <f t="shared" si="2"/>
        <v>3.4000000000000017</v>
      </c>
      <c r="B45" s="19">
        <f t="shared" ref="B45:K45" si="36">NORMDIST($A45+B$10,0,1,TRUE)-0.5</f>
        <v>0.49966307073432314</v>
      </c>
      <c r="C45" s="19">
        <f t="shared" si="36"/>
        <v>0.49967518560258117</v>
      </c>
      <c r="D45" s="19">
        <f t="shared" si="36"/>
        <v>0.49968689432141877</v>
      </c>
      <c r="E45" s="19">
        <f t="shared" si="36"/>
        <v>0.49969820937539133</v>
      </c>
      <c r="F45" s="19">
        <f t="shared" si="36"/>
        <v>0.49970914290670931</v>
      </c>
      <c r="G45" s="19">
        <f t="shared" si="36"/>
        <v>0.49971970672318378</v>
      </c>
      <c r="H45" s="19">
        <f t="shared" si="36"/>
        <v>0.49972991230603647</v>
      </c>
      <c r="I45" s="19">
        <f t="shared" si="36"/>
        <v>0.49973977081757248</v>
      </c>
      <c r="J45" s="19">
        <f t="shared" si="36"/>
        <v>0.49974929310871952</v>
      </c>
      <c r="K45" s="19">
        <f t="shared" si="36"/>
        <v>0.49975848972643222</v>
      </c>
    </row>
    <row r="46" spans="1:11" ht="18" customHeight="1" x14ac:dyDescent="0.25">
      <c r="A46" s="20">
        <f t="shared" si="2"/>
        <v>3.5000000000000018</v>
      </c>
      <c r="B46" s="21">
        <f t="shared" ref="B46:K46" si="37">NORMDIST($A46+B$10,0,1,TRUE)-0.5</f>
        <v>0.49976737092096446</v>
      </c>
      <c r="C46" s="21">
        <f t="shared" si="37"/>
        <v>0.49977594665300895</v>
      </c>
      <c r="D46" s="21">
        <f t="shared" si="37"/>
        <v>0.49978422660070532</v>
      </c>
      <c r="E46" s="21">
        <f t="shared" si="37"/>
        <v>0.49979222016651936</v>
      </c>
      <c r="F46" s="21">
        <f t="shared" si="37"/>
        <v>0.49979993648399268</v>
      </c>
      <c r="G46" s="21">
        <f t="shared" si="37"/>
        <v>0.49980738442436434</v>
      </c>
      <c r="H46" s="21">
        <f t="shared" si="37"/>
        <v>0.49981457260306672</v>
      </c>
      <c r="I46" s="21">
        <f t="shared" si="37"/>
        <v>0.49982150938609515</v>
      </c>
      <c r="J46" s="21">
        <f t="shared" si="37"/>
        <v>0.49982820289625407</v>
      </c>
      <c r="K46" s="21">
        <f t="shared" si="37"/>
        <v>0.49983466101927987</v>
      </c>
    </row>
    <row r="47" spans="1:11" ht="18" customHeight="1" x14ac:dyDescent="0.25">
      <c r="A47" s="16">
        <v>4</v>
      </c>
      <c r="B47" s="22">
        <f t="shared" ref="B47:B51" si="38">NORMDIST($A47+B$10,0,1,TRUE)-0.5</f>
        <v>0.49996832875816688</v>
      </c>
    </row>
    <row r="48" spans="1:11" ht="18" customHeight="1" x14ac:dyDescent="0.25">
      <c r="A48" s="23">
        <f t="shared" ref="A48:A51" si="39">A47+0.5</f>
        <v>4.5</v>
      </c>
      <c r="B48" s="24">
        <f t="shared" si="38"/>
        <v>0.49999660232687526</v>
      </c>
    </row>
    <row r="49" spans="1:2" ht="18" customHeight="1" x14ac:dyDescent="0.25">
      <c r="A49" s="23">
        <f t="shared" si="39"/>
        <v>5</v>
      </c>
      <c r="B49" s="24">
        <f t="shared" si="38"/>
        <v>0.49999971334842808</v>
      </c>
    </row>
    <row r="50" spans="1:2" ht="18" customHeight="1" x14ac:dyDescent="0.25">
      <c r="A50" s="23">
        <f t="shared" si="39"/>
        <v>5.5</v>
      </c>
      <c r="B50" s="25">
        <f t="shared" si="38"/>
        <v>0.49999998101043752</v>
      </c>
    </row>
    <row r="51" spans="1:2" ht="18" customHeight="1" x14ac:dyDescent="0.25">
      <c r="A51" s="23">
        <f t="shared" si="39"/>
        <v>6</v>
      </c>
      <c r="B51" s="25">
        <f t="shared" si="38"/>
        <v>0.4999999990134123</v>
      </c>
    </row>
  </sheetData>
  <pageMargins left="0.7" right="0.7" top="0.75" bottom="0.75" header="0.3" footer="0.3"/>
  <pageSetup paperSize="9" scale="78" orientation="portrait" horizontalDpi="300" verticalDpi="300" r:id="rId1"/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Pole_pod_krzywą</vt:lpstr>
      <vt:lpstr>Szukaj_x</vt:lpstr>
      <vt:lpstr>Tablica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Błażej</dc:creator>
  <cp:lastModifiedBy>Błażej</cp:lastModifiedBy>
  <cp:lastPrinted>2022-10-13T09:04:39Z</cp:lastPrinted>
  <dcterms:created xsi:type="dcterms:W3CDTF">2022-10-13T10:13:56Z</dcterms:created>
  <dcterms:modified xsi:type="dcterms:W3CDTF">2022-10-13T10:44:17Z</dcterms:modified>
</cp:coreProperties>
</file>