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330" windowHeight="9390" firstSheet="1" activeTab="1"/>
  </bookViews>
  <sheets>
    <sheet name="Sheet2" sheetId="2" state="hidden" r:id="rId1"/>
    <sheet name="RGS_RTC" sheetId="3" r:id="rId2"/>
    <sheet name="rgs futures 9_22_22" sheetId="4" r:id="rId3"/>
    <sheet name="platts_aug" sheetId="1" r:id="rId4"/>
  </sheets>
  <definedNames>
    <definedName name="_xlnm._FilterDatabase" localSheetId="0" hidden="1">Sheet2!$A$1:$A$242</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R3" i="3"/>
  <c r="P3"/>
  <c r="P4"/>
  <c r="P5"/>
  <c r="P6"/>
  <c r="P7"/>
  <c r="P8"/>
  <c r="P9"/>
  <c r="P10"/>
  <c r="P11"/>
  <c r="P12"/>
  <c r="P13"/>
  <c r="P14"/>
  <c r="P15"/>
  <c r="P16"/>
  <c r="P17"/>
  <c r="P18"/>
  <c r="P19"/>
  <c r="I2" l="1"/>
  <c r="N3" l="1"/>
  <c r="Q3" s="1"/>
  <c r="N4"/>
  <c r="N5"/>
  <c r="Q5" s="1"/>
  <c r="N6"/>
  <c r="N7"/>
  <c r="Q7" s="1"/>
  <c r="N8"/>
  <c r="N9"/>
  <c r="Q9" s="1"/>
  <c r="N10"/>
  <c r="N11"/>
  <c r="Q11" s="1"/>
  <c r="N12"/>
  <c r="N13"/>
  <c r="Q13" s="1"/>
  <c r="N14"/>
  <c r="N15"/>
  <c r="Q15" s="1"/>
  <c r="N16"/>
  <c r="N17"/>
  <c r="Q17" s="1"/>
  <c r="N18"/>
  <c r="N19"/>
  <c r="Q19" s="1"/>
  <c r="N2"/>
  <c r="I3"/>
  <c r="I4"/>
  <c r="I5"/>
  <c r="I6"/>
  <c r="I7"/>
  <c r="I8"/>
  <c r="I9"/>
  <c r="I10"/>
  <c r="I11"/>
  <c r="I12"/>
  <c r="I13"/>
  <c r="I14"/>
  <c r="I15"/>
  <c r="I16"/>
  <c r="I17"/>
  <c r="I18"/>
  <c r="I19"/>
  <c r="H7" i="1"/>
  <c r="H10"/>
  <c r="H8"/>
  <c r="H9"/>
  <c r="H11"/>
  <c r="H12"/>
  <c r="H13"/>
  <c r="H14"/>
  <c r="H15"/>
  <c r="H16"/>
  <c r="H17"/>
  <c r="H18"/>
  <c r="H19"/>
  <c r="H20"/>
  <c r="H21"/>
  <c r="H22"/>
  <c r="H23"/>
  <c r="H24"/>
  <c r="H25"/>
  <c r="H26"/>
  <c r="H27"/>
  <c r="H28"/>
  <c r="H29"/>
  <c r="H30"/>
  <c r="H31"/>
  <c r="H32"/>
  <c r="H33"/>
  <c r="H34"/>
  <c r="H35"/>
  <c r="H36"/>
  <c r="H37"/>
  <c r="H38"/>
  <c r="H39"/>
  <c r="H40"/>
  <c r="H41"/>
  <c r="H42"/>
  <c r="H43"/>
  <c r="H44"/>
  <c r="H45"/>
  <c r="H6"/>
  <c r="S3" i="3" l="1"/>
  <c r="T3"/>
  <c r="U3" s="1"/>
  <c r="Q16"/>
  <c r="Q12"/>
  <c r="Q8"/>
  <c r="Q4"/>
  <c r="Q18"/>
  <c r="Q14"/>
  <c r="Q10"/>
  <c r="Q6"/>
  <c r="V3" l="1"/>
</calcChain>
</file>

<file path=xl/comments1.xml><?xml version="1.0" encoding="utf-8"?>
<comments xmlns="http://schemas.openxmlformats.org/spreadsheetml/2006/main">
  <authors>
    <author>BK</author>
  </authors>
  <commentList>
    <comment ref="U3" authorId="0">
      <text>
        <r>
          <rPr>
            <sz val="9"/>
            <color indexed="81"/>
            <rFont val="Tahoma"/>
            <family val="2"/>
          </rPr>
          <t>a hedge ratio of 14.77 means  that for every $100 of RTC we want to purchase, we need to purchase $1,477 of RGS</t>
        </r>
      </text>
    </comment>
    <comment ref="V3" authorId="0">
      <text>
        <r>
          <rPr>
            <sz val="9"/>
            <color indexed="81"/>
            <rFont val="Tahoma"/>
            <family val="2"/>
          </rPr>
          <t>a hedge ratio of 14.77 means  that for every $100 of RTC we want to purchase, we need to purchase $1,477 of RGS</t>
        </r>
      </text>
    </comment>
  </commentList>
</comments>
</file>

<file path=xl/sharedStrings.xml><?xml version="1.0" encoding="utf-8"?>
<sst xmlns="http://schemas.openxmlformats.org/spreadsheetml/2006/main" count="2884" uniqueCount="842">
  <si>
    <t>Platts M2MS Modeled Power Curves</t>
  </si>
  <si>
    <t>Curve Date</t>
  </si>
  <si>
    <t>2022 S&amp;P Global</t>
  </si>
  <si>
    <t>REGION</t>
  </si>
  <si>
    <t>SYMBOL</t>
  </si>
  <si>
    <t>DESCRIPTION</t>
  </si>
  <si>
    <t>HUB</t>
  </si>
  <si>
    <t>DELIVERY DATE</t>
  </si>
  <si>
    <t>M2MS INDEX</t>
  </si>
  <si>
    <t>PEAK/OFFPEAK</t>
  </si>
  <si>
    <t>West</t>
  </si>
  <si>
    <t>ESPPB00u</t>
  </si>
  <si>
    <t>ESPPJ22u</t>
  </si>
  <si>
    <t>ESPPK22u</t>
  </si>
  <si>
    <t>ESPPL22u</t>
  </si>
  <si>
    <t>ESPPA23u</t>
  </si>
  <si>
    <t>ESPPB23u</t>
  </si>
  <si>
    <t>ESPPC23u</t>
  </si>
  <si>
    <t>ESPPD23u</t>
  </si>
  <si>
    <t>ESPPE23u</t>
  </si>
  <si>
    <t>ESPPF23u</t>
  </si>
  <si>
    <t>ESPPG23u</t>
  </si>
  <si>
    <t>ESPPH23u</t>
  </si>
  <si>
    <t>ESPPI23u</t>
  </si>
  <si>
    <t>ESPPJ23u</t>
  </si>
  <si>
    <t>ESPPK23u</t>
  </si>
  <si>
    <t>ESPPL23u</t>
  </si>
  <si>
    <t>ESPPA24u</t>
  </si>
  <si>
    <t>ESPPB24u</t>
  </si>
  <si>
    <t>ESPPC24u</t>
  </si>
  <si>
    <t>ESPPD24u</t>
  </si>
  <si>
    <t>ESPPE24u</t>
  </si>
  <si>
    <t>ESPPF24u</t>
  </si>
  <si>
    <t>ESPPG24u</t>
  </si>
  <si>
    <t>ESPPH24u</t>
  </si>
  <si>
    <t>ESPPI24u</t>
  </si>
  <si>
    <t>ESPPJ24u</t>
  </si>
  <si>
    <t>ESPPK24u</t>
  </si>
  <si>
    <t>ESPPL24u</t>
  </si>
  <si>
    <t>ESPPA25u</t>
  </si>
  <si>
    <t>ESPPB25u</t>
  </si>
  <si>
    <t>ESPPC25u</t>
  </si>
  <si>
    <t>ESPPD25u</t>
  </si>
  <si>
    <t>ESPPE25u</t>
  </si>
  <si>
    <t>ESPPF25u</t>
  </si>
  <si>
    <t>ESPPG25u</t>
  </si>
  <si>
    <t>ESPPH25u</t>
  </si>
  <si>
    <t>ESPPI25u</t>
  </si>
  <si>
    <t>ESPPJ25u</t>
  </si>
  <si>
    <t>ESPPK25u</t>
  </si>
  <si>
    <t>ESPPL25u</t>
  </si>
  <si>
    <t>ESPPA26u</t>
  </si>
  <si>
    <t>ESPPB26u</t>
  </si>
  <si>
    <t>ESPPC26u</t>
  </si>
  <si>
    <t>ESPPD26u</t>
  </si>
  <si>
    <t>ESPPE26u</t>
  </si>
  <si>
    <t>ESPPF26u</t>
  </si>
  <si>
    <t>ESPPG26u</t>
  </si>
  <si>
    <t>ESPPH26u</t>
  </si>
  <si>
    <t>ESPPI26u</t>
  </si>
  <si>
    <t>ESPPJ26u</t>
  </si>
  <si>
    <t>ESPPK26u</t>
  </si>
  <si>
    <t>ESPPL26u</t>
  </si>
  <si>
    <t>ESPPA27u</t>
  </si>
  <si>
    <t>ESPPB27u</t>
  </si>
  <si>
    <t>ESPPC27u</t>
  </si>
  <si>
    <t>ESPPD27u</t>
  </si>
  <si>
    <t>ESPPE27u</t>
  </si>
  <si>
    <t>ESPPF27u</t>
  </si>
  <si>
    <t>ESPPG27u</t>
  </si>
  <si>
    <t>ESPPH27u</t>
  </si>
  <si>
    <t>ESPPI27u</t>
  </si>
  <si>
    <t>ESPPJ27u</t>
  </si>
  <si>
    <t>ESPPK27u</t>
  </si>
  <si>
    <t>ESPPL27u</t>
  </si>
  <si>
    <t>ESPPA28u</t>
  </si>
  <si>
    <t>ESPPB28u</t>
  </si>
  <si>
    <t>ESPPC28u</t>
  </si>
  <si>
    <t>ESPPD28u</t>
  </si>
  <si>
    <t>ESPPE28u</t>
  </si>
  <si>
    <t>ESPPF28u</t>
  </si>
  <si>
    <t>ESPPG28u</t>
  </si>
  <si>
    <t>ESPPH28u</t>
  </si>
  <si>
    <t>ESPPI28u</t>
  </si>
  <si>
    <t>ESPPJ28u</t>
  </si>
  <si>
    <t>ESPPK28u</t>
  </si>
  <si>
    <t>ESPPL28u</t>
  </si>
  <si>
    <t>ESPPA29u</t>
  </si>
  <si>
    <t>ESPPB29u</t>
  </si>
  <si>
    <t>ESPPC29u</t>
  </si>
  <si>
    <t>ESPPD29u</t>
  </si>
  <si>
    <t>ESPPE29u</t>
  </si>
  <si>
    <t>ESPPF29u</t>
  </si>
  <si>
    <t>ESPPG29u</t>
  </si>
  <si>
    <t>ESPPH29u</t>
  </si>
  <si>
    <t>ESPPI29u</t>
  </si>
  <si>
    <t>ESPPJ29u</t>
  </si>
  <si>
    <t>ESPPK29u</t>
  </si>
  <si>
    <t>ESPPL29u</t>
  </si>
  <si>
    <t>ESPPA30u</t>
  </si>
  <si>
    <t>ESPPB30u</t>
  </si>
  <si>
    <t>ESPPC30u</t>
  </si>
  <si>
    <t>ESPPD30u</t>
  </si>
  <si>
    <t>ESPPE30u</t>
  </si>
  <si>
    <t>ESPPF30u</t>
  </si>
  <si>
    <t>ESPPG30u</t>
  </si>
  <si>
    <t>ESPPH30u</t>
  </si>
  <si>
    <t>ESPPI30u</t>
  </si>
  <si>
    <t>ESPPJ30u</t>
  </si>
  <si>
    <t>ESPPK30u</t>
  </si>
  <si>
    <t>ESPPL30u</t>
  </si>
  <si>
    <t>ESPPA31u</t>
  </si>
  <si>
    <t>ESPPB31u</t>
  </si>
  <si>
    <t>ESPPC31u</t>
  </si>
  <si>
    <t>ESPPD31u</t>
  </si>
  <si>
    <t>ESPPE31u</t>
  </si>
  <si>
    <t>ESPPF31u</t>
  </si>
  <si>
    <t>ESPPG31u</t>
  </si>
  <si>
    <t>ESPPH31u</t>
  </si>
  <si>
    <t>ESPPI31u</t>
  </si>
  <si>
    <t>ESPPJ31u</t>
  </si>
  <si>
    <t>ESPPK31u</t>
  </si>
  <si>
    <t>ESPPL31u</t>
  </si>
  <si>
    <t>ESPPA32u</t>
  </si>
  <si>
    <t>ESPPB32u</t>
  </si>
  <si>
    <t>ESPPC32u</t>
  </si>
  <si>
    <t>ESPPD32u</t>
  </si>
  <si>
    <t>ESPPE32u</t>
  </si>
  <si>
    <t>ESPPF32u</t>
  </si>
  <si>
    <t>ESPPG32u</t>
  </si>
  <si>
    <t>ESPPH32u</t>
  </si>
  <si>
    <t>ESPPI32u</t>
  </si>
  <si>
    <t>ESPPJ32u</t>
  </si>
  <si>
    <t>ESPPK32u</t>
  </si>
  <si>
    <t>ESPPL32u</t>
  </si>
  <si>
    <t>ESPPA33u</t>
  </si>
  <si>
    <t>ESPPB33u</t>
  </si>
  <si>
    <t>ESPPC33u</t>
  </si>
  <si>
    <t>ESPPD33u</t>
  </si>
  <si>
    <t>ESPPE33u</t>
  </si>
  <si>
    <t>ESPPF33u</t>
  </si>
  <si>
    <t>ESPPG33u</t>
  </si>
  <si>
    <t>ESPPH33u</t>
  </si>
  <si>
    <t>ESPPI33u</t>
  </si>
  <si>
    <t>ESPPJ33u</t>
  </si>
  <si>
    <t>ESPPK33u</t>
  </si>
  <si>
    <t>ESPPL33u</t>
  </si>
  <si>
    <t>ESPPA34u</t>
  </si>
  <si>
    <t>ESPPB34u</t>
  </si>
  <si>
    <t>ESPPC34u</t>
  </si>
  <si>
    <t>ESPPD34u</t>
  </si>
  <si>
    <t>ESPPE34u</t>
  </si>
  <si>
    <t>ESPPF34u</t>
  </si>
  <si>
    <t>ESPPG34u</t>
  </si>
  <si>
    <t>ESPPH34u</t>
  </si>
  <si>
    <t>ESPPI34u</t>
  </si>
  <si>
    <t>ESPPJ34u</t>
  </si>
  <si>
    <t>ESPPK34u</t>
  </si>
  <si>
    <t>ESPPL34u</t>
  </si>
  <si>
    <t>ESPPA35u</t>
  </si>
  <si>
    <t>ESPPB35u</t>
  </si>
  <si>
    <t>ESPPC35u</t>
  </si>
  <si>
    <t>ESPPD35u</t>
  </si>
  <si>
    <t>ESPPE35u</t>
  </si>
  <si>
    <t>ESPPF35u</t>
  </si>
  <si>
    <t>ESPPG35u</t>
  </si>
  <si>
    <t>ESPPH35u</t>
  </si>
  <si>
    <t>ESPPI35u</t>
  </si>
  <si>
    <t>ESPPJ35u</t>
  </si>
  <si>
    <t>ESPPK35u</t>
  </si>
  <si>
    <t>ESPPL35u</t>
  </si>
  <si>
    <t>ESPPA36u</t>
  </si>
  <si>
    <t>ESPPB36u</t>
  </si>
  <si>
    <t>ESPPC36u</t>
  </si>
  <si>
    <t>ESPPD36u</t>
  </si>
  <si>
    <t>ESPPE36u</t>
  </si>
  <si>
    <t>ESPPF36u</t>
  </si>
  <si>
    <t>ESPPG36u</t>
  </si>
  <si>
    <t>ESPPH36u</t>
  </si>
  <si>
    <t>ESPPI36u</t>
  </si>
  <si>
    <t>ESPPJ36u</t>
  </si>
  <si>
    <t>ESPPK36u</t>
  </si>
  <si>
    <t>ESPPL36u</t>
  </si>
  <si>
    <t>ESPPA37u</t>
  </si>
  <si>
    <t>ESPPB37u</t>
  </si>
  <si>
    <t>ESPPC37u</t>
  </si>
  <si>
    <t>ESPPD37u</t>
  </si>
  <si>
    <t>ESPPE37u</t>
  </si>
  <si>
    <t>ESPPF37u</t>
  </si>
  <si>
    <t>ESPPG37u</t>
  </si>
  <si>
    <t>ESPPH37u</t>
  </si>
  <si>
    <t>ESPPI37u</t>
  </si>
  <si>
    <t>ESPPJ37u</t>
  </si>
  <si>
    <t>ESPPK37u</t>
  </si>
  <si>
    <t>ESPPL37u</t>
  </si>
  <si>
    <t>ESPPA38u</t>
  </si>
  <si>
    <t>ESPPB38u</t>
  </si>
  <si>
    <t>ESPPC38u</t>
  </si>
  <si>
    <t>ESPPD38u</t>
  </si>
  <si>
    <t>ESPPE38u</t>
  </si>
  <si>
    <t>ESPPF38u</t>
  </si>
  <si>
    <t>ESPPG38u</t>
  </si>
  <si>
    <t>ESPPH38u</t>
  </si>
  <si>
    <t>ESPPI38u</t>
  </si>
  <si>
    <t>ESPPJ38u</t>
  </si>
  <si>
    <t>ESPPK38u</t>
  </si>
  <si>
    <t>ESPPL38u</t>
  </si>
  <si>
    <t>ESPPA39u</t>
  </si>
  <si>
    <t>ESPPB39u</t>
  </si>
  <si>
    <t>ESPPC39u</t>
  </si>
  <si>
    <t>ESPPD39u</t>
  </si>
  <si>
    <t>ESPPE39u</t>
  </si>
  <si>
    <t>ESPPF39u</t>
  </si>
  <si>
    <t>ESPPG39u</t>
  </si>
  <si>
    <t>ESPPH39u</t>
  </si>
  <si>
    <t>ESPPI39u</t>
  </si>
  <si>
    <t>ESPPJ39u</t>
  </si>
  <si>
    <t>ESPPK39u</t>
  </si>
  <si>
    <t>ESPPL39u</t>
  </si>
  <si>
    <t>ESPPA40u</t>
  </si>
  <si>
    <t>ESPPB40u</t>
  </si>
  <si>
    <t>ESPPC40u</t>
  </si>
  <si>
    <t>ESPPD40u</t>
  </si>
  <si>
    <t>ESPPE40u</t>
  </si>
  <si>
    <t>ESPPF40u</t>
  </si>
  <si>
    <t>ESPPG40u</t>
  </si>
  <si>
    <t>ESPPH40u</t>
  </si>
  <si>
    <t>ESPPI40u</t>
  </si>
  <si>
    <t>ESPPJ40u</t>
  </si>
  <si>
    <t>ESPPK40u</t>
  </si>
  <si>
    <t>ESPPL40u</t>
  </si>
  <si>
    <t>ESPPA41u</t>
  </si>
  <si>
    <t>ESPPB41u</t>
  </si>
  <si>
    <t>ESPPC41u</t>
  </si>
  <si>
    <t>ESPPD41u</t>
  </si>
  <si>
    <t>ESPPE41u</t>
  </si>
  <si>
    <t>ESPPF41u</t>
  </si>
  <si>
    <t>ESPPG41u</t>
  </si>
  <si>
    <t>ESPPH41u</t>
  </si>
  <si>
    <t>ESPPI41u</t>
  </si>
  <si>
    <t>ESPPJ41u</t>
  </si>
  <si>
    <t>ESPPK41u</t>
  </si>
  <si>
    <t>ESPPL41u</t>
  </si>
  <si>
    <t>ESPPA42u</t>
  </si>
  <si>
    <t>ESPPB42u</t>
  </si>
  <si>
    <t>ESPPC42u</t>
  </si>
  <si>
    <t>ESPPD42u</t>
  </si>
  <si>
    <t>ESPPE42u</t>
  </si>
  <si>
    <t>ESPPF42u</t>
  </si>
  <si>
    <t>ESPPG42u</t>
  </si>
  <si>
    <t>ESPPH42u</t>
  </si>
  <si>
    <t>ESPPI42u</t>
  </si>
  <si>
    <t>ESPQB00u</t>
  </si>
  <si>
    <t>ESPQJ22u</t>
  </si>
  <si>
    <t>ESPQK22u</t>
  </si>
  <si>
    <t>ESPQL22u</t>
  </si>
  <si>
    <t>ESPQA23u</t>
  </si>
  <si>
    <t>ESPQB23u</t>
  </si>
  <si>
    <t>ESPQC23u</t>
  </si>
  <si>
    <t>ESPQD23u</t>
  </si>
  <si>
    <t>ESPQE23u</t>
  </si>
  <si>
    <t>ESPQF23u</t>
  </si>
  <si>
    <t>ESPQG23u</t>
  </si>
  <si>
    <t>ESPQH23u</t>
  </si>
  <si>
    <t>ESPQI23u</t>
  </si>
  <si>
    <t>ESPQJ23u</t>
  </si>
  <si>
    <t>ESPQK23u</t>
  </si>
  <si>
    <t>ESPQL23u</t>
  </si>
  <si>
    <t>ESPQA24u</t>
  </si>
  <si>
    <t>ESPQB24u</t>
  </si>
  <si>
    <t>ESPQC24u</t>
  </si>
  <si>
    <t>ESPQD24u</t>
  </si>
  <si>
    <t>ESPQE24u</t>
  </si>
  <si>
    <t>ESPQF24u</t>
  </si>
  <si>
    <t>ESPQG24u</t>
  </si>
  <si>
    <t>ESPQH24u</t>
  </si>
  <si>
    <t>ESPQI24u</t>
  </si>
  <si>
    <t>ESPQJ24u</t>
  </si>
  <si>
    <t>ESPQK24u</t>
  </si>
  <si>
    <t>ESPQL24u</t>
  </si>
  <si>
    <t>ESPQA25u</t>
  </si>
  <si>
    <t>ESPQB25u</t>
  </si>
  <si>
    <t>ESPQC25u</t>
  </si>
  <si>
    <t>ESPQD25u</t>
  </si>
  <si>
    <t>ESPQE25u</t>
  </si>
  <si>
    <t>ESPQF25u</t>
  </si>
  <si>
    <t>ESPQG25u</t>
  </si>
  <si>
    <t>ESPQH25u</t>
  </si>
  <si>
    <t>ESPQI25u</t>
  </si>
  <si>
    <t>ESPQJ25u</t>
  </si>
  <si>
    <t>ESPQK25u</t>
  </si>
  <si>
    <t>ESPQL25u</t>
  </si>
  <si>
    <t>ESPQA26u</t>
  </si>
  <si>
    <t>ESPQB26u</t>
  </si>
  <si>
    <t>ESPQC26u</t>
  </si>
  <si>
    <t>ESPQD26u</t>
  </si>
  <si>
    <t>ESPQE26u</t>
  </si>
  <si>
    <t>ESPQF26u</t>
  </si>
  <si>
    <t>ESPQG26u</t>
  </si>
  <si>
    <t>ESPQH26u</t>
  </si>
  <si>
    <t>ESPQI26u</t>
  </si>
  <si>
    <t>ESPQJ26u</t>
  </si>
  <si>
    <t>ESPQK26u</t>
  </si>
  <si>
    <t>ESPQL26u</t>
  </si>
  <si>
    <t>ESPQA27u</t>
  </si>
  <si>
    <t>ESPQB27u</t>
  </si>
  <si>
    <t>ESPQC27u</t>
  </si>
  <si>
    <t>ESPQD27u</t>
  </si>
  <si>
    <t>ESPQE27u</t>
  </si>
  <si>
    <t>ESPQF27u</t>
  </si>
  <si>
    <t>ESPQG27u</t>
  </si>
  <si>
    <t>ESPQH27u</t>
  </si>
  <si>
    <t>ESPQI27u</t>
  </si>
  <si>
    <t>ESPQJ27u</t>
  </si>
  <si>
    <t>ESPQK27u</t>
  </si>
  <si>
    <t>ESPQL27u</t>
  </si>
  <si>
    <t>ESPQA28u</t>
  </si>
  <si>
    <t>ESPQB28u</t>
  </si>
  <si>
    <t>ESPQC28u</t>
  </si>
  <si>
    <t>ESPQD28u</t>
  </si>
  <si>
    <t>ESPQE28u</t>
  </si>
  <si>
    <t>ESPQF28u</t>
  </si>
  <si>
    <t>ESPQG28u</t>
  </si>
  <si>
    <t>ESPQH28u</t>
  </si>
  <si>
    <t>ESPQI28u</t>
  </si>
  <si>
    <t>ESPQJ28u</t>
  </si>
  <si>
    <t>ESPQK28u</t>
  </si>
  <si>
    <t>ESPQL28u</t>
  </si>
  <si>
    <t>ESPQA29u</t>
  </si>
  <si>
    <t>ESPQB29u</t>
  </si>
  <si>
    <t>ESPQC29u</t>
  </si>
  <si>
    <t>ESPQD29u</t>
  </si>
  <si>
    <t>ESPQE29u</t>
  </si>
  <si>
    <t>ESPQF29u</t>
  </si>
  <si>
    <t>ESPQG29u</t>
  </si>
  <si>
    <t>ESPQH29u</t>
  </si>
  <si>
    <t>ESPQI29u</t>
  </si>
  <si>
    <t>ESPQJ29u</t>
  </si>
  <si>
    <t>ESPQK29u</t>
  </si>
  <si>
    <t>ESPQL29u</t>
  </si>
  <si>
    <t>ESPQA30u</t>
  </si>
  <si>
    <t>ESPQB30u</t>
  </si>
  <si>
    <t>ESPQC30u</t>
  </si>
  <si>
    <t>ESPQD30u</t>
  </si>
  <si>
    <t>ESPQE30u</t>
  </si>
  <si>
    <t>ESPQF30u</t>
  </si>
  <si>
    <t>ESPQG30u</t>
  </si>
  <si>
    <t>ESPQH30u</t>
  </si>
  <si>
    <t>ESPQI30u</t>
  </si>
  <si>
    <t>ESPQJ30u</t>
  </si>
  <si>
    <t>ESPQK30u</t>
  </si>
  <si>
    <t>ESPQL30u</t>
  </si>
  <si>
    <t>ESPQA31u</t>
  </si>
  <si>
    <t>ESPQB31u</t>
  </si>
  <si>
    <t>ESPQC31u</t>
  </si>
  <si>
    <t>ESPQD31u</t>
  </si>
  <si>
    <t>ESPQE31u</t>
  </si>
  <si>
    <t>ESPQF31u</t>
  </si>
  <si>
    <t>ESPQG31u</t>
  </si>
  <si>
    <t>ESPQH31u</t>
  </si>
  <si>
    <t>ESPQI31u</t>
  </si>
  <si>
    <t>ESPQJ31u</t>
  </si>
  <si>
    <t>ESPQK31u</t>
  </si>
  <si>
    <t>ESPQL31u</t>
  </si>
  <si>
    <t>ESPQA32u</t>
  </si>
  <si>
    <t>ESPQB32u</t>
  </si>
  <si>
    <t>ESPQC32u</t>
  </si>
  <si>
    <t>ESPQD32u</t>
  </si>
  <si>
    <t>ESPQE32u</t>
  </si>
  <si>
    <t>ESPQF32u</t>
  </si>
  <si>
    <t>ESPQG32u</t>
  </si>
  <si>
    <t>ESPQH32u</t>
  </si>
  <si>
    <t>ESPQI32u</t>
  </si>
  <si>
    <t>ESPQJ32u</t>
  </si>
  <si>
    <t>ESPQK32u</t>
  </si>
  <si>
    <t>ESPQL32u</t>
  </si>
  <si>
    <t>ESPQA33u</t>
  </si>
  <si>
    <t>ESPQB33u</t>
  </si>
  <si>
    <t>ESPQC33u</t>
  </si>
  <si>
    <t>ESPQD33u</t>
  </si>
  <si>
    <t>ESPQE33u</t>
  </si>
  <si>
    <t>ESPQF33u</t>
  </si>
  <si>
    <t>ESPQG33u</t>
  </si>
  <si>
    <t>ESPQH33u</t>
  </si>
  <si>
    <t>ESPQI33u</t>
  </si>
  <si>
    <t>ESPQJ33u</t>
  </si>
  <si>
    <t>ESPQK33u</t>
  </si>
  <si>
    <t>ESPQL33u</t>
  </si>
  <si>
    <t>ESPQA34u</t>
  </si>
  <si>
    <t>ESPQB34u</t>
  </si>
  <si>
    <t>ESPQC34u</t>
  </si>
  <si>
    <t>ESPQD34u</t>
  </si>
  <si>
    <t>ESPQE34u</t>
  </si>
  <si>
    <t>ESPQF34u</t>
  </si>
  <si>
    <t>ESPQG34u</t>
  </si>
  <si>
    <t>ESPQH34u</t>
  </si>
  <si>
    <t>ESPQI34u</t>
  </si>
  <si>
    <t>ESPQJ34u</t>
  </si>
  <si>
    <t>ESPQK34u</t>
  </si>
  <si>
    <t>ESPQL34u</t>
  </si>
  <si>
    <t>ESPQA35u</t>
  </si>
  <si>
    <t>ESPQB35u</t>
  </si>
  <si>
    <t>ESPQC35u</t>
  </si>
  <si>
    <t>ESPQD35u</t>
  </si>
  <si>
    <t>ESPQE35u</t>
  </si>
  <si>
    <t>ESPQF35u</t>
  </si>
  <si>
    <t>ESPQG35u</t>
  </si>
  <si>
    <t>ESPQH35u</t>
  </si>
  <si>
    <t>ESPQI35u</t>
  </si>
  <si>
    <t>ESPQJ35u</t>
  </si>
  <si>
    <t>ESPQK35u</t>
  </si>
  <si>
    <t>ESPQL35u</t>
  </si>
  <si>
    <t>ESPQA36u</t>
  </si>
  <si>
    <t>ESPQB36u</t>
  </si>
  <si>
    <t>ESPQC36u</t>
  </si>
  <si>
    <t>ESPQD36u</t>
  </si>
  <si>
    <t>ESPQE36u</t>
  </si>
  <si>
    <t>ESPQF36u</t>
  </si>
  <si>
    <t>ESPQG36u</t>
  </si>
  <si>
    <t>ESPQH36u</t>
  </si>
  <si>
    <t>ESPQI36u</t>
  </si>
  <si>
    <t>ESPQJ36u</t>
  </si>
  <si>
    <t>ESPQK36u</t>
  </si>
  <si>
    <t>ESPQL36u</t>
  </si>
  <si>
    <t>ESPQA37u</t>
  </si>
  <si>
    <t>ESPQB37u</t>
  </si>
  <si>
    <t>ESPQC37u</t>
  </si>
  <si>
    <t>ESPQD37u</t>
  </si>
  <si>
    <t>ESPQE37u</t>
  </si>
  <si>
    <t>ESPQF37u</t>
  </si>
  <si>
    <t>ESPQG37u</t>
  </si>
  <si>
    <t>ESPQH37u</t>
  </si>
  <si>
    <t>ESPQI37u</t>
  </si>
  <si>
    <t>ESPQJ37u</t>
  </si>
  <si>
    <t>ESPQK37u</t>
  </si>
  <si>
    <t>ESPQL37u</t>
  </si>
  <si>
    <t>ESPQA38u</t>
  </si>
  <si>
    <t>ESPQB38u</t>
  </si>
  <si>
    <t>ESPQC38u</t>
  </si>
  <si>
    <t>ESPQD38u</t>
  </si>
  <si>
    <t>ESPQE38u</t>
  </si>
  <si>
    <t>ESPQF38u</t>
  </si>
  <si>
    <t>ESPQG38u</t>
  </si>
  <si>
    <t>ESPQH38u</t>
  </si>
  <si>
    <t>ESPQI38u</t>
  </si>
  <si>
    <t>ESPQJ38u</t>
  </si>
  <si>
    <t>ESPQK38u</t>
  </si>
  <si>
    <t>ESPQL38u</t>
  </si>
  <si>
    <t>ESPQA39u</t>
  </si>
  <si>
    <t>ESPQB39u</t>
  </si>
  <si>
    <t>ESPQC39u</t>
  </si>
  <si>
    <t>ESPQD39u</t>
  </si>
  <si>
    <t>ESPQE39u</t>
  </si>
  <si>
    <t>ESPQF39u</t>
  </si>
  <si>
    <t>ESPQG39u</t>
  </si>
  <si>
    <t>ESPQH39u</t>
  </si>
  <si>
    <t>ESPQI39u</t>
  </si>
  <si>
    <t>ESPQJ39u</t>
  </si>
  <si>
    <t>ESPQK39u</t>
  </si>
  <si>
    <t>ESPQL39u</t>
  </si>
  <si>
    <t>ESPQA40u</t>
  </si>
  <si>
    <t>ESPQB40u</t>
  </si>
  <si>
    <t>ESPQC40u</t>
  </si>
  <si>
    <t>ESPQD40u</t>
  </si>
  <si>
    <t>ESPQE40u</t>
  </si>
  <si>
    <t>ESPQF40u</t>
  </si>
  <si>
    <t>ESPQG40u</t>
  </si>
  <si>
    <t>ESPQH40u</t>
  </si>
  <si>
    <t>ESPQI40u</t>
  </si>
  <si>
    <t>ESPQJ40u</t>
  </si>
  <si>
    <t>ESPQK40u</t>
  </si>
  <si>
    <t>ESPQL40u</t>
  </si>
  <si>
    <t>ESPQA41u</t>
  </si>
  <si>
    <t>ESPQB41u</t>
  </si>
  <si>
    <t>ESPQC41u</t>
  </si>
  <si>
    <t>ESPQD41u</t>
  </si>
  <si>
    <t>ESPQE41u</t>
  </si>
  <si>
    <t>ESPQF41u</t>
  </si>
  <si>
    <t>ESPQG41u</t>
  </si>
  <si>
    <t>ESPQH41u</t>
  </si>
  <si>
    <t>ESPQI41u</t>
  </si>
  <si>
    <t>ESPQJ41u</t>
  </si>
  <si>
    <t>ESPQK41u</t>
  </si>
  <si>
    <t>ESPQL41u</t>
  </si>
  <si>
    <t>ESPQA42u</t>
  </si>
  <si>
    <t>ESPQB42u</t>
  </si>
  <si>
    <t>ESPQC42u</t>
  </si>
  <si>
    <t>ESPQD42u</t>
  </si>
  <si>
    <t>ESPQE42u</t>
  </si>
  <si>
    <t>ESPQF42u</t>
  </si>
  <si>
    <t>ESPQG42u</t>
  </si>
  <si>
    <t>ESPQH42u</t>
  </si>
  <si>
    <t>ESPQI42u</t>
  </si>
  <si>
    <t>South Path 15 M2M BOM</t>
  </si>
  <si>
    <t>South Path 15 Oct22</t>
  </si>
  <si>
    <t>South Path 15 Nov22</t>
  </si>
  <si>
    <t>South Path 15 Dec22</t>
  </si>
  <si>
    <t>South Path 15 Jan23</t>
  </si>
  <si>
    <t>South Path 15 Feb23</t>
  </si>
  <si>
    <t>South Path 15 Mar23</t>
  </si>
  <si>
    <t>South Path 15 Apr23</t>
  </si>
  <si>
    <t>South Path 15 May23</t>
  </si>
  <si>
    <t>South Path 15 Jun23</t>
  </si>
  <si>
    <t>South Path 15 Jul23</t>
  </si>
  <si>
    <t>South Path 15 Aug23</t>
  </si>
  <si>
    <t>South Path 15 Sep23</t>
  </si>
  <si>
    <t>South Path 15 Oct23</t>
  </si>
  <si>
    <t>South Path 15 Nov23</t>
  </si>
  <si>
    <t>South Path 15 Dec23</t>
  </si>
  <si>
    <t>South Path 15 Jan24</t>
  </si>
  <si>
    <t>South Path 15 Feb24</t>
  </si>
  <si>
    <t>South Path 15 Mar24</t>
  </si>
  <si>
    <t>South Path 15 Apr24</t>
  </si>
  <si>
    <t>South Path 15 May24</t>
  </si>
  <si>
    <t>South Path 15 Jun24</t>
  </si>
  <si>
    <t>South Path 15 Jul24</t>
  </si>
  <si>
    <t>South Path 15 Aug24</t>
  </si>
  <si>
    <t>South Path 15 Sep24</t>
  </si>
  <si>
    <t>South Path 15 Oct24</t>
  </si>
  <si>
    <t>South Path 15 Nov24</t>
  </si>
  <si>
    <t>South Path 15 Dec24</t>
  </si>
  <si>
    <t>South Path 15 Jan25</t>
  </si>
  <si>
    <t>South Path 15 Feb25</t>
  </si>
  <si>
    <t>South Path 15 Mar25</t>
  </si>
  <si>
    <t>South Path 15 Apr25</t>
  </si>
  <si>
    <t>South Path 15 May25</t>
  </si>
  <si>
    <t>South Path 15 Jun25</t>
  </si>
  <si>
    <t>South Path 15 Jul25</t>
  </si>
  <si>
    <t>South Path 15 Aug25</t>
  </si>
  <si>
    <t>South Path 15 Sep25</t>
  </si>
  <si>
    <t>South Path 15 Oct25</t>
  </si>
  <si>
    <t>South Path 15 Nov25</t>
  </si>
  <si>
    <t>South Path 15 Dec25</t>
  </si>
  <si>
    <t>South Path 15 Jan26</t>
  </si>
  <si>
    <t>South Path 15 Feb26</t>
  </si>
  <si>
    <t>South Path 15 Mar26</t>
  </si>
  <si>
    <t>South Path 15 Apr26</t>
  </si>
  <si>
    <t>South Path 15 May26</t>
  </si>
  <si>
    <t>South Path 15 Jun26</t>
  </si>
  <si>
    <t>South Path 15 Jul26</t>
  </si>
  <si>
    <t>South Path 15 Aug26</t>
  </si>
  <si>
    <t>South Path 15 Sep26</t>
  </si>
  <si>
    <t>South Path 15 Oct26</t>
  </si>
  <si>
    <t>South Path 15 Nov26</t>
  </si>
  <si>
    <t>South Path 15 Dec26</t>
  </si>
  <si>
    <t>South Path 15 Jan27</t>
  </si>
  <si>
    <t>South Path 15 Feb27</t>
  </si>
  <si>
    <t>South Path 15 Mar27</t>
  </si>
  <si>
    <t>South Path 15 Apr27</t>
  </si>
  <si>
    <t>South Path 15 May27</t>
  </si>
  <si>
    <t>South Path 15 Jun27</t>
  </si>
  <si>
    <t>South Path 15 Jul27</t>
  </si>
  <si>
    <t>South Path 15 Aug27</t>
  </si>
  <si>
    <t>South Path 15 Sep27</t>
  </si>
  <si>
    <t>South Path 15 Oct27</t>
  </si>
  <si>
    <t>South Path 15 Nov27</t>
  </si>
  <si>
    <t>South Path 15 Dec27</t>
  </si>
  <si>
    <t>South Path 15 Jan28</t>
  </si>
  <si>
    <t>South Path 15 Feb28</t>
  </si>
  <si>
    <t>South Path 15 Mar28</t>
  </si>
  <si>
    <t>South Path 15 Apr28</t>
  </si>
  <si>
    <t>South Path 15 May28</t>
  </si>
  <si>
    <t>South Path 15 Jun28</t>
  </si>
  <si>
    <t>South Path 15 Jul28</t>
  </si>
  <si>
    <t>South Path 15 Aug28</t>
  </si>
  <si>
    <t>South Path 15 Sep28</t>
  </si>
  <si>
    <t>South Path 15 Oct28</t>
  </si>
  <si>
    <t>South Path 15 Nov28</t>
  </si>
  <si>
    <t>South Path 15 Dec28</t>
  </si>
  <si>
    <t>South Path 15 Jan29</t>
  </si>
  <si>
    <t>South Path 15 Feb29</t>
  </si>
  <si>
    <t>South Path 15 Mar29</t>
  </si>
  <si>
    <t>South Path 15 Apr29</t>
  </si>
  <si>
    <t>South Path 15 May29</t>
  </si>
  <si>
    <t>South Path 15 Jun29</t>
  </si>
  <si>
    <t>South Path 15 Jul29</t>
  </si>
  <si>
    <t>South Path 15 Aug29</t>
  </si>
  <si>
    <t>South Path 15 Sep29</t>
  </si>
  <si>
    <t>South Path 15 Oct29</t>
  </si>
  <si>
    <t>South Path 15 Nov29</t>
  </si>
  <si>
    <t>South Path 15 Dec29</t>
  </si>
  <si>
    <t>South Path 15 Jan30</t>
  </si>
  <si>
    <t>South Path 15 Feb30</t>
  </si>
  <si>
    <t>South Path 15 Mar30</t>
  </si>
  <si>
    <t>South Path 15 Apr30</t>
  </si>
  <si>
    <t>South Path 15 May30</t>
  </si>
  <si>
    <t>South Path 15 Jun30</t>
  </si>
  <si>
    <t>South Path 15 Jul30</t>
  </si>
  <si>
    <t>South Path 15 Aug30</t>
  </si>
  <si>
    <t>South Path 15 Sep30</t>
  </si>
  <si>
    <t>South Path 15 Oct30</t>
  </si>
  <si>
    <t>South Path 15 Nov30</t>
  </si>
  <si>
    <t>South Path 15 Dec30</t>
  </si>
  <si>
    <t>South Path 15 Jan31</t>
  </si>
  <si>
    <t>South Path 15 Feb31</t>
  </si>
  <si>
    <t>South Path 15 Mar31</t>
  </si>
  <si>
    <t>South Path 15 Apr31</t>
  </si>
  <si>
    <t>South Path 15 May31</t>
  </si>
  <si>
    <t>South Path 15 Jun31</t>
  </si>
  <si>
    <t>South Path 15 Jul31</t>
  </si>
  <si>
    <t>South Path 15 Aug31</t>
  </si>
  <si>
    <t>South Path 15 Sep31</t>
  </si>
  <si>
    <t>South Path 15 Oct31</t>
  </si>
  <si>
    <t>South Path 15 Nov31</t>
  </si>
  <si>
    <t>South Path 15 Dec31</t>
  </si>
  <si>
    <t>South Path 15 Jan32</t>
  </si>
  <si>
    <t>South Path 15 Feb32</t>
  </si>
  <si>
    <t>South Path 15 Mar32</t>
  </si>
  <si>
    <t>South Path 15 Apr32</t>
  </si>
  <si>
    <t>South Path 15 May32</t>
  </si>
  <si>
    <t>South Path 15 Jun32</t>
  </si>
  <si>
    <t>South Path 15 Jul32</t>
  </si>
  <si>
    <t>South Path 15 Aug32</t>
  </si>
  <si>
    <t>South Path 15 Sep32</t>
  </si>
  <si>
    <t>South Path 15 Oct32</t>
  </si>
  <si>
    <t>South Path 15 Nov32</t>
  </si>
  <si>
    <t>South Path 15 Dec32</t>
  </si>
  <si>
    <t>South Path 15 Jan33</t>
  </si>
  <si>
    <t>South Path 15 Feb33</t>
  </si>
  <si>
    <t>South Path 15 Mar33</t>
  </si>
  <si>
    <t>South Path 15 Apr33</t>
  </si>
  <si>
    <t>South Path 15 May33</t>
  </si>
  <si>
    <t>South Path 15 Jun33</t>
  </si>
  <si>
    <t>South Path 15 Jul33</t>
  </si>
  <si>
    <t>South Path 15 Aug33</t>
  </si>
  <si>
    <t>South Path 15 Sep33</t>
  </si>
  <si>
    <t>South Path 15 Oct33</t>
  </si>
  <si>
    <t>South Path 15 Nov33</t>
  </si>
  <si>
    <t>South Path 15 Dec33</t>
  </si>
  <si>
    <t>South Path 15 Jan34</t>
  </si>
  <si>
    <t>South Path 15 Feb34</t>
  </si>
  <si>
    <t>South Path 15 Mar34</t>
  </si>
  <si>
    <t>South Path 15 Apr34</t>
  </si>
  <si>
    <t>South Path 15 May34</t>
  </si>
  <si>
    <t>South Path 15 Jun34</t>
  </si>
  <si>
    <t>South Path 15 Jul34</t>
  </si>
  <si>
    <t>South Path 15 Aug34</t>
  </si>
  <si>
    <t>South Path 15 Sep34</t>
  </si>
  <si>
    <t>South Path 15 Oct34</t>
  </si>
  <si>
    <t>South Path 15 Nov34</t>
  </si>
  <si>
    <t>South Path 15 Dec34</t>
  </si>
  <si>
    <t>South Path 15 Jan35</t>
  </si>
  <si>
    <t>South Path 15 Feb35</t>
  </si>
  <si>
    <t>South Path 15 Mar35</t>
  </si>
  <si>
    <t>South Path 15 Apr35</t>
  </si>
  <si>
    <t>South Path 15 May35</t>
  </si>
  <si>
    <t>South Path 15 Jun35</t>
  </si>
  <si>
    <t>South Path 15 Jul35</t>
  </si>
  <si>
    <t>South Path 15 Aug35</t>
  </si>
  <si>
    <t>South Path 15 Sep35</t>
  </si>
  <si>
    <t>South Path 15 Oct35</t>
  </si>
  <si>
    <t>South Path 15 Nov35</t>
  </si>
  <si>
    <t>South Path 15 Dec35</t>
  </si>
  <si>
    <t>South Path 15 Jan36</t>
  </si>
  <si>
    <t>South Path 15 Feb36</t>
  </si>
  <si>
    <t>South Path 15 Mar36</t>
  </si>
  <si>
    <t>South Path 15 Apr36</t>
  </si>
  <si>
    <t>South Path 15 May36</t>
  </si>
  <si>
    <t>South Path 15 Jun36</t>
  </si>
  <si>
    <t>South Path 15 Jul36</t>
  </si>
  <si>
    <t>South Path 15 Aug36</t>
  </si>
  <si>
    <t>South Path 15 Sep36</t>
  </si>
  <si>
    <t>South Path 15 Oct36</t>
  </si>
  <si>
    <t>South Path 15 Nov36</t>
  </si>
  <si>
    <t>South Path 15 Dec36</t>
  </si>
  <si>
    <t>South Path 15 Jan37</t>
  </si>
  <si>
    <t>South Path 15 Feb37</t>
  </si>
  <si>
    <t>South Path 15 Mar37</t>
  </si>
  <si>
    <t>South Path 15 Apr37</t>
  </si>
  <si>
    <t>South Path 15 May37</t>
  </si>
  <si>
    <t>South Path 15 Jun37</t>
  </si>
  <si>
    <t>South Path 15 Jul37</t>
  </si>
  <si>
    <t>South Path 15 Aug37</t>
  </si>
  <si>
    <t>South Path 15 Sep37</t>
  </si>
  <si>
    <t>South Path 15 Oct37</t>
  </si>
  <si>
    <t>South Path 15 Nov37</t>
  </si>
  <si>
    <t>South Path 15 Dec37</t>
  </si>
  <si>
    <t>South Path 15 Jan38</t>
  </si>
  <si>
    <t>South Path 15 Feb38</t>
  </si>
  <si>
    <t>South Path 15 Mar38</t>
  </si>
  <si>
    <t>South Path 15 Apr38</t>
  </si>
  <si>
    <t>South Path 15 May38</t>
  </si>
  <si>
    <t>South Path 15 Jun38</t>
  </si>
  <si>
    <t>South Path 15 Jul38</t>
  </si>
  <si>
    <t>South Path 15 Aug38</t>
  </si>
  <si>
    <t>South Path 15 Sep38</t>
  </si>
  <si>
    <t>South Path 15 Oct38</t>
  </si>
  <si>
    <t>South Path 15 Nov38</t>
  </si>
  <si>
    <t>South Path 15 Dec38</t>
  </si>
  <si>
    <t>South Path 15 Jan39</t>
  </si>
  <si>
    <t>South Path 15 Feb39</t>
  </si>
  <si>
    <t>South Path 15 Mar39</t>
  </si>
  <si>
    <t>South Path 15 Apr39</t>
  </si>
  <si>
    <t>South Path 15 May39</t>
  </si>
  <si>
    <t>South Path 15 Jun39</t>
  </si>
  <si>
    <t>South Path 15 Jul39</t>
  </si>
  <si>
    <t>South Path 15 Aug39</t>
  </si>
  <si>
    <t>South Path 15 Sep39</t>
  </si>
  <si>
    <t>South Path 15 Oct39</t>
  </si>
  <si>
    <t>South Path 15 Nov39</t>
  </si>
  <si>
    <t>South Path 15 Dec39</t>
  </si>
  <si>
    <t>South Path 15 Jan40</t>
  </si>
  <si>
    <t>South Path 15 Feb40</t>
  </si>
  <si>
    <t>South Path 15 Mar40</t>
  </si>
  <si>
    <t>South Path 15 Apr40</t>
  </si>
  <si>
    <t>South Path 15 May40</t>
  </si>
  <si>
    <t>South Path 15 Jun40</t>
  </si>
  <si>
    <t>South Path 15 Jul40</t>
  </si>
  <si>
    <t>South Path 15 Aug40</t>
  </si>
  <si>
    <t>South Path 15 Sep40</t>
  </si>
  <si>
    <t>South Path 15 Oct40</t>
  </si>
  <si>
    <t>South Path 15 Nov40</t>
  </si>
  <si>
    <t>South Path 15 Dec40</t>
  </si>
  <si>
    <t>South Path 15 Jan41</t>
  </si>
  <si>
    <t>South Path 15 Feb41</t>
  </si>
  <si>
    <t>South Path 15 Mar41</t>
  </si>
  <si>
    <t>South Path 15 Apr41</t>
  </si>
  <si>
    <t>South Path 15 May41</t>
  </si>
  <si>
    <t>South Path 15 Jun41</t>
  </si>
  <si>
    <t>South Path 15 Jul41</t>
  </si>
  <si>
    <t>South Path 15 Aug41</t>
  </si>
  <si>
    <t>South Path 15 Sep41</t>
  </si>
  <si>
    <t>South Path 15 Oct41</t>
  </si>
  <si>
    <t>South Path 15 Nov41</t>
  </si>
  <si>
    <t>South Path 15 Dec41</t>
  </si>
  <si>
    <t>South Path 15 Jan42</t>
  </si>
  <si>
    <t>South Path 15 Feb42</t>
  </si>
  <si>
    <t>South Path 15 Mar42</t>
  </si>
  <si>
    <t>South Path 15 Apr42</t>
  </si>
  <si>
    <t>South Path 15 May42</t>
  </si>
  <si>
    <t>South Path 15 Jun42</t>
  </si>
  <si>
    <t>South Path 15 Jul42</t>
  </si>
  <si>
    <t>South Path 15 Aug42</t>
  </si>
  <si>
    <t>South Path 15 Sep42</t>
  </si>
  <si>
    <t>South Path 15</t>
  </si>
  <si>
    <t>Peak</t>
  </si>
  <si>
    <t>OffPeak</t>
  </si>
  <si>
    <t>Count of EastHE</t>
  </si>
  <si>
    <t>Column Labels</t>
  </si>
  <si>
    <t>Row Labels</t>
  </si>
  <si>
    <t>Grand Total</t>
  </si>
  <si>
    <t>2022</t>
  </si>
  <si>
    <t>Jan</t>
  </si>
  <si>
    <t>Feb</t>
  </si>
  <si>
    <t>Mar</t>
  </si>
  <si>
    <t>Apr</t>
  </si>
  <si>
    <t>May</t>
  </si>
  <si>
    <t>Jun</t>
  </si>
  <si>
    <t>Jul</t>
  </si>
  <si>
    <t>Aug</t>
  </si>
  <si>
    <t>Sep</t>
  </si>
  <si>
    <t>Oct</t>
  </si>
  <si>
    <t>Nov</t>
  </si>
  <si>
    <t>Dec</t>
  </si>
  <si>
    <t>2023</t>
  </si>
  <si>
    <t>2024</t>
  </si>
  <si>
    <t>2025</t>
  </si>
  <si>
    <t>Last</t>
  </si>
  <si>
    <t>-</t>
  </si>
  <si>
    <t>Change</t>
  </si>
  <si>
    <t>Volume</t>
  </si>
  <si>
    <t>Month</t>
  </si>
  <si>
    <t>Options</t>
  </si>
  <si>
    <t>Chart</t>
  </si>
  <si>
    <t>Prior</t>
  </si>
  <si>
    <t>Settle</t>
  </si>
  <si>
    <t>Open</t>
  </si>
  <si>
    <t>High</t>
  </si>
  <si>
    <t>Low</t>
  </si>
  <si>
    <t>Updated</t>
  </si>
  <si>
    <t>Opt</t>
  </si>
  <si>
    <t>16:00:00 CT</t>
  </si>
  <si>
    <t>All market data contained within the CME Group website should be considered as a reference only and should not be used as validation against, nor as a complement to, real-time market data feeds. Settlement prices on instruments without open interest or volume are provided for web users only and are not published on Market Data Platform (MDP). These prices are not based on market activity.</t>
  </si>
  <si>
    <t>CME OPEC Watch Tool</t>
  </si>
  <si>
    <t>Stay up to date with the probabilities of certain outcomes of the next OPEC meeting using NYMEX WTI Crude Oil option prices.</t>
  </si>
  <si>
    <t>Interactive Expiration Calendar</t>
  </si>
  <si>
    <t>Use this calendar to find relevant product dates and CME Group holiday hours.</t>
  </si>
  <si>
    <t>Option Settlement Tools</t>
  </si>
  <si>
    <t>Anlayze settlement values for all CME Group options products, including both settlement prices and implied volatilities.</t>
  </si>
  <si>
    <t>Open Interest Profile Tool</t>
  </si>
  <si>
    <t>Analyze open interest and open interest change patterns for each expiration within the selected product.</t>
  </si>
  <si>
    <t>Looking for more? Explore our additional resources</t>
  </si>
  <si>
    <t>Products</t>
  </si>
  <si>
    <t>Resources</t>
  </si>
  <si>
    <t>NOW LIVE: MICRO WTI CRUDE OIL OPTIONS, BRINGING MORE TRADING FLEXIBILITY</t>
  </si>
  <si>
    <t>company</t>
  </si>
  <si>
    <t>About Us</t>
  </si>
  <si>
    <t>ESG</t>
  </si>
  <si>
    <t>Media Room</t>
  </si>
  <si>
    <t>Careers</t>
  </si>
  <si>
    <t>Investor Relations</t>
  </si>
  <si>
    <t>Contact Us</t>
  </si>
  <si>
    <t>international</t>
  </si>
  <si>
    <t>Global Offices</t>
  </si>
  <si>
    <t>Partner Exchanges</t>
  </si>
  <si>
    <t>Latin America</t>
  </si>
  <si>
    <t>Europe, Middle East &amp; Africa</t>
  </si>
  <si>
    <t>Asia-Pacific</t>
  </si>
  <si>
    <t>MARKET REGULATION</t>
  </si>
  <si>
    <t>Overview</t>
  </si>
  <si>
    <t>Rulebooks</t>
  </si>
  <si>
    <t>Regulatory Guidance</t>
  </si>
  <si>
    <t>Rule Filings</t>
  </si>
  <si>
    <t>Regulatory Outreach</t>
  </si>
  <si>
    <t>OUR EXCHANGES</t>
  </si>
  <si>
    <t>CME</t>
  </si>
  <si>
    <t>CBOT</t>
  </si>
  <si>
    <t>NYMEX</t>
  </si>
  <si>
    <t>COMEX</t>
  </si>
  <si>
    <t>CME Group is the world’s leading derivatives marketplace. The company is comprised of four Designated Contract Markets (DCMs). </t>
  </si>
  <si>
    <t>Further information on each exchange's rules and product listings can be found by clicking on the links to CME, CBOT, NYMEX and COMEX.</t>
  </si>
  <si>
    <t>© 2022 CME Group Inc. All rights reserved.</t>
  </si>
  <si>
    <t>Disclaimer  |  Privacy Notice  |  Cookie Notice  |  Terms of Use  |  Data Terms of Use  |  Modern Slavery Act Transparency Statement  |  Report a Security Concern</t>
  </si>
  <si>
    <t>By clicking “Accept All Cookies,” you agree to the storing of cookies on your device to enhance site navigation, analyze site usage, and assist in our marketing efforts.</t>
  </si>
  <si>
    <t>DAXV2</t>
  </si>
  <si>
    <t>DAXX2</t>
  </si>
  <si>
    <t>DAXZ2</t>
  </si>
  <si>
    <t>DAXF3</t>
  </si>
  <si>
    <t>DAXG3</t>
  </si>
  <si>
    <t>DAXH3</t>
  </si>
  <si>
    <t>DAXJ3</t>
  </si>
  <si>
    <t>DAXK3</t>
  </si>
  <si>
    <t>DAXM3</t>
  </si>
  <si>
    <t>DAXN3</t>
  </si>
  <si>
    <t>DAXQ3</t>
  </si>
  <si>
    <t>DAXU3</t>
  </si>
  <si>
    <t>DAXV3</t>
  </si>
  <si>
    <t>DAXX3</t>
  </si>
  <si>
    <t>DAXZ3</t>
  </si>
  <si>
    <t>DAXF4</t>
  </si>
  <si>
    <t>DAXG4</t>
  </si>
  <si>
    <t>DAXH4</t>
  </si>
  <si>
    <t>RTC</t>
  </si>
  <si>
    <t>RGS-Regional Greenhouse Gas Initiative Vintage 2020 Future</t>
  </si>
  <si>
    <t>RGS</t>
  </si>
  <si>
    <t>DlyChng_RTC</t>
  </si>
  <si>
    <t>DlyChng_RGS</t>
  </si>
  <si>
    <t>RTC_SD</t>
  </si>
  <si>
    <t>RGS_SD</t>
  </si>
  <si>
    <t>cor_RTC:RGC</t>
  </si>
  <si>
    <t>Optimal-Hedge-Ratio-RTC</t>
  </si>
  <si>
    <t>Optimal-Hedge-Ratio-RGS</t>
  </si>
</sst>
</file>

<file path=xl/styles.xml><?xml version="1.0" encoding="utf-8"?>
<styleSheet xmlns="http://schemas.openxmlformats.org/spreadsheetml/2006/main">
  <numFmts count="1">
    <numFmt numFmtId="44" formatCode="_(&quot;$&quot;* #,##0.00_);_(&quot;$&quot;* \(#,##0.00\);_(&quot;$&quot;* &quot;-&quot;??_);_(@_)"/>
  </numFmts>
  <fonts count="10">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3.5"/>
      <color theme="1"/>
      <name val="Calibri"/>
      <family val="2"/>
      <scheme val="minor"/>
    </font>
    <font>
      <b/>
      <sz val="7.5"/>
      <color theme="1"/>
      <name val="Calibri"/>
      <family val="2"/>
      <scheme val="minor"/>
    </font>
    <font>
      <u/>
      <sz val="11"/>
      <color theme="10"/>
      <name val="Calibri"/>
      <family val="2"/>
      <scheme val="minor"/>
    </font>
    <font>
      <sz val="5"/>
      <color theme="1"/>
      <name val="Arial"/>
      <family val="2"/>
    </font>
    <font>
      <b/>
      <sz val="10"/>
      <color theme="1"/>
      <name val="Arial"/>
      <family val="2"/>
    </font>
    <font>
      <sz val="9"/>
      <color indexed="81"/>
      <name val="Tahoma"/>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CC"/>
        <bgColor indexed="64"/>
      </patternFill>
    </fill>
  </fills>
  <borders count="2">
    <border>
      <left/>
      <right/>
      <top/>
      <bottom/>
      <diagonal/>
    </border>
    <border>
      <left/>
      <right/>
      <top/>
      <bottom style="thin">
        <color theme="4" tint="0.39997558519241921"/>
      </bottom>
      <diagonal/>
    </border>
  </borders>
  <cellStyleXfs count="4">
    <xf numFmtId="0" fontId="0" fillId="0" borderId="0"/>
    <xf numFmtId="44"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33">
    <xf numFmtId="0" fontId="0" fillId="0" borderId="0" xfId="0"/>
    <xf numFmtId="15" fontId="0" fillId="0" borderId="0" xfId="0" applyNumberFormat="1"/>
    <xf numFmtId="14" fontId="0" fillId="0" borderId="0" xfId="0" applyNumberFormat="1"/>
    <xf numFmtId="0" fontId="2" fillId="2" borderId="0" xfId="0" applyFont="1" applyFill="1"/>
    <xf numFmtId="0" fontId="2" fillId="2" borderId="1" xfId="0" applyFont="1" applyFill="1" applyBorder="1"/>
    <xf numFmtId="0" fontId="2" fillId="0" borderId="1" xfId="0" applyFont="1" applyBorder="1" applyAlignment="1">
      <alignment horizontal="left"/>
    </xf>
    <xf numFmtId="0" fontId="2" fillId="0" borderId="1" xfId="0" applyNumberFormat="1" applyFont="1" applyBorder="1"/>
    <xf numFmtId="14" fontId="0" fillId="0" borderId="0" xfId="0" applyNumberFormat="1" applyAlignment="1">
      <alignment horizontal="left" indent="1"/>
    </xf>
    <xf numFmtId="0" fontId="0" fillId="0" borderId="0" xfId="0" applyNumberFormat="1"/>
    <xf numFmtId="44" fontId="0" fillId="0" borderId="0" xfId="1" applyFont="1"/>
    <xf numFmtId="44" fontId="0" fillId="3" borderId="0" xfId="1" applyFont="1" applyFill="1"/>
    <xf numFmtId="0" fontId="0" fillId="0" borderId="0" xfId="0" applyAlignment="1">
      <alignment vertical="center"/>
    </xf>
    <xf numFmtId="0" fontId="3" fillId="0" borderId="0" xfId="0" applyFont="1" applyAlignment="1">
      <alignment vertical="center"/>
    </xf>
    <xf numFmtId="0" fontId="0" fillId="0" borderId="0" xfId="0" applyAlignment="1">
      <alignment vertical="center" wrapText="1"/>
    </xf>
    <xf numFmtId="15" fontId="0" fillId="0" borderId="0" xfId="0" applyNumberFormat="1" applyAlignment="1">
      <alignment vertical="center"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17" fontId="2" fillId="0" borderId="0" xfId="0" applyNumberFormat="1" applyFont="1" applyAlignment="1">
      <alignment vertical="center"/>
    </xf>
    <xf numFmtId="0" fontId="0" fillId="0" borderId="0" xfId="0" applyAlignment="1"/>
    <xf numFmtId="0" fontId="6" fillId="0" borderId="0" xfId="2" applyAlignment="1"/>
    <xf numFmtId="0" fontId="0" fillId="0" borderId="0" xfId="0" applyAlignment="1">
      <alignment horizontal="left" vertical="center"/>
    </xf>
    <xf numFmtId="0" fontId="6" fillId="0" borderId="0" xfId="2" applyAlignment="1">
      <alignment horizontal="left" vertical="center"/>
    </xf>
    <xf numFmtId="15" fontId="0" fillId="0" borderId="0" xfId="0" applyNumberFormat="1" applyAlignment="1">
      <alignment vertical="center"/>
    </xf>
    <xf numFmtId="0" fontId="0" fillId="0" borderId="0" xfId="0" applyAlignment="1">
      <alignment horizontal="center"/>
    </xf>
    <xf numFmtId="0" fontId="7" fillId="0" borderId="0" xfId="0" applyFont="1"/>
    <xf numFmtId="16" fontId="0" fillId="0" borderId="0" xfId="0" applyNumberFormat="1"/>
    <xf numFmtId="0" fontId="8" fillId="0" borderId="0" xfId="0" applyFont="1"/>
    <xf numFmtId="14" fontId="2" fillId="0" borderId="0" xfId="0" applyNumberFormat="1" applyFont="1"/>
    <xf numFmtId="0" fontId="0" fillId="3" borderId="0" xfId="0" applyFill="1" applyAlignment="1">
      <alignment horizontal="center"/>
    </xf>
    <xf numFmtId="10" fontId="0" fillId="0" borderId="0" xfId="3" applyNumberFormat="1" applyFont="1" applyAlignment="1">
      <alignment horizontal="center"/>
    </xf>
    <xf numFmtId="0" fontId="0" fillId="3" borderId="0" xfId="0" applyFill="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facebook.com/CMEGroup" TargetMode="External"/><Relationship Id="rId2" Type="http://schemas.openxmlformats.org/officeDocument/2006/relationships/hyperlink" Target="http://twitter.com/CMEGroup" TargetMode="External"/><Relationship Id="rId1" Type="http://schemas.openxmlformats.org/officeDocument/2006/relationships/hyperlink" Target="https://www.youtube.com/user/cmegroup" TargetMode="External"/><Relationship Id="rId6" Type="http://schemas.openxmlformats.org/officeDocument/2006/relationships/hyperlink" Target="http://www.cmegroup.com/rss/" TargetMode="External"/><Relationship Id="rId5" Type="http://schemas.openxmlformats.org/officeDocument/2006/relationships/hyperlink" Target="http://instagram.com/cmegroup" TargetMode="External"/><Relationship Id="rId4" Type="http://schemas.openxmlformats.org/officeDocument/2006/relationships/hyperlink" Target="http://www.linkedin.com/company/cme-grou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162</xdr:row>
      <xdr:rowOff>0</xdr:rowOff>
    </xdr:from>
    <xdr:to>
      <xdr:col>0</xdr:col>
      <xdr:colOff>381000</xdr:colOff>
      <xdr:row>244</xdr:row>
      <xdr:rowOff>15240</xdr:rowOff>
    </xdr:to>
    <xdr:sp macro="" textlink="">
      <xdr:nvSpPr>
        <xdr:cNvPr id="2049" name="AutoShape 1" descr="YouTube">
          <a:hlinkClick xmlns:r="http://schemas.openxmlformats.org/officeDocument/2006/relationships" r:id="rId1" tgtFrame="_blank"/>
        </xdr:cNvPr>
        <xdr:cNvSpPr>
          <a:spLocks noChangeAspect="1" noChangeArrowheads="1"/>
        </xdr:cNvSpPr>
      </xdr:nvSpPr>
      <xdr:spPr bwMode="auto">
        <a:xfrm>
          <a:off x="0" y="5231130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164</xdr:row>
      <xdr:rowOff>0</xdr:rowOff>
    </xdr:from>
    <xdr:to>
      <xdr:col>0</xdr:col>
      <xdr:colOff>381000</xdr:colOff>
      <xdr:row>244</xdr:row>
      <xdr:rowOff>15240</xdr:rowOff>
    </xdr:to>
    <xdr:sp macro="" textlink="">
      <xdr:nvSpPr>
        <xdr:cNvPr id="2050" name="AutoShape 2" descr="Twitter">
          <a:hlinkClick xmlns:r="http://schemas.openxmlformats.org/officeDocument/2006/relationships" r:id="rId2" tgtFrame="_blank"/>
        </xdr:cNvPr>
        <xdr:cNvSpPr>
          <a:spLocks noChangeAspect="1" noChangeArrowheads="1"/>
        </xdr:cNvSpPr>
      </xdr:nvSpPr>
      <xdr:spPr bwMode="auto">
        <a:xfrm>
          <a:off x="0" y="5267706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166</xdr:row>
      <xdr:rowOff>0</xdr:rowOff>
    </xdr:from>
    <xdr:to>
      <xdr:col>0</xdr:col>
      <xdr:colOff>381000</xdr:colOff>
      <xdr:row>244</xdr:row>
      <xdr:rowOff>15240</xdr:rowOff>
    </xdr:to>
    <xdr:sp macro="" textlink="">
      <xdr:nvSpPr>
        <xdr:cNvPr id="2051" name="AutoShape 3" descr="Facebook">
          <a:hlinkClick xmlns:r="http://schemas.openxmlformats.org/officeDocument/2006/relationships" r:id="rId3" tgtFrame="_blank"/>
        </xdr:cNvPr>
        <xdr:cNvSpPr>
          <a:spLocks noChangeAspect="1" noChangeArrowheads="1"/>
        </xdr:cNvSpPr>
      </xdr:nvSpPr>
      <xdr:spPr bwMode="auto">
        <a:xfrm>
          <a:off x="0" y="5304282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168</xdr:row>
      <xdr:rowOff>0</xdr:rowOff>
    </xdr:from>
    <xdr:to>
      <xdr:col>0</xdr:col>
      <xdr:colOff>381000</xdr:colOff>
      <xdr:row>244</xdr:row>
      <xdr:rowOff>15240</xdr:rowOff>
    </xdr:to>
    <xdr:sp macro="" textlink="">
      <xdr:nvSpPr>
        <xdr:cNvPr id="2052" name="AutoShape 4" descr="LinkedIn">
          <a:hlinkClick xmlns:r="http://schemas.openxmlformats.org/officeDocument/2006/relationships" r:id="rId4" tgtFrame="_blank"/>
        </xdr:cNvPr>
        <xdr:cNvSpPr>
          <a:spLocks noChangeAspect="1" noChangeArrowheads="1"/>
        </xdr:cNvSpPr>
      </xdr:nvSpPr>
      <xdr:spPr bwMode="auto">
        <a:xfrm>
          <a:off x="0" y="5340858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170</xdr:row>
      <xdr:rowOff>0</xdr:rowOff>
    </xdr:from>
    <xdr:to>
      <xdr:col>0</xdr:col>
      <xdr:colOff>381000</xdr:colOff>
      <xdr:row>244</xdr:row>
      <xdr:rowOff>15240</xdr:rowOff>
    </xdr:to>
    <xdr:sp macro="" textlink="">
      <xdr:nvSpPr>
        <xdr:cNvPr id="2053" name="AutoShape 5" descr="Instagram">
          <a:hlinkClick xmlns:r="http://schemas.openxmlformats.org/officeDocument/2006/relationships" r:id="rId5" tgtFrame="_blank"/>
        </xdr:cNvPr>
        <xdr:cNvSpPr>
          <a:spLocks noChangeAspect="1" noChangeArrowheads="1"/>
        </xdr:cNvSpPr>
      </xdr:nvSpPr>
      <xdr:spPr bwMode="auto">
        <a:xfrm>
          <a:off x="0" y="5377434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172</xdr:row>
      <xdr:rowOff>0</xdr:rowOff>
    </xdr:from>
    <xdr:to>
      <xdr:col>0</xdr:col>
      <xdr:colOff>381000</xdr:colOff>
      <xdr:row>244</xdr:row>
      <xdr:rowOff>15240</xdr:rowOff>
    </xdr:to>
    <xdr:sp macro="" textlink="">
      <xdr:nvSpPr>
        <xdr:cNvPr id="2054" name="AutoShape 6" descr="Rss">
          <a:hlinkClick xmlns:r="http://schemas.openxmlformats.org/officeDocument/2006/relationships" r:id="rId6" tgtFrame="_blank"/>
        </xdr:cNvPr>
        <xdr:cNvSpPr>
          <a:spLocks noChangeAspect="1" noChangeArrowheads="1"/>
        </xdr:cNvSpPr>
      </xdr:nvSpPr>
      <xdr:spPr bwMode="auto">
        <a:xfrm>
          <a:off x="0" y="5414010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381000</xdr:colOff>
      <xdr:row>244</xdr:row>
      <xdr:rowOff>15240</xdr:rowOff>
    </xdr:to>
    <xdr:sp macro="" textlink="">
      <xdr:nvSpPr>
        <xdr:cNvPr id="2055" name="AutoShape 7" descr="YouTube">
          <a:hlinkClick xmlns:r="http://schemas.openxmlformats.org/officeDocument/2006/relationships" r:id="rId1" tgtFrame="_blank"/>
        </xdr:cNvPr>
        <xdr:cNvSpPr>
          <a:spLocks noChangeAspect="1" noChangeArrowheads="1"/>
        </xdr:cNvSpPr>
      </xdr:nvSpPr>
      <xdr:spPr bwMode="auto">
        <a:xfrm>
          <a:off x="0" y="2743962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103</xdr:row>
      <xdr:rowOff>0</xdr:rowOff>
    </xdr:from>
    <xdr:to>
      <xdr:col>0</xdr:col>
      <xdr:colOff>381000</xdr:colOff>
      <xdr:row>244</xdr:row>
      <xdr:rowOff>15240</xdr:rowOff>
    </xdr:to>
    <xdr:sp macro="" textlink="">
      <xdr:nvSpPr>
        <xdr:cNvPr id="2056" name="AutoShape 8" descr="Twitter">
          <a:hlinkClick xmlns:r="http://schemas.openxmlformats.org/officeDocument/2006/relationships" r:id="rId2" tgtFrame="_blank"/>
        </xdr:cNvPr>
        <xdr:cNvSpPr>
          <a:spLocks noChangeAspect="1" noChangeArrowheads="1"/>
        </xdr:cNvSpPr>
      </xdr:nvSpPr>
      <xdr:spPr bwMode="auto">
        <a:xfrm>
          <a:off x="0" y="2780538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381000</xdr:colOff>
      <xdr:row>244</xdr:row>
      <xdr:rowOff>15240</xdr:rowOff>
    </xdr:to>
    <xdr:sp macro="" textlink="">
      <xdr:nvSpPr>
        <xdr:cNvPr id="2057" name="AutoShape 9" descr="Facebook">
          <a:hlinkClick xmlns:r="http://schemas.openxmlformats.org/officeDocument/2006/relationships" r:id="rId3" tgtFrame="_blank"/>
        </xdr:cNvPr>
        <xdr:cNvSpPr>
          <a:spLocks noChangeAspect="1" noChangeArrowheads="1"/>
        </xdr:cNvSpPr>
      </xdr:nvSpPr>
      <xdr:spPr bwMode="auto">
        <a:xfrm>
          <a:off x="0" y="2817114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107</xdr:row>
      <xdr:rowOff>0</xdr:rowOff>
    </xdr:from>
    <xdr:to>
      <xdr:col>0</xdr:col>
      <xdr:colOff>381000</xdr:colOff>
      <xdr:row>244</xdr:row>
      <xdr:rowOff>15240</xdr:rowOff>
    </xdr:to>
    <xdr:sp macro="" textlink="">
      <xdr:nvSpPr>
        <xdr:cNvPr id="2058" name="AutoShape 10" descr="LinkedIn">
          <a:hlinkClick xmlns:r="http://schemas.openxmlformats.org/officeDocument/2006/relationships" r:id="rId4" tgtFrame="_blank"/>
        </xdr:cNvPr>
        <xdr:cNvSpPr>
          <a:spLocks noChangeAspect="1" noChangeArrowheads="1"/>
        </xdr:cNvSpPr>
      </xdr:nvSpPr>
      <xdr:spPr bwMode="auto">
        <a:xfrm>
          <a:off x="0" y="2853690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381000</xdr:colOff>
      <xdr:row>244</xdr:row>
      <xdr:rowOff>15240</xdr:rowOff>
    </xdr:to>
    <xdr:sp macro="" textlink="">
      <xdr:nvSpPr>
        <xdr:cNvPr id="2059" name="AutoShape 11" descr="Instagram">
          <a:hlinkClick xmlns:r="http://schemas.openxmlformats.org/officeDocument/2006/relationships" r:id="rId5" tgtFrame="_blank"/>
        </xdr:cNvPr>
        <xdr:cNvSpPr>
          <a:spLocks noChangeAspect="1" noChangeArrowheads="1"/>
        </xdr:cNvSpPr>
      </xdr:nvSpPr>
      <xdr:spPr bwMode="auto">
        <a:xfrm>
          <a:off x="0" y="2890266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0</xdr:colOff>
      <xdr:row>111</xdr:row>
      <xdr:rowOff>0</xdr:rowOff>
    </xdr:from>
    <xdr:to>
      <xdr:col>0</xdr:col>
      <xdr:colOff>381000</xdr:colOff>
      <xdr:row>244</xdr:row>
      <xdr:rowOff>15240</xdr:rowOff>
    </xdr:to>
    <xdr:sp macro="" textlink="">
      <xdr:nvSpPr>
        <xdr:cNvPr id="2060" name="AutoShape 12" descr="Rss">
          <a:hlinkClick xmlns:r="http://schemas.openxmlformats.org/officeDocument/2006/relationships" r:id="rId6" tgtFrame="_blank"/>
        </xdr:cNvPr>
        <xdr:cNvSpPr>
          <a:spLocks noChangeAspect="1" noChangeArrowheads="1"/>
        </xdr:cNvSpPr>
      </xdr:nvSpPr>
      <xdr:spPr bwMode="auto">
        <a:xfrm>
          <a:off x="0" y="29268420"/>
          <a:ext cx="381000" cy="3810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megroup.com/tools-information/quikstrike/options-open-interest-profile-energy.html" TargetMode="External"/><Relationship Id="rId13" Type="http://schemas.openxmlformats.org/officeDocument/2006/relationships/hyperlink" Target="https://www.cmegroup.com/careers.html" TargetMode="External"/><Relationship Id="rId18" Type="http://schemas.openxmlformats.org/officeDocument/2006/relationships/hyperlink" Target="https://www.cmegroup.com/international/latin-america.html" TargetMode="External"/><Relationship Id="rId26" Type="http://schemas.openxmlformats.org/officeDocument/2006/relationships/hyperlink" Target="https://www.cmegroup.com/company/cme.html" TargetMode="External"/><Relationship Id="rId3" Type="http://schemas.openxmlformats.org/officeDocument/2006/relationships/hyperlink" Target="https://www.cmegroup.com/tools-information/calendars/expiration-calendar" TargetMode="External"/><Relationship Id="rId21" Type="http://schemas.openxmlformats.org/officeDocument/2006/relationships/hyperlink" Target="https://www.cmegroup.com/market-regulation.html" TargetMode="External"/><Relationship Id="rId7" Type="http://schemas.openxmlformats.org/officeDocument/2006/relationships/hyperlink" Target="https://www.cmegroup.com/tools-information/quikstrike/options-open-interest-profile-energy.html" TargetMode="External"/><Relationship Id="rId12" Type="http://schemas.openxmlformats.org/officeDocument/2006/relationships/hyperlink" Target="https://www.cmegroup.com/media-room.html" TargetMode="External"/><Relationship Id="rId17" Type="http://schemas.openxmlformats.org/officeDocument/2006/relationships/hyperlink" Target="https://www.cmegroup.com/international" TargetMode="External"/><Relationship Id="rId25" Type="http://schemas.openxmlformats.org/officeDocument/2006/relationships/hyperlink" Target="https://www.cmegroup.com/market-regulation/outreach.html" TargetMode="External"/><Relationship Id="rId2" Type="http://schemas.openxmlformats.org/officeDocument/2006/relationships/hyperlink" Target="https://www.cmegroup.com/trading/energy/cme-opec-watch-tool.html" TargetMode="External"/><Relationship Id="rId16" Type="http://schemas.openxmlformats.org/officeDocument/2006/relationships/hyperlink" Target="https://www.cmegroup.com/company/history/global-offices.html" TargetMode="External"/><Relationship Id="rId20" Type="http://schemas.openxmlformats.org/officeDocument/2006/relationships/hyperlink" Target="https://www.cmegroup.com/international/asia-pacific.html" TargetMode="External"/><Relationship Id="rId29" Type="http://schemas.openxmlformats.org/officeDocument/2006/relationships/hyperlink" Target="https://www.cmegroup.com/company/comex.html" TargetMode="External"/><Relationship Id="rId1" Type="http://schemas.openxmlformats.org/officeDocument/2006/relationships/hyperlink" Target="https://www.cmegroup.com/trading/energy/cme-opec-watch-tool.html" TargetMode="External"/><Relationship Id="rId6" Type="http://schemas.openxmlformats.org/officeDocument/2006/relationships/hyperlink" Target="https://www.cmegroup.com/tools-information/quikstrike/option-settlement-energy.html" TargetMode="External"/><Relationship Id="rId11" Type="http://schemas.openxmlformats.org/officeDocument/2006/relationships/hyperlink" Target="https://www.cmegroup.com/company/corporate-citizenship/esg.html" TargetMode="External"/><Relationship Id="rId24" Type="http://schemas.openxmlformats.org/officeDocument/2006/relationships/hyperlink" Target="https://www.cmegroup.com/market-regulation/rule-filings.html" TargetMode="External"/><Relationship Id="rId5" Type="http://schemas.openxmlformats.org/officeDocument/2006/relationships/hyperlink" Target="https://www.cmegroup.com/tools-information/quikstrike/option-settlement-energy.html" TargetMode="External"/><Relationship Id="rId15" Type="http://schemas.openxmlformats.org/officeDocument/2006/relationships/hyperlink" Target="https://www.cmegroup.com/tools-information/contacts-list.html" TargetMode="External"/><Relationship Id="rId23" Type="http://schemas.openxmlformats.org/officeDocument/2006/relationships/hyperlink" Target="https://www.cmegroup.com/rulebook/rulebook-harmonization.html" TargetMode="External"/><Relationship Id="rId28" Type="http://schemas.openxmlformats.org/officeDocument/2006/relationships/hyperlink" Target="https://www.cmegroup.com/company/nymex.html" TargetMode="External"/><Relationship Id="rId10" Type="http://schemas.openxmlformats.org/officeDocument/2006/relationships/hyperlink" Target="https://www.cmegroup.com/company/about-us.html" TargetMode="External"/><Relationship Id="rId19" Type="http://schemas.openxmlformats.org/officeDocument/2006/relationships/hyperlink" Target="https://www.cmegroup.com/international/emea.html" TargetMode="External"/><Relationship Id="rId4" Type="http://schemas.openxmlformats.org/officeDocument/2006/relationships/hyperlink" Target="https://www.cmegroup.com/tools-information/calendars/expiration-calendar" TargetMode="External"/><Relationship Id="rId9" Type="http://schemas.openxmlformats.org/officeDocument/2006/relationships/hyperlink" Target="https://www.cmegroup.com/markets/energy/crude-oil/micro-wti-crude-oil.html" TargetMode="External"/><Relationship Id="rId14" Type="http://schemas.openxmlformats.org/officeDocument/2006/relationships/hyperlink" Target="http://investor.cmegroup.com/" TargetMode="External"/><Relationship Id="rId22" Type="http://schemas.openxmlformats.org/officeDocument/2006/relationships/hyperlink" Target="https://www.cmegroup.com/market-regulation/rulebook.html" TargetMode="External"/><Relationship Id="rId27" Type="http://schemas.openxmlformats.org/officeDocument/2006/relationships/hyperlink" Target="https://www.cmegroup.com/company/cbot.html" TargetMode="External"/><Relationship Id="rId3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K242"/>
  <sheetViews>
    <sheetView workbookViewId="0">
      <selection activeCell="E3" sqref="E3:E37"/>
    </sheetView>
  </sheetViews>
  <sheetFormatPr defaultRowHeight="15"/>
  <cols>
    <col min="1" max="10" width="8.85546875" style="20"/>
  </cols>
  <sheetData>
    <row r="1" spans="1:11">
      <c r="A1" s="17" t="s">
        <v>761</v>
      </c>
      <c r="B1" s="17" t="s">
        <v>763</v>
      </c>
      <c r="C1" s="17" t="s">
        <v>757</v>
      </c>
      <c r="D1" s="17" t="s">
        <v>759</v>
      </c>
      <c r="E1" s="18" t="s">
        <v>764</v>
      </c>
      <c r="F1" s="17" t="s">
        <v>766</v>
      </c>
      <c r="G1" s="17" t="s">
        <v>767</v>
      </c>
      <c r="H1" s="17" t="s">
        <v>768</v>
      </c>
      <c r="I1" s="17" t="s">
        <v>760</v>
      </c>
      <c r="J1" s="17" t="s">
        <v>769</v>
      </c>
      <c r="K1" s="14"/>
    </row>
    <row r="2" spans="1:11" hidden="1">
      <c r="A2" s="17"/>
      <c r="B2" s="17"/>
      <c r="C2" s="17"/>
      <c r="D2" s="17"/>
      <c r="E2" s="18" t="s">
        <v>765</v>
      </c>
      <c r="F2" s="17"/>
      <c r="G2" s="17"/>
      <c r="H2" s="17"/>
      <c r="I2" s="17"/>
      <c r="J2" s="17"/>
      <c r="K2" s="13"/>
    </row>
    <row r="3" spans="1:11">
      <c r="A3" s="19">
        <v>44835</v>
      </c>
      <c r="B3" s="11"/>
      <c r="C3" s="11" t="s">
        <v>758</v>
      </c>
      <c r="D3" s="11" t="s">
        <v>758</v>
      </c>
      <c r="E3" s="11">
        <v>67.930000000000007</v>
      </c>
      <c r="F3" s="11" t="s">
        <v>758</v>
      </c>
      <c r="G3" s="11" t="s">
        <v>758</v>
      </c>
      <c r="H3" s="11" t="s">
        <v>758</v>
      </c>
      <c r="I3" s="11">
        <v>0</v>
      </c>
      <c r="J3" s="11" t="s">
        <v>771</v>
      </c>
      <c r="K3" s="14"/>
    </row>
    <row r="4" spans="1:11" hidden="1">
      <c r="A4" s="11" t="s">
        <v>814</v>
      </c>
      <c r="B4" s="11"/>
      <c r="C4" s="11"/>
      <c r="D4" s="11"/>
      <c r="E4" s="11"/>
      <c r="F4" s="11"/>
      <c r="G4" s="11"/>
      <c r="H4" s="11"/>
      <c r="I4" s="11"/>
      <c r="J4" s="24">
        <v>44829</v>
      </c>
      <c r="K4" s="13"/>
    </row>
    <row r="5" spans="1:11">
      <c r="A5" s="19">
        <v>44866</v>
      </c>
      <c r="B5" s="11"/>
      <c r="C5" s="11" t="s">
        <v>758</v>
      </c>
      <c r="D5" s="11" t="s">
        <v>758</v>
      </c>
      <c r="E5" s="11">
        <v>72.88</v>
      </c>
      <c r="F5" s="11" t="s">
        <v>758</v>
      </c>
      <c r="G5" s="11" t="s">
        <v>758</v>
      </c>
      <c r="H5" s="11" t="s">
        <v>758</v>
      </c>
      <c r="I5" s="11">
        <v>0</v>
      </c>
      <c r="J5" s="11" t="s">
        <v>771</v>
      </c>
      <c r="K5" s="14"/>
    </row>
    <row r="6" spans="1:11" hidden="1">
      <c r="A6" s="11" t="s">
        <v>815</v>
      </c>
      <c r="B6" s="11"/>
      <c r="C6" s="11"/>
      <c r="D6" s="11"/>
      <c r="E6" s="11"/>
      <c r="F6" s="11"/>
      <c r="G6" s="11"/>
      <c r="H6" s="11"/>
      <c r="I6" s="11"/>
      <c r="J6" s="24">
        <v>44829</v>
      </c>
      <c r="K6" s="13"/>
    </row>
    <row r="7" spans="1:11">
      <c r="A7" s="19">
        <v>44896</v>
      </c>
      <c r="B7" s="11"/>
      <c r="C7" s="11" t="s">
        <v>758</v>
      </c>
      <c r="D7" s="11" t="s">
        <v>758</v>
      </c>
      <c r="E7" s="11">
        <v>79.38</v>
      </c>
      <c r="F7" s="11" t="s">
        <v>758</v>
      </c>
      <c r="G7" s="11" t="s">
        <v>758</v>
      </c>
      <c r="H7" s="11" t="s">
        <v>758</v>
      </c>
      <c r="I7" s="11">
        <v>0</v>
      </c>
      <c r="J7" s="11" t="s">
        <v>771</v>
      </c>
      <c r="K7" s="14"/>
    </row>
    <row r="8" spans="1:11" hidden="1">
      <c r="A8" s="11" t="s">
        <v>816</v>
      </c>
      <c r="B8" s="11"/>
      <c r="C8" s="11"/>
      <c r="D8" s="11"/>
      <c r="E8" s="11"/>
      <c r="F8" s="11"/>
      <c r="G8" s="11"/>
      <c r="H8" s="11"/>
      <c r="I8" s="11"/>
      <c r="J8" s="24">
        <v>44829</v>
      </c>
      <c r="K8" s="13"/>
    </row>
    <row r="9" spans="1:11">
      <c r="A9" s="19">
        <v>44927</v>
      </c>
      <c r="B9" s="11"/>
      <c r="C9" s="11" t="s">
        <v>758</v>
      </c>
      <c r="D9" s="11" t="s">
        <v>758</v>
      </c>
      <c r="E9" s="11">
        <v>80.5</v>
      </c>
      <c r="F9" s="11" t="s">
        <v>758</v>
      </c>
      <c r="G9" s="11" t="s">
        <v>758</v>
      </c>
      <c r="H9" s="11" t="s">
        <v>758</v>
      </c>
      <c r="I9" s="11">
        <v>0</v>
      </c>
      <c r="J9" s="11" t="s">
        <v>771</v>
      </c>
      <c r="K9" s="14"/>
    </row>
    <row r="10" spans="1:11" hidden="1">
      <c r="A10" s="11" t="s">
        <v>817</v>
      </c>
      <c r="B10" s="11"/>
      <c r="C10" s="11"/>
      <c r="D10" s="11"/>
      <c r="E10" s="11"/>
      <c r="F10" s="11"/>
      <c r="G10" s="11"/>
      <c r="H10" s="11"/>
      <c r="I10" s="11"/>
      <c r="J10" s="24">
        <v>44829</v>
      </c>
      <c r="K10" s="13"/>
    </row>
    <row r="11" spans="1:11">
      <c r="A11" s="19">
        <v>44958</v>
      </c>
      <c r="B11" s="11"/>
      <c r="C11" s="11" t="s">
        <v>758</v>
      </c>
      <c r="D11" s="11" t="s">
        <v>758</v>
      </c>
      <c r="E11" s="11">
        <v>85.25</v>
      </c>
      <c r="F11" s="11" t="s">
        <v>758</v>
      </c>
      <c r="G11" s="11" t="s">
        <v>758</v>
      </c>
      <c r="H11" s="11" t="s">
        <v>758</v>
      </c>
      <c r="I11" s="11">
        <v>0</v>
      </c>
      <c r="J11" s="11" t="s">
        <v>771</v>
      </c>
      <c r="K11" s="14"/>
    </row>
    <row r="12" spans="1:11" hidden="1">
      <c r="A12" s="11" t="s">
        <v>818</v>
      </c>
      <c r="B12" s="11"/>
      <c r="C12" s="11"/>
      <c r="D12" s="11"/>
      <c r="E12" s="11"/>
      <c r="F12" s="11"/>
      <c r="G12" s="11"/>
      <c r="H12" s="11"/>
      <c r="I12" s="11"/>
      <c r="J12" s="24">
        <v>44829</v>
      </c>
      <c r="K12" s="13"/>
    </row>
    <row r="13" spans="1:11">
      <c r="A13" s="19">
        <v>44986</v>
      </c>
      <c r="B13" s="11"/>
      <c r="C13" s="11" t="s">
        <v>758</v>
      </c>
      <c r="D13" s="11" t="s">
        <v>758</v>
      </c>
      <c r="E13" s="11">
        <v>70.75</v>
      </c>
      <c r="F13" s="11" t="s">
        <v>758</v>
      </c>
      <c r="G13" s="11" t="s">
        <v>758</v>
      </c>
      <c r="H13" s="11" t="s">
        <v>758</v>
      </c>
      <c r="I13" s="11">
        <v>0</v>
      </c>
      <c r="J13" s="11" t="s">
        <v>771</v>
      </c>
      <c r="K13" s="14"/>
    </row>
    <row r="14" spans="1:11" hidden="1">
      <c r="A14" s="11" t="s">
        <v>819</v>
      </c>
      <c r="B14" s="11"/>
      <c r="C14" s="11"/>
      <c r="D14" s="11"/>
      <c r="E14" s="11"/>
      <c r="F14" s="11"/>
      <c r="G14" s="11"/>
      <c r="H14" s="11"/>
      <c r="I14" s="11"/>
      <c r="J14" s="24">
        <v>44829</v>
      </c>
      <c r="K14" s="13"/>
    </row>
    <row r="15" spans="1:11">
      <c r="A15" s="19">
        <v>45017</v>
      </c>
      <c r="B15" s="11"/>
      <c r="C15" s="11" t="s">
        <v>758</v>
      </c>
      <c r="D15" s="11" t="s">
        <v>758</v>
      </c>
      <c r="E15" s="11">
        <v>52.5</v>
      </c>
      <c r="F15" s="11" t="s">
        <v>758</v>
      </c>
      <c r="G15" s="11" t="s">
        <v>758</v>
      </c>
      <c r="H15" s="11" t="s">
        <v>758</v>
      </c>
      <c r="I15" s="11">
        <v>0</v>
      </c>
      <c r="J15" s="11" t="s">
        <v>771</v>
      </c>
      <c r="K15" s="14"/>
    </row>
    <row r="16" spans="1:11" hidden="1">
      <c r="A16" s="11" t="s">
        <v>820</v>
      </c>
      <c r="B16" s="11"/>
      <c r="C16" s="11"/>
      <c r="D16" s="11"/>
      <c r="E16" s="11"/>
      <c r="F16" s="11"/>
      <c r="G16" s="11"/>
      <c r="H16" s="11"/>
      <c r="I16" s="11"/>
      <c r="J16" s="24">
        <v>44829</v>
      </c>
      <c r="K16" s="13"/>
    </row>
    <row r="17" spans="1:11">
      <c r="A17" s="19">
        <v>45047</v>
      </c>
      <c r="B17" s="11"/>
      <c r="C17" s="11" t="s">
        <v>758</v>
      </c>
      <c r="D17" s="11" t="s">
        <v>758</v>
      </c>
      <c r="E17" s="11">
        <v>50</v>
      </c>
      <c r="F17" s="11" t="s">
        <v>758</v>
      </c>
      <c r="G17" s="11" t="s">
        <v>758</v>
      </c>
      <c r="H17" s="11" t="s">
        <v>758</v>
      </c>
      <c r="I17" s="11">
        <v>0</v>
      </c>
      <c r="J17" s="11" t="s">
        <v>771</v>
      </c>
      <c r="K17" s="14"/>
    </row>
    <row r="18" spans="1:11" hidden="1">
      <c r="A18" s="11" t="s">
        <v>821</v>
      </c>
      <c r="B18" s="11"/>
      <c r="C18" s="11"/>
      <c r="D18" s="11"/>
      <c r="E18" s="11"/>
      <c r="F18" s="11"/>
      <c r="G18" s="11"/>
      <c r="H18" s="11"/>
      <c r="I18" s="11"/>
      <c r="J18" s="24">
        <v>44829</v>
      </c>
      <c r="K18" s="13"/>
    </row>
    <row r="19" spans="1:11">
      <c r="A19" s="19">
        <v>45078</v>
      </c>
      <c r="B19" s="11"/>
      <c r="C19" s="11" t="s">
        <v>758</v>
      </c>
      <c r="D19" s="11" t="s">
        <v>758</v>
      </c>
      <c r="E19" s="11">
        <v>57</v>
      </c>
      <c r="F19" s="11" t="s">
        <v>758</v>
      </c>
      <c r="G19" s="11" t="s">
        <v>758</v>
      </c>
      <c r="H19" s="11" t="s">
        <v>758</v>
      </c>
      <c r="I19" s="11">
        <v>0</v>
      </c>
      <c r="J19" s="11" t="s">
        <v>771</v>
      </c>
      <c r="K19" s="14"/>
    </row>
    <row r="20" spans="1:11" hidden="1">
      <c r="A20" s="11" t="s">
        <v>822</v>
      </c>
      <c r="B20" s="11"/>
      <c r="C20" s="11"/>
      <c r="D20" s="11"/>
      <c r="E20" s="11"/>
      <c r="F20" s="11"/>
      <c r="G20" s="11"/>
      <c r="H20" s="11"/>
      <c r="I20" s="11"/>
      <c r="J20" s="24">
        <v>44829</v>
      </c>
      <c r="K20" s="13"/>
    </row>
    <row r="21" spans="1:11">
      <c r="A21" s="19">
        <v>45108</v>
      </c>
      <c r="B21" s="11"/>
      <c r="C21" s="11" t="s">
        <v>758</v>
      </c>
      <c r="D21" s="11" t="s">
        <v>758</v>
      </c>
      <c r="E21" s="11">
        <v>78.75</v>
      </c>
      <c r="F21" s="11" t="s">
        <v>758</v>
      </c>
      <c r="G21" s="11" t="s">
        <v>758</v>
      </c>
      <c r="H21" s="11" t="s">
        <v>758</v>
      </c>
      <c r="I21" s="11">
        <v>0</v>
      </c>
      <c r="J21" s="11" t="s">
        <v>771</v>
      </c>
      <c r="K21" s="14"/>
    </row>
    <row r="22" spans="1:11" hidden="1">
      <c r="A22" s="11" t="s">
        <v>823</v>
      </c>
      <c r="B22" s="11"/>
      <c r="C22" s="11"/>
      <c r="D22" s="11"/>
      <c r="E22" s="11"/>
      <c r="F22" s="11"/>
      <c r="G22" s="11"/>
      <c r="H22" s="11"/>
      <c r="I22" s="11"/>
      <c r="J22" s="24">
        <v>44829</v>
      </c>
      <c r="K22" s="13"/>
    </row>
    <row r="23" spans="1:11">
      <c r="A23" s="19">
        <v>45139</v>
      </c>
      <c r="B23" s="11"/>
      <c r="C23" s="11" t="s">
        <v>758</v>
      </c>
      <c r="D23" s="11" t="s">
        <v>758</v>
      </c>
      <c r="E23" s="11">
        <v>87.5</v>
      </c>
      <c r="F23" s="11" t="s">
        <v>758</v>
      </c>
      <c r="G23" s="11" t="s">
        <v>758</v>
      </c>
      <c r="H23" s="11" t="s">
        <v>758</v>
      </c>
      <c r="I23" s="11">
        <v>0</v>
      </c>
      <c r="J23" s="11" t="s">
        <v>771</v>
      </c>
      <c r="K23" s="14"/>
    </row>
    <row r="24" spans="1:11" hidden="1">
      <c r="A24" s="11" t="s">
        <v>824</v>
      </c>
      <c r="B24" s="11"/>
      <c r="C24" s="11"/>
      <c r="D24" s="11"/>
      <c r="E24" s="11"/>
      <c r="F24" s="11"/>
      <c r="G24" s="11"/>
      <c r="H24" s="11"/>
      <c r="I24" s="11"/>
      <c r="J24" s="24">
        <v>44829</v>
      </c>
      <c r="K24" s="13"/>
    </row>
    <row r="25" spans="1:11">
      <c r="A25" s="19">
        <v>45170</v>
      </c>
      <c r="B25" s="11"/>
      <c r="C25" s="11" t="s">
        <v>758</v>
      </c>
      <c r="D25" s="11" t="s">
        <v>758</v>
      </c>
      <c r="E25" s="11">
        <v>83.25</v>
      </c>
      <c r="F25" s="11" t="s">
        <v>758</v>
      </c>
      <c r="G25" s="11" t="s">
        <v>758</v>
      </c>
      <c r="H25" s="11" t="s">
        <v>758</v>
      </c>
      <c r="I25" s="11">
        <v>0</v>
      </c>
      <c r="J25" s="11" t="s">
        <v>771</v>
      </c>
      <c r="K25" s="14"/>
    </row>
    <row r="26" spans="1:11" hidden="1">
      <c r="A26" s="11" t="s">
        <v>825</v>
      </c>
      <c r="B26" s="11"/>
      <c r="C26" s="11"/>
      <c r="D26" s="11"/>
      <c r="E26" s="11"/>
      <c r="F26" s="11"/>
      <c r="G26" s="11"/>
      <c r="H26" s="11"/>
      <c r="I26" s="11"/>
      <c r="J26" s="24">
        <v>44829</v>
      </c>
      <c r="K26" s="13"/>
    </row>
    <row r="27" spans="1:11">
      <c r="A27" s="19">
        <v>45200</v>
      </c>
      <c r="B27" s="11"/>
      <c r="C27" s="11" t="s">
        <v>758</v>
      </c>
      <c r="D27" s="11" t="s">
        <v>758</v>
      </c>
      <c r="E27" s="11">
        <v>69</v>
      </c>
      <c r="F27" s="11" t="s">
        <v>758</v>
      </c>
      <c r="G27" s="11" t="s">
        <v>758</v>
      </c>
      <c r="H27" s="11" t="s">
        <v>758</v>
      </c>
      <c r="I27" s="11">
        <v>0</v>
      </c>
      <c r="J27" s="11" t="s">
        <v>771</v>
      </c>
      <c r="K27" s="14"/>
    </row>
    <row r="28" spans="1:11" hidden="1">
      <c r="A28" s="11" t="s">
        <v>826</v>
      </c>
      <c r="B28" s="11"/>
      <c r="C28" s="11"/>
      <c r="D28" s="11"/>
      <c r="E28" s="11"/>
      <c r="F28" s="11"/>
      <c r="G28" s="11"/>
      <c r="H28" s="11"/>
      <c r="I28" s="11"/>
      <c r="J28" s="24">
        <v>44829</v>
      </c>
      <c r="K28" s="13"/>
    </row>
    <row r="29" spans="1:11">
      <c r="A29" s="19">
        <v>45231</v>
      </c>
      <c r="B29" s="11"/>
      <c r="C29" s="11" t="s">
        <v>758</v>
      </c>
      <c r="D29" s="11" t="s">
        <v>758</v>
      </c>
      <c r="E29" s="11">
        <v>69</v>
      </c>
      <c r="F29" s="11" t="s">
        <v>758</v>
      </c>
      <c r="G29" s="11" t="s">
        <v>758</v>
      </c>
      <c r="H29" s="11" t="s">
        <v>758</v>
      </c>
      <c r="I29" s="11">
        <v>0</v>
      </c>
      <c r="J29" s="11" t="s">
        <v>771</v>
      </c>
      <c r="K29" s="14"/>
    </row>
    <row r="30" spans="1:11" hidden="1">
      <c r="A30" s="11" t="s">
        <v>827</v>
      </c>
      <c r="B30" s="11"/>
      <c r="C30" s="11"/>
      <c r="D30" s="11"/>
      <c r="E30" s="11"/>
      <c r="F30" s="11"/>
      <c r="G30" s="11"/>
      <c r="H30" s="11"/>
      <c r="I30" s="11"/>
      <c r="J30" s="24">
        <v>44829</v>
      </c>
      <c r="K30" s="13"/>
    </row>
    <row r="31" spans="1:11">
      <c r="A31" s="19">
        <v>45261</v>
      </c>
      <c r="B31" s="11"/>
      <c r="C31" s="11" t="s">
        <v>758</v>
      </c>
      <c r="D31" s="11" t="s">
        <v>758</v>
      </c>
      <c r="E31" s="11">
        <v>72.599999999999994</v>
      </c>
      <c r="F31" s="11" t="s">
        <v>758</v>
      </c>
      <c r="G31" s="11" t="s">
        <v>758</v>
      </c>
      <c r="H31" s="11" t="s">
        <v>758</v>
      </c>
      <c r="I31" s="11">
        <v>0</v>
      </c>
      <c r="J31" s="11" t="s">
        <v>771</v>
      </c>
      <c r="K31" s="14"/>
    </row>
    <row r="32" spans="1:11" hidden="1">
      <c r="A32" s="11" t="s">
        <v>828</v>
      </c>
      <c r="B32" s="11"/>
      <c r="C32" s="11"/>
      <c r="D32" s="11"/>
      <c r="E32" s="11"/>
      <c r="F32" s="11"/>
      <c r="G32" s="11"/>
      <c r="H32" s="11"/>
      <c r="I32" s="11"/>
      <c r="J32" s="24">
        <v>44829</v>
      </c>
      <c r="K32" s="13"/>
    </row>
    <row r="33" spans="1:11">
      <c r="A33" s="19">
        <v>45292</v>
      </c>
      <c r="B33" s="11"/>
      <c r="C33" s="11" t="s">
        <v>758</v>
      </c>
      <c r="D33" s="11" t="s">
        <v>758</v>
      </c>
      <c r="E33" s="11">
        <v>75.27</v>
      </c>
      <c r="F33" s="11" t="s">
        <v>758</v>
      </c>
      <c r="G33" s="11" t="s">
        <v>758</v>
      </c>
      <c r="H33" s="11" t="s">
        <v>758</v>
      </c>
      <c r="I33" s="11">
        <v>0</v>
      </c>
      <c r="J33" s="11" t="s">
        <v>771</v>
      </c>
      <c r="K33" s="14"/>
    </row>
    <row r="34" spans="1:11" hidden="1">
      <c r="A34" s="11" t="s">
        <v>829</v>
      </c>
      <c r="B34" s="11"/>
      <c r="C34" s="11"/>
      <c r="D34" s="11"/>
      <c r="E34" s="11"/>
      <c r="F34" s="11"/>
      <c r="G34" s="11"/>
      <c r="H34" s="11"/>
      <c r="I34" s="11"/>
      <c r="J34" s="24">
        <v>44829</v>
      </c>
      <c r="K34" s="13"/>
    </row>
    <row r="35" spans="1:11">
      <c r="A35" s="19">
        <v>45323</v>
      </c>
      <c r="B35" s="11"/>
      <c r="C35" s="11" t="s">
        <v>758</v>
      </c>
      <c r="D35" s="11" t="s">
        <v>758</v>
      </c>
      <c r="E35" s="11">
        <v>68.88</v>
      </c>
      <c r="F35" s="11" t="s">
        <v>758</v>
      </c>
      <c r="G35" s="11" t="s">
        <v>758</v>
      </c>
      <c r="H35" s="11" t="s">
        <v>758</v>
      </c>
      <c r="I35" s="11">
        <v>0</v>
      </c>
      <c r="J35" s="11" t="s">
        <v>771</v>
      </c>
      <c r="K35" s="14"/>
    </row>
    <row r="36" spans="1:11" hidden="1">
      <c r="A36" s="11" t="s">
        <v>830</v>
      </c>
      <c r="B36" s="11"/>
      <c r="C36" s="11"/>
      <c r="D36" s="11"/>
      <c r="E36" s="11"/>
      <c r="F36" s="11"/>
      <c r="G36" s="11"/>
      <c r="H36" s="11"/>
      <c r="I36" s="11"/>
      <c r="J36" s="24">
        <v>44829</v>
      </c>
      <c r="K36" s="13"/>
    </row>
    <row r="37" spans="1:11">
      <c r="A37" s="19">
        <v>45352</v>
      </c>
      <c r="B37" s="11"/>
      <c r="C37" s="11" t="s">
        <v>758</v>
      </c>
      <c r="D37" s="11" t="s">
        <v>758</v>
      </c>
      <c r="E37" s="11">
        <v>60.61</v>
      </c>
      <c r="F37" s="11" t="s">
        <v>758</v>
      </c>
      <c r="G37" s="11" t="s">
        <v>758</v>
      </c>
      <c r="H37" s="11" t="s">
        <v>758</v>
      </c>
      <c r="I37" s="11">
        <v>0</v>
      </c>
      <c r="J37" s="11" t="s">
        <v>771</v>
      </c>
      <c r="K37" s="14"/>
    </row>
    <row r="38" spans="1:11" hidden="1">
      <c r="A38" s="11" t="s">
        <v>831</v>
      </c>
      <c r="B38" s="11"/>
      <c r="C38" s="11"/>
      <c r="D38" s="11"/>
      <c r="E38" s="11"/>
      <c r="F38" s="11"/>
      <c r="G38" s="11"/>
      <c r="H38" s="11"/>
      <c r="I38" s="11"/>
      <c r="J38" s="24">
        <v>44829</v>
      </c>
      <c r="K38" s="13"/>
    </row>
    <row r="39" spans="1:11" hidden="1">
      <c r="K39" s="14"/>
    </row>
    <row r="40" spans="1:11" hidden="1">
      <c r="A40" s="20" t="s">
        <v>772</v>
      </c>
      <c r="K40" s="13"/>
    </row>
    <row r="41" spans="1:11" hidden="1">
      <c r="K41" s="14"/>
    </row>
    <row r="42" spans="1:11" hidden="1">
      <c r="A42" s="21" t="s">
        <v>773</v>
      </c>
      <c r="K42" s="13"/>
    </row>
    <row r="43" spans="1:11" hidden="1">
      <c r="K43" s="14"/>
    </row>
    <row r="44" spans="1:11" hidden="1">
      <c r="A44" s="21" t="s">
        <v>774</v>
      </c>
      <c r="K44" s="13"/>
    </row>
    <row r="45" spans="1:11" hidden="1">
      <c r="K45" s="14"/>
    </row>
    <row r="46" spans="1:11" hidden="1">
      <c r="A46" s="21" t="s">
        <v>775</v>
      </c>
      <c r="K46" s="13"/>
    </row>
    <row r="47" spans="1:11" hidden="1">
      <c r="K47" s="14"/>
    </row>
    <row r="48" spans="1:11" hidden="1">
      <c r="A48" s="21" t="s">
        <v>776</v>
      </c>
      <c r="K48" s="13"/>
    </row>
    <row r="49" spans="1:11" hidden="1">
      <c r="K49" s="14"/>
    </row>
    <row r="50" spans="1:11" hidden="1">
      <c r="A50" s="21" t="s">
        <v>777</v>
      </c>
      <c r="K50" s="13"/>
    </row>
    <row r="51" spans="1:11" hidden="1">
      <c r="K51" s="14"/>
    </row>
    <row r="52" spans="1:11" hidden="1">
      <c r="A52" s="21" t="s">
        <v>778</v>
      </c>
      <c r="K52" s="13"/>
    </row>
    <row r="53" spans="1:11" hidden="1">
      <c r="K53" s="14"/>
    </row>
    <row r="54" spans="1:11" hidden="1">
      <c r="A54" s="21" t="s">
        <v>779</v>
      </c>
      <c r="K54" s="13"/>
    </row>
    <row r="55" spans="1:11" hidden="1">
      <c r="K55" s="14"/>
    </row>
    <row r="56" spans="1:11" hidden="1">
      <c r="A56" s="21" t="s">
        <v>780</v>
      </c>
      <c r="K56" s="13"/>
    </row>
    <row r="57" spans="1:11" hidden="1">
      <c r="K57" s="14"/>
    </row>
    <row r="58" spans="1:11" ht="18" hidden="1">
      <c r="A58" s="15" t="s">
        <v>781</v>
      </c>
      <c r="K58" s="13"/>
    </row>
    <row r="59" spans="1:11" hidden="1">
      <c r="K59" s="14"/>
    </row>
    <row r="60" spans="1:11" hidden="1">
      <c r="K60" s="13"/>
    </row>
    <row r="61" spans="1:11" hidden="1">
      <c r="K61" s="14"/>
    </row>
    <row r="62" spans="1:11" hidden="1">
      <c r="A62" s="12" t="s">
        <v>782</v>
      </c>
      <c r="K62" s="13"/>
    </row>
    <row r="63" spans="1:11" hidden="1">
      <c r="K63" s="14"/>
    </row>
    <row r="64" spans="1:11" hidden="1">
      <c r="K64" s="13"/>
    </row>
    <row r="65" spans="1:11" hidden="1">
      <c r="K65" s="14"/>
    </row>
    <row r="66" spans="1:11" hidden="1">
      <c r="A66" s="12" t="s">
        <v>783</v>
      </c>
      <c r="K66" s="13"/>
    </row>
    <row r="67" spans="1:11" hidden="1">
      <c r="K67" s="14"/>
    </row>
    <row r="68" spans="1:11" hidden="1">
      <c r="A68" s="21" t="s">
        <v>784</v>
      </c>
      <c r="K68" s="13"/>
    </row>
    <row r="69" spans="1:11" hidden="1">
      <c r="K69" s="14"/>
    </row>
    <row r="70" spans="1:11" hidden="1">
      <c r="A70" s="16" t="s">
        <v>785</v>
      </c>
      <c r="K70" s="13"/>
    </row>
    <row r="71" spans="1:11" hidden="1">
      <c r="A71" s="22"/>
      <c r="K71" s="14"/>
    </row>
    <row r="72" spans="1:11" hidden="1">
      <c r="A72" s="23" t="s">
        <v>786</v>
      </c>
      <c r="K72" s="13"/>
    </row>
    <row r="73" spans="1:11" hidden="1">
      <c r="A73" s="23" t="s">
        <v>787</v>
      </c>
      <c r="K73" s="14"/>
    </row>
    <row r="74" spans="1:11" hidden="1">
      <c r="A74" s="23" t="s">
        <v>788</v>
      </c>
      <c r="K74" s="13"/>
    </row>
    <row r="75" spans="1:11" hidden="1">
      <c r="A75" s="23" t="s">
        <v>789</v>
      </c>
      <c r="K75" s="14"/>
    </row>
    <row r="76" spans="1:11" hidden="1">
      <c r="A76" s="23" t="s">
        <v>790</v>
      </c>
      <c r="K76" s="13"/>
    </row>
    <row r="77" spans="1:11" hidden="1">
      <c r="A77" s="23" t="s">
        <v>791</v>
      </c>
      <c r="K77" s="14"/>
    </row>
    <row r="78" spans="1:11" hidden="1">
      <c r="K78" s="13"/>
    </row>
    <row r="79" spans="1:11" hidden="1">
      <c r="A79" s="16" t="s">
        <v>792</v>
      </c>
      <c r="K79" s="14"/>
    </row>
    <row r="80" spans="1:11" hidden="1">
      <c r="A80" s="22"/>
      <c r="K80" s="13"/>
    </row>
    <row r="81" spans="1:11" hidden="1">
      <c r="A81" s="23" t="s">
        <v>793</v>
      </c>
      <c r="K81" s="14"/>
    </row>
    <row r="82" spans="1:11" hidden="1">
      <c r="A82" s="23" t="s">
        <v>794</v>
      </c>
      <c r="K82" s="13"/>
    </row>
    <row r="83" spans="1:11" hidden="1">
      <c r="A83" s="23" t="s">
        <v>795</v>
      </c>
      <c r="K83" s="14"/>
    </row>
    <row r="84" spans="1:11" hidden="1">
      <c r="A84" s="23" t="s">
        <v>796</v>
      </c>
      <c r="K84" s="13"/>
    </row>
    <row r="85" spans="1:11" hidden="1">
      <c r="A85" s="23" t="s">
        <v>797</v>
      </c>
      <c r="K85" s="14"/>
    </row>
    <row r="86" spans="1:11" hidden="1">
      <c r="K86" s="13"/>
    </row>
    <row r="87" spans="1:11" hidden="1">
      <c r="A87" s="16" t="s">
        <v>798</v>
      </c>
      <c r="K87" s="14"/>
    </row>
    <row r="88" spans="1:11" hidden="1">
      <c r="A88" s="22"/>
      <c r="K88" s="13"/>
    </row>
    <row r="89" spans="1:11" hidden="1">
      <c r="A89" s="23" t="s">
        <v>799</v>
      </c>
      <c r="K89" s="14"/>
    </row>
    <row r="90" spans="1:11" hidden="1">
      <c r="A90" s="23" t="s">
        <v>800</v>
      </c>
      <c r="K90" s="13"/>
    </row>
    <row r="91" spans="1:11" hidden="1">
      <c r="A91" s="23" t="s">
        <v>801</v>
      </c>
      <c r="K91" s="14"/>
    </row>
    <row r="92" spans="1:11" hidden="1">
      <c r="A92" s="23" t="s">
        <v>802</v>
      </c>
      <c r="K92" s="13"/>
    </row>
    <row r="93" spans="1:11" hidden="1">
      <c r="A93" s="23" t="s">
        <v>803</v>
      </c>
      <c r="K93" s="14"/>
    </row>
    <row r="94" spans="1:11" hidden="1">
      <c r="K94" s="13"/>
    </row>
    <row r="95" spans="1:11" hidden="1">
      <c r="A95" s="16" t="s">
        <v>804</v>
      </c>
      <c r="K95" s="14"/>
    </row>
    <row r="96" spans="1:11" hidden="1">
      <c r="A96" s="22"/>
      <c r="K96" s="13"/>
    </row>
    <row r="97" spans="1:11" hidden="1">
      <c r="A97" s="23" t="s">
        <v>805</v>
      </c>
      <c r="K97" s="14"/>
    </row>
    <row r="98" spans="1:11" hidden="1">
      <c r="A98" s="23" t="s">
        <v>806</v>
      </c>
      <c r="K98" s="13"/>
    </row>
    <row r="99" spans="1:11" hidden="1">
      <c r="A99" s="23" t="s">
        <v>807</v>
      </c>
      <c r="K99" s="14"/>
    </row>
    <row r="100" spans="1:11" hidden="1">
      <c r="A100" s="23" t="s">
        <v>808</v>
      </c>
    </row>
    <row r="101" spans="1:11" hidden="1">
      <c r="A101" s="22"/>
    </row>
    <row r="102" spans="1:11" hidden="1">
      <c r="A102" s="22"/>
    </row>
    <row r="103" spans="1:11" hidden="1">
      <c r="A103" s="22"/>
    </row>
    <row r="104" spans="1:11" hidden="1">
      <c r="A104" s="22"/>
    </row>
    <row r="105" spans="1:11" hidden="1">
      <c r="A105" s="22"/>
    </row>
    <row r="106" spans="1:11" hidden="1">
      <c r="A106" s="22"/>
    </row>
    <row r="107" spans="1:11" hidden="1">
      <c r="A107" s="22"/>
    </row>
    <row r="108" spans="1:11" hidden="1">
      <c r="A108" s="22"/>
    </row>
    <row r="109" spans="1:11" hidden="1">
      <c r="A109" s="22"/>
    </row>
    <row r="110" spans="1:11" hidden="1">
      <c r="A110" s="22"/>
    </row>
    <row r="111" spans="1:11" hidden="1">
      <c r="A111" s="22"/>
    </row>
    <row r="112" spans="1:11" hidden="1">
      <c r="A112" s="22"/>
    </row>
    <row r="113" spans="1:1" hidden="1"/>
    <row r="114" spans="1:1" hidden="1"/>
    <row r="115" spans="1:1" hidden="1">
      <c r="A115" s="20" t="s">
        <v>809</v>
      </c>
    </row>
    <row r="116" spans="1:1" hidden="1">
      <c r="A116" s="20" t="s">
        <v>810</v>
      </c>
    </row>
    <row r="117" spans="1:1" hidden="1"/>
    <row r="118" spans="1:1" hidden="1">
      <c r="A118" s="20" t="s">
        <v>811</v>
      </c>
    </row>
    <row r="119" spans="1:1" hidden="1"/>
    <row r="120" spans="1:1" hidden="1">
      <c r="A120" s="20" t="s">
        <v>812</v>
      </c>
    </row>
    <row r="121" spans="1:1" hidden="1"/>
    <row r="122" spans="1:1" hidden="1">
      <c r="A122" s="20" t="s">
        <v>813</v>
      </c>
    </row>
    <row r="123" spans="1:1" hidden="1">
      <c r="A123" s="12"/>
    </row>
    <row r="124" spans="1:1" hidden="1"/>
    <row r="125" spans="1:1" hidden="1"/>
    <row r="126" spans="1:1" hidden="1"/>
    <row r="127" spans="1:1" hidden="1">
      <c r="A127" s="12"/>
    </row>
    <row r="128" spans="1:1" hidden="1"/>
    <row r="129" spans="1:1" hidden="1">
      <c r="A129" s="21"/>
    </row>
    <row r="130" spans="1:1" hidden="1"/>
    <row r="131" spans="1:1" hidden="1">
      <c r="A131" s="16"/>
    </row>
    <row r="132" spans="1:1" hidden="1">
      <c r="A132" s="22"/>
    </row>
    <row r="133" spans="1:1" hidden="1">
      <c r="A133" s="23"/>
    </row>
    <row r="134" spans="1:1" hidden="1">
      <c r="A134" s="23"/>
    </row>
    <row r="135" spans="1:1" hidden="1">
      <c r="A135" s="23"/>
    </row>
    <row r="136" spans="1:1" hidden="1">
      <c r="A136" s="23"/>
    </row>
    <row r="137" spans="1:1" hidden="1">
      <c r="A137" s="23"/>
    </row>
    <row r="138" spans="1:1" hidden="1">
      <c r="A138" s="23"/>
    </row>
    <row r="139" spans="1:1" hidden="1"/>
    <row r="140" spans="1:1" hidden="1">
      <c r="A140" s="16"/>
    </row>
    <row r="141" spans="1:1" hidden="1">
      <c r="A141" s="22"/>
    </row>
    <row r="142" spans="1:1" hidden="1">
      <c r="A142" s="23"/>
    </row>
    <row r="143" spans="1:1" hidden="1">
      <c r="A143" s="23"/>
    </row>
    <row r="144" spans="1:1" hidden="1">
      <c r="A144" s="23"/>
    </row>
    <row r="145" spans="1:1" hidden="1">
      <c r="A145" s="23"/>
    </row>
    <row r="146" spans="1:1" hidden="1">
      <c r="A146" s="23"/>
    </row>
    <row r="147" spans="1:1" hidden="1"/>
    <row r="148" spans="1:1" hidden="1">
      <c r="A148" s="16"/>
    </row>
    <row r="149" spans="1:1" hidden="1">
      <c r="A149" s="22"/>
    </row>
    <row r="150" spans="1:1" hidden="1">
      <c r="A150" s="23"/>
    </row>
    <row r="151" spans="1:1" hidden="1">
      <c r="A151" s="23"/>
    </row>
    <row r="152" spans="1:1" hidden="1">
      <c r="A152" s="23"/>
    </row>
    <row r="153" spans="1:1" hidden="1">
      <c r="A153" s="23"/>
    </row>
    <row r="154" spans="1:1" hidden="1">
      <c r="A154" s="23"/>
    </row>
    <row r="155" spans="1:1" hidden="1"/>
    <row r="156" spans="1:1" hidden="1">
      <c r="A156" s="16"/>
    </row>
    <row r="157" spans="1:1" hidden="1">
      <c r="A157" s="22"/>
    </row>
    <row r="158" spans="1:1" hidden="1">
      <c r="A158" s="23"/>
    </row>
    <row r="159" spans="1:1" hidden="1">
      <c r="A159" s="23"/>
    </row>
    <row r="160" spans="1:1" hidden="1">
      <c r="A160" s="23"/>
    </row>
    <row r="161" spans="1:1" hidden="1">
      <c r="A161" s="23"/>
    </row>
    <row r="162" spans="1:1" hidden="1">
      <c r="A162" s="22"/>
    </row>
    <row r="163" spans="1:1" hidden="1">
      <c r="A163" s="22"/>
    </row>
    <row r="164" spans="1:1" hidden="1">
      <c r="A164" s="22"/>
    </row>
    <row r="165" spans="1:1" hidden="1">
      <c r="A165" s="22"/>
    </row>
    <row r="166" spans="1:1" hidden="1">
      <c r="A166" s="22"/>
    </row>
    <row r="167" spans="1:1" hidden="1">
      <c r="A167" s="22"/>
    </row>
    <row r="168" spans="1:1" hidden="1">
      <c r="A168" s="22"/>
    </row>
    <row r="169" spans="1:1" hidden="1">
      <c r="A169" s="22"/>
    </row>
    <row r="170" spans="1:1" hidden="1">
      <c r="A170" s="22"/>
    </row>
    <row r="171" spans="1:1" hidden="1">
      <c r="A171" s="22"/>
    </row>
    <row r="172" spans="1:1" hidden="1">
      <c r="A172" s="22"/>
    </row>
    <row r="173" spans="1:1" hidden="1">
      <c r="A173" s="22"/>
    </row>
    <row r="174" spans="1:1" hidden="1"/>
    <row r="175" spans="1:1" hidden="1"/>
    <row r="176" spans="1:1"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sheetData>
  <autoFilter ref="A1:A242">
    <filterColumn colId="0">
      <filters>
        <dateGroupItem year="2024" dateTimeGrouping="year"/>
        <dateGroupItem year="2023" dateTimeGrouping="year"/>
        <dateGroupItem year="2022" dateTimeGrouping="year"/>
      </filters>
    </filterColumn>
  </autoFilter>
  <hyperlinks>
    <hyperlink ref="A42" r:id="rId1" display="https://www.cmegroup.com/trading/energy/cme-opec-watch-tool.html"/>
    <hyperlink ref="A44" r:id="rId2" display="https://www.cmegroup.com/trading/energy/cme-opec-watch-tool.html"/>
    <hyperlink ref="A46" r:id="rId3" display="https://www.cmegroup.com/tools-information/calendars/expiration-calendar"/>
    <hyperlink ref="A48" r:id="rId4" display="https://www.cmegroup.com/tools-information/calendars/expiration-calendar"/>
    <hyperlink ref="A50" r:id="rId5" display="https://www.cmegroup.com/tools-information/quikstrike/option-settlement-energy.html"/>
    <hyperlink ref="A52" r:id="rId6" display="https://www.cmegroup.com/tools-information/quikstrike/option-settlement-energy.html"/>
    <hyperlink ref="A54" r:id="rId7" display="https://www.cmegroup.com/tools-information/quikstrike/options-open-interest-profile-energy.html"/>
    <hyperlink ref="A56" r:id="rId8" display="https://www.cmegroup.com/tools-information/quikstrike/options-open-interest-profile-energy.html"/>
    <hyperlink ref="A68" r:id="rId9" display="https://www.cmegroup.com/markets/energy/crude-oil/micro-wti-crude-oil.html"/>
    <hyperlink ref="A72" r:id="rId10" display="https://www.cmegroup.com/company/about-us.html"/>
    <hyperlink ref="A73" r:id="rId11" display="https://www.cmegroup.com/company/corporate-citizenship/esg.html"/>
    <hyperlink ref="A74" r:id="rId12" display="https://www.cmegroup.com/media-room.html"/>
    <hyperlink ref="A75" r:id="rId13" display="https://www.cmegroup.com/careers.html"/>
    <hyperlink ref="A76" r:id="rId14" display="http://investor.cmegroup.com/"/>
    <hyperlink ref="A77" r:id="rId15" display="https://www.cmegroup.com/tools-information/contacts-list.html"/>
    <hyperlink ref="A81" r:id="rId16" display="https://www.cmegroup.com/company/history/global-offices.html"/>
    <hyperlink ref="A82" r:id="rId17" display="https://www.cmegroup.com/international"/>
    <hyperlink ref="A83" r:id="rId18" display="https://www.cmegroup.com/international/latin-america.html"/>
    <hyperlink ref="A84" r:id="rId19" display="https://www.cmegroup.com/international/emea.html"/>
    <hyperlink ref="A85" r:id="rId20" display="https://www.cmegroup.com/international/asia-pacific.html"/>
    <hyperlink ref="A89" r:id="rId21" display="https://www.cmegroup.com/market-regulation.html"/>
    <hyperlink ref="A90" r:id="rId22" display="https://www.cmegroup.com/market-regulation/rulebook.html"/>
    <hyperlink ref="A91" r:id="rId23" display="https://www.cmegroup.com/rulebook/rulebook-harmonization.html"/>
    <hyperlink ref="A92" r:id="rId24" display="https://www.cmegroup.com/market-regulation/rule-filings.html"/>
    <hyperlink ref="A93" r:id="rId25" display="https://www.cmegroup.com/market-regulation/outreach.html"/>
    <hyperlink ref="A97" r:id="rId26" display="https://www.cmegroup.com/company/cme.html"/>
    <hyperlink ref="A98" r:id="rId27" display="https://www.cmegroup.com/company/cbot.html"/>
    <hyperlink ref="A99" r:id="rId28" display="https://www.cmegroup.com/company/nymex.html"/>
    <hyperlink ref="A100" r:id="rId29" display="https://www.cmegroup.com/company/comex.html"/>
  </hyperlinks>
  <pageMargins left="0.7" right="0.7" top="0.75" bottom="0.75" header="0.3" footer="0.3"/>
  <drawing r:id="rId30"/>
</worksheet>
</file>

<file path=xl/worksheets/sheet2.xml><?xml version="1.0" encoding="utf-8"?>
<worksheet xmlns="http://schemas.openxmlformats.org/spreadsheetml/2006/main" xmlns:r="http://schemas.openxmlformats.org/officeDocument/2006/relationships">
  <sheetPr>
    <tabColor rgb="FFFFFF00"/>
  </sheetPr>
  <dimension ref="A1:V64"/>
  <sheetViews>
    <sheetView tabSelected="1" topLeftCell="C1" zoomScale="90" zoomScaleNormal="90" workbookViewId="0">
      <selection activeCell="V3" sqref="V3"/>
    </sheetView>
  </sheetViews>
  <sheetFormatPr defaultRowHeight="15"/>
  <cols>
    <col min="1" max="1" width="10.42578125" style="2" bestFit="1" customWidth="1"/>
    <col min="14" max="14" width="9.140625" style="25"/>
    <col min="16" max="17" width="12.5703125" bestFit="1" customWidth="1"/>
    <col min="20" max="20" width="12.140625" bestFit="1" customWidth="1"/>
  </cols>
  <sheetData>
    <row r="1" spans="1:22">
      <c r="A1" s="2" t="s">
        <v>761</v>
      </c>
      <c r="B1" t="s">
        <v>762</v>
      </c>
      <c r="C1" t="s">
        <v>763</v>
      </c>
      <c r="D1" t="s">
        <v>757</v>
      </c>
      <c r="E1" t="s">
        <v>759</v>
      </c>
      <c r="F1" t="s">
        <v>764</v>
      </c>
      <c r="I1" s="25" t="s">
        <v>832</v>
      </c>
      <c r="N1" s="25" t="s">
        <v>834</v>
      </c>
      <c r="P1" t="s">
        <v>835</v>
      </c>
      <c r="Q1" t="s">
        <v>836</v>
      </c>
      <c r="R1" t="s">
        <v>837</v>
      </c>
      <c r="S1" t="s">
        <v>838</v>
      </c>
      <c r="T1" t="s">
        <v>839</v>
      </c>
      <c r="U1" t="s">
        <v>840</v>
      </c>
      <c r="V1" t="s">
        <v>841</v>
      </c>
    </row>
    <row r="2" spans="1:22">
      <c r="A2" s="2">
        <v>44835</v>
      </c>
      <c r="B2" t="s">
        <v>770</v>
      </c>
      <c r="D2" t="s">
        <v>758</v>
      </c>
      <c r="E2" t="s">
        <v>758</v>
      </c>
      <c r="F2">
        <v>75</v>
      </c>
      <c r="G2">
        <v>67.930000000000007</v>
      </c>
      <c r="I2" s="10">
        <f>((K2/L2)*F2)+((J2/L2)*G2)</f>
        <v>71.122903225806454</v>
      </c>
      <c r="J2" s="8">
        <v>408</v>
      </c>
      <c r="K2" s="8">
        <v>336</v>
      </c>
      <c r="L2" s="8">
        <v>744</v>
      </c>
      <c r="N2" s="30">
        <f>'rgs futures 9_22_22'!C2</f>
        <v>12.9</v>
      </c>
    </row>
    <row r="3" spans="1:22">
      <c r="A3" s="2">
        <v>44866</v>
      </c>
      <c r="B3" t="s">
        <v>770</v>
      </c>
      <c r="D3" t="s">
        <v>758</v>
      </c>
      <c r="E3" t="s">
        <v>758</v>
      </c>
      <c r="F3">
        <v>77</v>
      </c>
      <c r="G3">
        <v>72.88</v>
      </c>
      <c r="I3" s="10">
        <f t="shared" ref="I3:I19" si="0">((K3/L3)*F3)+((J3/L3)*G3)</f>
        <v>74.8</v>
      </c>
      <c r="J3" s="8">
        <v>385</v>
      </c>
      <c r="K3" s="8">
        <v>336</v>
      </c>
      <c r="L3" s="8">
        <v>721</v>
      </c>
      <c r="N3" s="30">
        <f>'rgs futures 9_22_22'!C3</f>
        <v>12.94</v>
      </c>
      <c r="P3" s="31">
        <f>LN(I3/I2)</f>
        <v>5.0408473097743087E-2</v>
      </c>
      <c r="Q3" s="31">
        <f>LN(N3/N2)</f>
        <v>3.0959777051279922E-3</v>
      </c>
      <c r="R3">
        <f>STDEV(P3:P19)</f>
        <v>0.19911139160967295</v>
      </c>
      <c r="S3">
        <f>STDEV(Q3:Q19)</f>
        <v>5.9050304124548059E-4</v>
      </c>
      <c r="T3">
        <f>CORREL(P3:P19,Q3:Q19)</f>
        <v>4.3826150795335243E-2</v>
      </c>
      <c r="U3">
        <f>R3*(T3/S3)</f>
        <v>14.777715378652779</v>
      </c>
      <c r="V3" s="32">
        <f>S3*(T3/R3)</f>
        <v>1.2997486041110699E-4</v>
      </c>
    </row>
    <row r="4" spans="1:22">
      <c r="A4" s="2">
        <v>44896</v>
      </c>
      <c r="B4" t="s">
        <v>770</v>
      </c>
      <c r="D4" t="s">
        <v>758</v>
      </c>
      <c r="E4" t="s">
        <v>758</v>
      </c>
      <c r="F4">
        <v>91</v>
      </c>
      <c r="G4">
        <v>79.38</v>
      </c>
      <c r="I4" s="10">
        <f t="shared" si="0"/>
        <v>84.627741935483868</v>
      </c>
      <c r="J4" s="8">
        <v>408</v>
      </c>
      <c r="K4" s="8">
        <v>336</v>
      </c>
      <c r="L4" s="8">
        <v>744</v>
      </c>
      <c r="N4" s="30">
        <f>'rgs futures 9_22_22'!C4</f>
        <v>12.98</v>
      </c>
      <c r="P4" s="31">
        <f t="shared" ref="P4:P19" si="1">LN(I4/I3)</f>
        <v>0.12344424673725522</v>
      </c>
      <c r="Q4" s="31">
        <f t="shared" ref="Q4:Q19" si="2">LN(N4/N3)</f>
        <v>3.0864222031895859E-3</v>
      </c>
    </row>
    <row r="5" spans="1:22">
      <c r="A5" s="2">
        <v>44927</v>
      </c>
      <c r="B5" t="s">
        <v>770</v>
      </c>
      <c r="D5" t="s">
        <v>758</v>
      </c>
      <c r="E5" t="s">
        <v>758</v>
      </c>
      <c r="F5">
        <v>92</v>
      </c>
      <c r="G5">
        <v>80.5</v>
      </c>
      <c r="I5" s="10">
        <f t="shared" si="0"/>
        <v>85.693548387096769</v>
      </c>
      <c r="J5" s="8">
        <v>408</v>
      </c>
      <c r="K5" s="8">
        <v>336</v>
      </c>
      <c r="L5" s="8">
        <v>744</v>
      </c>
      <c r="N5" s="30">
        <f>'rgs futures 9_22_22'!C5</f>
        <v>13.04</v>
      </c>
      <c r="P5" s="31">
        <f t="shared" si="1"/>
        <v>1.2515409688164936E-2</v>
      </c>
      <c r="Q5" s="31">
        <f t="shared" si="2"/>
        <v>4.6118452225628456E-3</v>
      </c>
    </row>
    <row r="6" spans="1:22">
      <c r="A6" s="2">
        <v>44958</v>
      </c>
      <c r="B6" t="s">
        <v>770</v>
      </c>
      <c r="D6" t="s">
        <v>758</v>
      </c>
      <c r="E6" t="s">
        <v>758</v>
      </c>
      <c r="F6">
        <v>90</v>
      </c>
      <c r="G6">
        <v>85.25</v>
      </c>
      <c r="I6" s="10">
        <f t="shared" si="0"/>
        <v>87.511904761904759</v>
      </c>
      <c r="J6" s="8">
        <v>352</v>
      </c>
      <c r="K6" s="8">
        <v>320</v>
      </c>
      <c r="L6" s="8">
        <v>672</v>
      </c>
      <c r="N6" s="30">
        <f>'rgs futures 9_22_22'!C6</f>
        <v>13.1</v>
      </c>
      <c r="P6" s="31">
        <f t="shared" si="1"/>
        <v>2.0997297124922369E-2</v>
      </c>
      <c r="Q6" s="31">
        <f t="shared" si="2"/>
        <v>4.5906737085990501E-3</v>
      </c>
    </row>
    <row r="7" spans="1:22">
      <c r="A7" s="2">
        <v>44986</v>
      </c>
      <c r="B7" t="s">
        <v>770</v>
      </c>
      <c r="D7" t="s">
        <v>758</v>
      </c>
      <c r="E7" t="s">
        <v>758</v>
      </c>
      <c r="F7">
        <v>65.25</v>
      </c>
      <c r="G7">
        <v>70.75</v>
      </c>
      <c r="I7" s="10">
        <f t="shared" si="0"/>
        <v>68.025908479138621</v>
      </c>
      <c r="J7" s="8">
        <v>375</v>
      </c>
      <c r="K7" s="8">
        <v>368</v>
      </c>
      <c r="L7" s="8">
        <v>743</v>
      </c>
      <c r="N7" s="30">
        <f>'rgs futures 9_22_22'!C7</f>
        <v>13.16</v>
      </c>
      <c r="P7" s="31">
        <f t="shared" si="1"/>
        <v>-0.25188619887326441</v>
      </c>
      <c r="Q7" s="31">
        <f t="shared" si="2"/>
        <v>4.5696956900652683E-3</v>
      </c>
    </row>
    <row r="8" spans="1:22">
      <c r="A8" s="2">
        <v>45017</v>
      </c>
      <c r="B8" t="s">
        <v>770</v>
      </c>
      <c r="D8" t="s">
        <v>758</v>
      </c>
      <c r="E8" t="s">
        <v>758</v>
      </c>
      <c r="F8">
        <v>45.5</v>
      </c>
      <c r="G8">
        <v>52.5</v>
      </c>
      <c r="I8" s="10">
        <f t="shared" si="0"/>
        <v>49.388888888888886</v>
      </c>
      <c r="J8" s="8">
        <v>400</v>
      </c>
      <c r="K8" s="8">
        <v>320</v>
      </c>
      <c r="L8" s="8">
        <v>720</v>
      </c>
      <c r="N8" s="30">
        <f>'rgs futures 9_22_22'!C8</f>
        <v>13.22</v>
      </c>
      <c r="P8" s="31">
        <f t="shared" si="1"/>
        <v>-0.32016316203976969</v>
      </c>
      <c r="Q8" s="31">
        <f t="shared" si="2"/>
        <v>4.5489085263692094E-3</v>
      </c>
    </row>
    <row r="9" spans="1:22">
      <c r="A9" s="2">
        <v>45047</v>
      </c>
      <c r="B9" t="s">
        <v>770</v>
      </c>
      <c r="D9" t="s">
        <v>758</v>
      </c>
      <c r="E9" t="s">
        <v>758</v>
      </c>
      <c r="F9">
        <v>44.25</v>
      </c>
      <c r="G9">
        <v>50</v>
      </c>
      <c r="I9" s="10">
        <f t="shared" si="0"/>
        <v>47.27956989247312</v>
      </c>
      <c r="J9" s="8">
        <v>392</v>
      </c>
      <c r="K9" s="8">
        <v>352</v>
      </c>
      <c r="L9" s="8">
        <v>744</v>
      </c>
      <c r="N9" s="30">
        <f>'rgs futures 9_22_22'!C9</f>
        <v>13.28</v>
      </c>
      <c r="P9" s="31">
        <f t="shared" si="1"/>
        <v>-4.3647201590185598E-2</v>
      </c>
      <c r="Q9" s="31">
        <f t="shared" si="2"/>
        <v>4.5283096247473887E-3</v>
      </c>
    </row>
    <row r="10" spans="1:22">
      <c r="A10" s="2">
        <v>45078</v>
      </c>
      <c r="B10" t="s">
        <v>770</v>
      </c>
      <c r="D10" t="s">
        <v>758</v>
      </c>
      <c r="E10" t="s">
        <v>758</v>
      </c>
      <c r="F10">
        <v>66</v>
      </c>
      <c r="G10">
        <v>57</v>
      </c>
      <c r="I10" s="10">
        <f t="shared" si="0"/>
        <v>61.4</v>
      </c>
      <c r="J10" s="8">
        <v>368</v>
      </c>
      <c r="K10" s="8">
        <v>352</v>
      </c>
      <c r="L10" s="8">
        <v>720</v>
      </c>
      <c r="N10" s="30">
        <f>'rgs futures 9_22_22'!C10</f>
        <v>13.35</v>
      </c>
      <c r="P10" s="31">
        <f t="shared" si="1"/>
        <v>0.26133155912554257</v>
      </c>
      <c r="Q10" s="31">
        <f t="shared" si="2"/>
        <v>5.257240797970698E-3</v>
      </c>
    </row>
    <row r="11" spans="1:22">
      <c r="A11" s="2">
        <v>45108</v>
      </c>
      <c r="B11" t="s">
        <v>770</v>
      </c>
      <c r="D11" t="s">
        <v>758</v>
      </c>
      <c r="E11" t="s">
        <v>758</v>
      </c>
      <c r="F11">
        <v>123</v>
      </c>
      <c r="G11">
        <v>78.75</v>
      </c>
      <c r="I11" s="10">
        <f t="shared" si="0"/>
        <v>97.782258064516128</v>
      </c>
      <c r="J11" s="8">
        <v>424</v>
      </c>
      <c r="K11" s="8">
        <v>320</v>
      </c>
      <c r="L11" s="8">
        <v>744</v>
      </c>
      <c r="N11" s="30">
        <f>'rgs futures 9_22_22'!C11</f>
        <v>13.41</v>
      </c>
      <c r="P11" s="31">
        <f t="shared" si="1"/>
        <v>0.46533331504755032</v>
      </c>
      <c r="Q11" s="31">
        <f t="shared" si="2"/>
        <v>4.4843124473285863E-3</v>
      </c>
    </row>
    <row r="12" spans="1:22">
      <c r="A12" s="2">
        <v>45139</v>
      </c>
      <c r="B12" t="s">
        <v>770</v>
      </c>
      <c r="D12" t="s">
        <v>758</v>
      </c>
      <c r="E12" t="s">
        <v>758</v>
      </c>
      <c r="F12">
        <v>128.75</v>
      </c>
      <c r="G12">
        <v>87.5</v>
      </c>
      <c r="I12" s="10">
        <f t="shared" si="0"/>
        <v>107.90322580645162</v>
      </c>
      <c r="J12" s="8">
        <v>376</v>
      </c>
      <c r="K12" s="8">
        <v>368</v>
      </c>
      <c r="L12" s="8">
        <v>744</v>
      </c>
      <c r="N12" s="30">
        <f>'rgs futures 9_22_22'!C12</f>
        <v>13.47</v>
      </c>
      <c r="P12" s="31">
        <f t="shared" si="1"/>
        <v>9.8491617876535445E-2</v>
      </c>
      <c r="Q12" s="31">
        <f t="shared" si="2"/>
        <v>4.4642931286855278E-3</v>
      </c>
    </row>
    <row r="13" spans="1:22">
      <c r="A13" s="2">
        <v>45170</v>
      </c>
      <c r="B13" t="s">
        <v>770</v>
      </c>
      <c r="D13" t="s">
        <v>758</v>
      </c>
      <c r="E13" t="s">
        <v>758</v>
      </c>
      <c r="F13">
        <v>123</v>
      </c>
      <c r="G13">
        <v>83.25</v>
      </c>
      <c r="I13" s="10">
        <f t="shared" si="0"/>
        <v>100.91666666666666</v>
      </c>
      <c r="J13" s="8">
        <v>400</v>
      </c>
      <c r="K13" s="8">
        <v>320</v>
      </c>
      <c r="L13" s="8">
        <v>720</v>
      </c>
      <c r="N13" s="30">
        <f>'rgs futures 9_22_22'!C13</f>
        <v>13.53</v>
      </c>
      <c r="P13" s="31">
        <f t="shared" si="1"/>
        <v>-6.6939674312090774E-2</v>
      </c>
      <c r="Q13" s="31">
        <f t="shared" si="2"/>
        <v>4.4444517604239758E-3</v>
      </c>
    </row>
    <row r="14" spans="1:22">
      <c r="A14" s="2">
        <v>45200</v>
      </c>
      <c r="B14" t="s">
        <v>770</v>
      </c>
      <c r="D14" t="s">
        <v>758</v>
      </c>
      <c r="E14" t="s">
        <v>758</v>
      </c>
      <c r="F14">
        <v>73.5</v>
      </c>
      <c r="G14">
        <v>69</v>
      </c>
      <c r="I14" s="10">
        <f t="shared" si="0"/>
        <v>71.129032258064512</v>
      </c>
      <c r="J14" s="8">
        <v>392</v>
      </c>
      <c r="K14" s="8">
        <v>352</v>
      </c>
      <c r="L14" s="8">
        <v>744</v>
      </c>
      <c r="N14" s="30">
        <f>'rgs futures 9_22_22'!C14</f>
        <v>13.59</v>
      </c>
      <c r="P14" s="31">
        <f t="shared" si="1"/>
        <v>-0.3497995103692918</v>
      </c>
      <c r="Q14" s="31">
        <f t="shared" si="2"/>
        <v>4.4247859803556357E-3</v>
      </c>
    </row>
    <row r="15" spans="1:22">
      <c r="A15" s="2">
        <v>45231</v>
      </c>
      <c r="B15" t="s">
        <v>770</v>
      </c>
      <c r="D15" t="s">
        <v>758</v>
      </c>
      <c r="E15" t="s">
        <v>758</v>
      </c>
      <c r="F15">
        <v>73.5</v>
      </c>
      <c r="G15">
        <v>69</v>
      </c>
      <c r="I15" s="10">
        <f t="shared" si="0"/>
        <v>71.097087378640779</v>
      </c>
      <c r="J15" s="8">
        <v>385</v>
      </c>
      <c r="K15" s="8">
        <v>336</v>
      </c>
      <c r="L15" s="8">
        <v>721</v>
      </c>
      <c r="N15" s="30">
        <f>'rgs futures 9_22_22'!C15</f>
        <v>13.65</v>
      </c>
      <c r="P15" s="31">
        <f t="shared" si="1"/>
        <v>-4.4921256436602911E-4</v>
      </c>
      <c r="Q15" s="31">
        <f t="shared" si="2"/>
        <v>4.4052934679164176E-3</v>
      </c>
    </row>
    <row r="16" spans="1:22">
      <c r="A16" s="2">
        <v>45261</v>
      </c>
      <c r="B16" t="s">
        <v>770</v>
      </c>
      <c r="D16" t="s">
        <v>758</v>
      </c>
      <c r="E16" t="s">
        <v>758</v>
      </c>
      <c r="F16">
        <v>78.38</v>
      </c>
      <c r="G16">
        <v>72.599999999999994</v>
      </c>
      <c r="I16" s="10">
        <f t="shared" si="0"/>
        <v>75.086021505376351</v>
      </c>
      <c r="J16" s="8">
        <v>424</v>
      </c>
      <c r="K16" s="8">
        <v>320</v>
      </c>
      <c r="L16" s="8">
        <v>744</v>
      </c>
      <c r="N16" s="30">
        <f>'rgs futures 9_22_22'!C16</f>
        <v>13.71</v>
      </c>
      <c r="P16" s="31">
        <f t="shared" si="1"/>
        <v>5.45880388613455E-2</v>
      </c>
      <c r="Q16" s="31">
        <f t="shared" si="2"/>
        <v>4.3859719432542679E-3</v>
      </c>
    </row>
    <row r="17" spans="1:17">
      <c r="A17" s="2">
        <v>45292</v>
      </c>
      <c r="B17" t="s">
        <v>770</v>
      </c>
      <c r="D17" t="s">
        <v>758</v>
      </c>
      <c r="E17" t="s">
        <v>758</v>
      </c>
      <c r="F17">
        <v>75.22</v>
      </c>
      <c r="G17">
        <v>75.27</v>
      </c>
      <c r="I17" s="10">
        <f t="shared" si="0"/>
        <v>75.246344086021509</v>
      </c>
      <c r="J17" s="8">
        <v>392</v>
      </c>
      <c r="K17" s="8">
        <v>352</v>
      </c>
      <c r="L17" s="8">
        <v>744</v>
      </c>
      <c r="N17" s="30">
        <f>'rgs futures 9_22_22'!C17</f>
        <v>13.76</v>
      </c>
      <c r="P17" s="31">
        <f t="shared" si="1"/>
        <v>2.1329091815206302E-3</v>
      </c>
      <c r="Q17" s="31">
        <f t="shared" si="2"/>
        <v>3.6403389309744515E-3</v>
      </c>
    </row>
    <row r="18" spans="1:17">
      <c r="A18" s="2">
        <v>45323</v>
      </c>
      <c r="B18" t="s">
        <v>770</v>
      </c>
      <c r="D18" t="s">
        <v>758</v>
      </c>
      <c r="E18" t="s">
        <v>758</v>
      </c>
      <c r="F18">
        <v>68.099999999999994</v>
      </c>
      <c r="G18">
        <v>68.88</v>
      </c>
      <c r="I18" s="10">
        <f t="shared" si="0"/>
        <v>68.50344827586207</v>
      </c>
      <c r="J18" s="8">
        <v>360</v>
      </c>
      <c r="K18" s="8">
        <v>336</v>
      </c>
      <c r="L18" s="8">
        <v>696</v>
      </c>
      <c r="N18" s="30">
        <f>'rgs futures 9_22_22'!C18</f>
        <v>13.81</v>
      </c>
      <c r="P18" s="31">
        <f t="shared" si="1"/>
        <v>-9.3883235079518484E-2</v>
      </c>
      <c r="Q18" s="31">
        <f t="shared" si="2"/>
        <v>3.6271349160032097E-3</v>
      </c>
    </row>
    <row r="19" spans="1:17">
      <c r="A19" s="2">
        <v>45352</v>
      </c>
      <c r="B19" t="s">
        <v>770</v>
      </c>
      <c r="D19" t="s">
        <v>758</v>
      </c>
      <c r="E19" t="s">
        <v>758</v>
      </c>
      <c r="F19">
        <v>59.78</v>
      </c>
      <c r="G19">
        <v>60.61</v>
      </c>
      <c r="I19" s="10">
        <f t="shared" si="0"/>
        <v>60.234656796769848</v>
      </c>
      <c r="J19" s="8">
        <v>407</v>
      </c>
      <c r="K19" s="8">
        <v>336</v>
      </c>
      <c r="L19" s="8">
        <v>743</v>
      </c>
      <c r="N19" s="30">
        <f>'rgs futures 9_22_22'!C19</f>
        <v>13.86</v>
      </c>
      <c r="P19" s="31">
        <f t="shared" si="1"/>
        <v>-0.12863620282989424</v>
      </c>
      <c r="Q19" s="31">
        <f t="shared" si="2"/>
        <v>3.6140263405563741E-3</v>
      </c>
    </row>
    <row r="20" spans="1:17">
      <c r="A20" s="2">
        <v>45383</v>
      </c>
      <c r="B20" t="s">
        <v>770</v>
      </c>
      <c r="D20" t="s">
        <v>758</v>
      </c>
      <c r="E20" t="s">
        <v>758</v>
      </c>
      <c r="F20">
        <v>33.68</v>
      </c>
    </row>
    <row r="21" spans="1:17">
      <c r="A21" s="2">
        <v>45413</v>
      </c>
      <c r="B21" t="s">
        <v>770</v>
      </c>
      <c r="D21" t="s">
        <v>758</v>
      </c>
      <c r="E21" t="s">
        <v>758</v>
      </c>
      <c r="F21">
        <v>32.94</v>
      </c>
    </row>
    <row r="22" spans="1:17">
      <c r="A22" s="2">
        <v>45444</v>
      </c>
      <c r="B22" t="s">
        <v>770</v>
      </c>
      <c r="D22" t="s">
        <v>758</v>
      </c>
      <c r="E22" t="s">
        <v>758</v>
      </c>
      <c r="F22">
        <v>49.63</v>
      </c>
    </row>
    <row r="23" spans="1:17">
      <c r="A23" s="2">
        <v>45474</v>
      </c>
      <c r="B23" t="s">
        <v>770</v>
      </c>
      <c r="D23" t="s">
        <v>758</v>
      </c>
      <c r="E23" t="s">
        <v>758</v>
      </c>
      <c r="F23">
        <v>90.99</v>
      </c>
    </row>
    <row r="24" spans="1:17">
      <c r="A24" s="2">
        <v>45505</v>
      </c>
      <c r="B24" t="s">
        <v>770</v>
      </c>
      <c r="D24" t="s">
        <v>758</v>
      </c>
      <c r="E24" t="s">
        <v>758</v>
      </c>
      <c r="F24">
        <v>95.17</v>
      </c>
    </row>
    <row r="25" spans="1:17">
      <c r="A25" s="2">
        <v>45536</v>
      </c>
      <c r="B25" t="s">
        <v>770</v>
      </c>
      <c r="D25" t="s">
        <v>758</v>
      </c>
      <c r="E25" t="s">
        <v>758</v>
      </c>
      <c r="F25">
        <v>89.84</v>
      </c>
    </row>
    <row r="26" spans="1:17">
      <c r="A26" s="2">
        <v>45566</v>
      </c>
      <c r="B26" t="s">
        <v>770</v>
      </c>
      <c r="D26" t="s">
        <v>758</v>
      </c>
      <c r="E26" t="s">
        <v>758</v>
      </c>
      <c r="F26">
        <v>60.25</v>
      </c>
    </row>
    <row r="27" spans="1:17">
      <c r="A27" s="2">
        <v>45597</v>
      </c>
      <c r="B27" t="s">
        <v>770</v>
      </c>
      <c r="D27" t="s">
        <v>758</v>
      </c>
      <c r="E27" t="s">
        <v>758</v>
      </c>
      <c r="F27">
        <v>57.79</v>
      </c>
    </row>
    <row r="28" spans="1:17">
      <c r="A28" s="2">
        <v>45627</v>
      </c>
      <c r="B28" t="s">
        <v>770</v>
      </c>
      <c r="D28" t="s">
        <v>758</v>
      </c>
      <c r="E28" t="s">
        <v>758</v>
      </c>
      <c r="F28">
        <v>62.71</v>
      </c>
    </row>
    <row r="29" spans="1:17">
      <c r="A29" s="2">
        <v>45658</v>
      </c>
      <c r="B29" t="s">
        <v>770</v>
      </c>
      <c r="D29" t="s">
        <v>758</v>
      </c>
      <c r="E29" t="s">
        <v>758</v>
      </c>
      <c r="F29">
        <v>56.4</v>
      </c>
    </row>
    <row r="30" spans="1:17">
      <c r="A30" s="2">
        <v>45689</v>
      </c>
      <c r="B30" t="s">
        <v>770</v>
      </c>
      <c r="D30" t="s">
        <v>758</v>
      </c>
      <c r="E30" t="s">
        <v>758</v>
      </c>
      <c r="F30">
        <v>54.15</v>
      </c>
    </row>
    <row r="31" spans="1:17">
      <c r="A31" s="2">
        <v>45717</v>
      </c>
      <c r="B31" t="s">
        <v>770</v>
      </c>
      <c r="D31" t="s">
        <v>758</v>
      </c>
      <c r="E31" t="s">
        <v>758</v>
      </c>
      <c r="F31">
        <v>48.45</v>
      </c>
    </row>
    <row r="32" spans="1:17">
      <c r="A32" s="2">
        <v>45748</v>
      </c>
      <c r="B32" t="s">
        <v>770</v>
      </c>
      <c r="D32" t="s">
        <v>758</v>
      </c>
      <c r="E32" t="s">
        <v>758</v>
      </c>
      <c r="F32">
        <v>33.57</v>
      </c>
    </row>
    <row r="33" spans="1:6">
      <c r="A33" s="2">
        <v>45778</v>
      </c>
      <c r="B33" t="s">
        <v>770</v>
      </c>
      <c r="D33" t="s">
        <v>758</v>
      </c>
      <c r="E33" t="s">
        <v>758</v>
      </c>
      <c r="F33">
        <v>33.57</v>
      </c>
    </row>
    <row r="34" spans="1:6">
      <c r="A34" s="2">
        <v>45809</v>
      </c>
      <c r="B34" t="s">
        <v>770</v>
      </c>
      <c r="D34" t="s">
        <v>758</v>
      </c>
      <c r="E34" t="s">
        <v>758</v>
      </c>
      <c r="F34">
        <v>37.86</v>
      </c>
    </row>
    <row r="35" spans="1:6">
      <c r="A35" s="2">
        <v>45839</v>
      </c>
      <c r="B35" t="s">
        <v>770</v>
      </c>
      <c r="D35" t="s">
        <v>758</v>
      </c>
      <c r="E35" t="s">
        <v>758</v>
      </c>
      <c r="F35">
        <v>79.349999999999994</v>
      </c>
    </row>
    <row r="36" spans="1:6">
      <c r="A36" s="2">
        <v>45870</v>
      </c>
      <c r="B36" t="s">
        <v>770</v>
      </c>
      <c r="D36" t="s">
        <v>758</v>
      </c>
      <c r="E36" t="s">
        <v>758</v>
      </c>
      <c r="F36">
        <v>83.44</v>
      </c>
    </row>
    <row r="37" spans="1:6">
      <c r="A37" s="2">
        <v>45901</v>
      </c>
      <c r="B37" t="s">
        <v>770</v>
      </c>
      <c r="D37" t="s">
        <v>758</v>
      </c>
      <c r="E37" t="s">
        <v>758</v>
      </c>
      <c r="F37">
        <v>78.459999999999994</v>
      </c>
    </row>
    <row r="38" spans="1:6">
      <c r="A38" s="2">
        <v>45931</v>
      </c>
      <c r="B38" t="s">
        <v>770</v>
      </c>
      <c r="D38" t="s">
        <v>758</v>
      </c>
      <c r="E38" t="s">
        <v>758</v>
      </c>
      <c r="F38">
        <v>48.52</v>
      </c>
    </row>
    <row r="39" spans="1:6">
      <c r="A39" s="2">
        <v>45962</v>
      </c>
      <c r="B39" t="s">
        <v>770</v>
      </c>
      <c r="D39" t="s">
        <v>758</v>
      </c>
      <c r="E39" t="s">
        <v>758</v>
      </c>
      <c r="F39">
        <v>48.07</v>
      </c>
    </row>
    <row r="40" spans="1:6">
      <c r="A40" s="2">
        <v>45992</v>
      </c>
      <c r="B40" t="s">
        <v>770</v>
      </c>
      <c r="D40" t="s">
        <v>758</v>
      </c>
      <c r="E40" t="s">
        <v>758</v>
      </c>
      <c r="F40">
        <v>51.56</v>
      </c>
    </row>
    <row r="41" spans="1:6">
      <c r="A41" s="2">
        <v>46023</v>
      </c>
      <c r="B41" t="s">
        <v>770</v>
      </c>
      <c r="D41" t="s">
        <v>758</v>
      </c>
      <c r="E41" t="s">
        <v>758</v>
      </c>
      <c r="F41">
        <v>50.25</v>
      </c>
    </row>
    <row r="42" spans="1:6">
      <c r="A42" s="2">
        <v>46054</v>
      </c>
      <c r="B42" t="s">
        <v>770</v>
      </c>
      <c r="D42" t="s">
        <v>758</v>
      </c>
      <c r="E42" t="s">
        <v>758</v>
      </c>
      <c r="F42">
        <v>49.13</v>
      </c>
    </row>
    <row r="43" spans="1:6">
      <c r="A43" s="2">
        <v>46082</v>
      </c>
      <c r="B43" t="s">
        <v>770</v>
      </c>
      <c r="D43" t="s">
        <v>758</v>
      </c>
      <c r="E43" t="s">
        <v>758</v>
      </c>
      <c r="F43">
        <v>42.31</v>
      </c>
    </row>
    <row r="44" spans="1:6">
      <c r="A44" s="2">
        <v>46113</v>
      </c>
      <c r="B44" t="s">
        <v>770</v>
      </c>
      <c r="D44" t="s">
        <v>758</v>
      </c>
      <c r="E44" t="s">
        <v>758</v>
      </c>
      <c r="F44">
        <v>27.8</v>
      </c>
    </row>
    <row r="45" spans="1:6">
      <c r="A45" s="2">
        <v>46143</v>
      </c>
      <c r="B45" t="s">
        <v>770</v>
      </c>
      <c r="D45" t="s">
        <v>758</v>
      </c>
      <c r="E45" t="s">
        <v>758</v>
      </c>
      <c r="F45">
        <v>28.31</v>
      </c>
    </row>
    <row r="46" spans="1:6">
      <c r="A46" s="2">
        <v>46174</v>
      </c>
      <c r="B46" t="s">
        <v>770</v>
      </c>
      <c r="D46" t="s">
        <v>758</v>
      </c>
      <c r="E46" t="s">
        <v>758</v>
      </c>
      <c r="F46">
        <v>31.51</v>
      </c>
    </row>
    <row r="47" spans="1:6">
      <c r="A47" s="2">
        <v>46204</v>
      </c>
      <c r="B47" t="s">
        <v>770</v>
      </c>
      <c r="D47" t="s">
        <v>758</v>
      </c>
      <c r="E47" t="s">
        <v>758</v>
      </c>
      <c r="F47">
        <v>66.08</v>
      </c>
    </row>
    <row r="48" spans="1:6">
      <c r="A48" s="2">
        <v>46235</v>
      </c>
      <c r="B48" t="s">
        <v>770</v>
      </c>
      <c r="D48" t="s">
        <v>758</v>
      </c>
      <c r="E48" t="s">
        <v>758</v>
      </c>
      <c r="F48">
        <v>69.95</v>
      </c>
    </row>
    <row r="49" spans="1:6">
      <c r="A49" s="2">
        <v>46266</v>
      </c>
      <c r="B49" t="s">
        <v>770</v>
      </c>
      <c r="D49" t="s">
        <v>758</v>
      </c>
      <c r="E49" t="s">
        <v>758</v>
      </c>
      <c r="F49">
        <v>65.569999999999993</v>
      </c>
    </row>
    <row r="50" spans="1:6">
      <c r="A50" s="2">
        <v>46296</v>
      </c>
      <c r="B50" t="s">
        <v>770</v>
      </c>
      <c r="D50" t="s">
        <v>758</v>
      </c>
      <c r="E50" t="s">
        <v>758</v>
      </c>
      <c r="F50">
        <v>42.51</v>
      </c>
    </row>
    <row r="51" spans="1:6">
      <c r="A51" s="2">
        <v>46327</v>
      </c>
      <c r="B51" t="s">
        <v>770</v>
      </c>
      <c r="D51" t="s">
        <v>758</v>
      </c>
      <c r="E51" t="s">
        <v>758</v>
      </c>
      <c r="F51">
        <v>41.8</v>
      </c>
    </row>
    <row r="52" spans="1:6">
      <c r="A52" s="2">
        <v>46357</v>
      </c>
      <c r="B52" t="s">
        <v>770</v>
      </c>
      <c r="D52" t="s">
        <v>758</v>
      </c>
      <c r="E52" t="s">
        <v>758</v>
      </c>
      <c r="F52">
        <v>44.9</v>
      </c>
    </row>
    <row r="53" spans="1:6">
      <c r="A53" s="2">
        <v>46388</v>
      </c>
      <c r="B53" t="s">
        <v>770</v>
      </c>
      <c r="D53" t="s">
        <v>758</v>
      </c>
      <c r="E53" t="s">
        <v>758</v>
      </c>
      <c r="F53">
        <v>45.46</v>
      </c>
    </row>
    <row r="54" spans="1:6">
      <c r="A54" s="2">
        <v>46419</v>
      </c>
      <c r="B54" t="s">
        <v>770</v>
      </c>
      <c r="D54" t="s">
        <v>758</v>
      </c>
      <c r="E54" t="s">
        <v>758</v>
      </c>
      <c r="F54">
        <v>44.36</v>
      </c>
    </row>
    <row r="55" spans="1:6">
      <c r="A55" s="2">
        <v>46447</v>
      </c>
      <c r="B55" t="s">
        <v>770</v>
      </c>
      <c r="D55" t="s">
        <v>758</v>
      </c>
      <c r="E55" t="s">
        <v>758</v>
      </c>
      <c r="F55">
        <v>38.31</v>
      </c>
    </row>
    <row r="56" spans="1:6">
      <c r="A56" s="2">
        <v>46478</v>
      </c>
      <c r="B56" t="s">
        <v>770</v>
      </c>
      <c r="D56" t="s">
        <v>758</v>
      </c>
      <c r="E56" t="s">
        <v>758</v>
      </c>
      <c r="F56">
        <v>27.26</v>
      </c>
    </row>
    <row r="57" spans="1:6">
      <c r="A57" s="2">
        <v>46508</v>
      </c>
      <c r="B57" t="s">
        <v>770</v>
      </c>
      <c r="D57" t="s">
        <v>758</v>
      </c>
      <c r="E57" t="s">
        <v>758</v>
      </c>
      <c r="F57">
        <v>27.26</v>
      </c>
    </row>
    <row r="58" spans="1:6">
      <c r="A58" s="2">
        <v>46539</v>
      </c>
      <c r="B58" t="s">
        <v>770</v>
      </c>
      <c r="D58" t="s">
        <v>758</v>
      </c>
      <c r="E58" t="s">
        <v>758</v>
      </c>
      <c r="F58">
        <v>30.31</v>
      </c>
    </row>
    <row r="59" spans="1:6">
      <c r="A59" s="2">
        <v>46569</v>
      </c>
      <c r="B59" t="s">
        <v>770</v>
      </c>
      <c r="D59" t="s">
        <v>758</v>
      </c>
      <c r="E59" t="s">
        <v>758</v>
      </c>
      <c r="F59">
        <v>61.46</v>
      </c>
    </row>
    <row r="60" spans="1:6">
      <c r="A60" s="2">
        <v>46600</v>
      </c>
      <c r="B60" t="s">
        <v>770</v>
      </c>
      <c r="D60" t="s">
        <v>758</v>
      </c>
      <c r="E60" t="s">
        <v>758</v>
      </c>
      <c r="F60">
        <v>63.41</v>
      </c>
    </row>
    <row r="61" spans="1:6">
      <c r="A61" s="2">
        <v>46631</v>
      </c>
      <c r="B61" t="s">
        <v>770</v>
      </c>
      <c r="D61" t="s">
        <v>758</v>
      </c>
      <c r="E61" t="s">
        <v>758</v>
      </c>
      <c r="F61">
        <v>59.91</v>
      </c>
    </row>
    <row r="62" spans="1:6">
      <c r="A62" s="2">
        <v>46661</v>
      </c>
      <c r="B62" t="s">
        <v>770</v>
      </c>
      <c r="D62" t="s">
        <v>758</v>
      </c>
      <c r="E62" t="s">
        <v>758</v>
      </c>
      <c r="F62">
        <v>38.86</v>
      </c>
    </row>
    <row r="63" spans="1:6">
      <c r="A63" s="2">
        <v>46692</v>
      </c>
      <c r="B63" t="s">
        <v>770</v>
      </c>
      <c r="D63" t="s">
        <v>758</v>
      </c>
      <c r="E63" t="s">
        <v>758</v>
      </c>
      <c r="F63">
        <v>38.31</v>
      </c>
    </row>
    <row r="64" spans="1:6">
      <c r="A64" s="2">
        <v>46722</v>
      </c>
      <c r="B64" t="s">
        <v>770</v>
      </c>
      <c r="D64" t="s">
        <v>758</v>
      </c>
      <c r="E64" t="s">
        <v>758</v>
      </c>
      <c r="F64">
        <v>41.11</v>
      </c>
    </row>
  </sheetData>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dimension ref="A1:K25"/>
  <sheetViews>
    <sheetView workbookViewId="0">
      <selection activeCell="C22" sqref="C22"/>
    </sheetView>
  </sheetViews>
  <sheetFormatPr defaultRowHeight="15"/>
  <cols>
    <col min="8" max="8" width="9.5703125" bestFit="1" customWidth="1"/>
  </cols>
  <sheetData>
    <row r="1" spans="1:11">
      <c r="A1" s="28" t="s">
        <v>833</v>
      </c>
      <c r="H1" s="29">
        <v>44826</v>
      </c>
    </row>
    <row r="2" spans="1:11">
      <c r="A2" s="26" t="s">
        <v>834</v>
      </c>
      <c r="B2" s="27">
        <v>44856</v>
      </c>
      <c r="C2">
        <v>12.9</v>
      </c>
      <c r="D2">
        <v>-0.16</v>
      </c>
      <c r="E2">
        <v>0</v>
      </c>
      <c r="F2">
        <v>0</v>
      </c>
      <c r="G2">
        <v>0</v>
      </c>
      <c r="H2">
        <v>0</v>
      </c>
      <c r="I2">
        <v>0</v>
      </c>
      <c r="J2">
        <v>0</v>
      </c>
      <c r="K2">
        <v>0</v>
      </c>
    </row>
    <row r="3" spans="1:11">
      <c r="A3" s="26" t="s">
        <v>834</v>
      </c>
      <c r="B3" s="27">
        <v>44887</v>
      </c>
      <c r="C3">
        <v>12.94</v>
      </c>
      <c r="D3">
        <v>-0.16</v>
      </c>
      <c r="E3">
        <v>0</v>
      </c>
      <c r="F3">
        <v>0</v>
      </c>
      <c r="G3">
        <v>0</v>
      </c>
      <c r="H3">
        <v>0</v>
      </c>
      <c r="I3">
        <v>0</v>
      </c>
      <c r="J3">
        <v>0</v>
      </c>
      <c r="K3">
        <v>0</v>
      </c>
    </row>
    <row r="4" spans="1:11">
      <c r="A4" s="26" t="s">
        <v>834</v>
      </c>
      <c r="B4" s="27">
        <v>44917</v>
      </c>
      <c r="C4">
        <v>12.98</v>
      </c>
      <c r="D4">
        <v>-0.16</v>
      </c>
      <c r="E4">
        <v>0</v>
      </c>
      <c r="F4">
        <v>0</v>
      </c>
      <c r="G4">
        <v>0</v>
      </c>
      <c r="H4">
        <v>0</v>
      </c>
      <c r="I4">
        <v>0</v>
      </c>
      <c r="J4">
        <v>0</v>
      </c>
      <c r="K4">
        <v>0</v>
      </c>
    </row>
    <row r="5" spans="1:11">
      <c r="A5" s="26" t="s">
        <v>834</v>
      </c>
      <c r="B5" s="27">
        <v>44584</v>
      </c>
      <c r="C5">
        <v>13.04</v>
      </c>
      <c r="D5">
        <v>-0.16</v>
      </c>
      <c r="E5">
        <v>0</v>
      </c>
      <c r="F5">
        <v>0</v>
      </c>
      <c r="G5">
        <v>0</v>
      </c>
      <c r="H5">
        <v>0</v>
      </c>
      <c r="I5">
        <v>0</v>
      </c>
      <c r="J5">
        <v>0</v>
      </c>
      <c r="K5">
        <v>0</v>
      </c>
    </row>
    <row r="6" spans="1:11">
      <c r="A6" s="26" t="s">
        <v>834</v>
      </c>
      <c r="B6" s="27">
        <v>44615</v>
      </c>
      <c r="C6">
        <v>13.1</v>
      </c>
      <c r="D6">
        <v>-0.16</v>
      </c>
      <c r="E6">
        <v>0</v>
      </c>
      <c r="F6">
        <v>0</v>
      </c>
      <c r="G6">
        <v>0</v>
      </c>
      <c r="H6">
        <v>0</v>
      </c>
      <c r="I6">
        <v>0</v>
      </c>
      <c r="J6">
        <v>0</v>
      </c>
      <c r="K6">
        <v>0</v>
      </c>
    </row>
    <row r="7" spans="1:11">
      <c r="A7" s="26" t="s">
        <v>834</v>
      </c>
      <c r="B7" s="27">
        <v>44643</v>
      </c>
      <c r="C7">
        <v>13.16</v>
      </c>
      <c r="D7">
        <v>-0.16</v>
      </c>
      <c r="E7">
        <v>0</v>
      </c>
      <c r="F7">
        <v>0</v>
      </c>
      <c r="G7">
        <v>0</v>
      </c>
      <c r="H7">
        <v>0</v>
      </c>
      <c r="I7">
        <v>0</v>
      </c>
      <c r="J7">
        <v>0</v>
      </c>
      <c r="K7">
        <v>0</v>
      </c>
    </row>
    <row r="8" spans="1:11">
      <c r="A8" s="26" t="s">
        <v>834</v>
      </c>
      <c r="B8" s="27">
        <v>44674</v>
      </c>
      <c r="C8">
        <v>13.22</v>
      </c>
      <c r="D8">
        <v>-0.16</v>
      </c>
      <c r="E8">
        <v>0</v>
      </c>
      <c r="F8">
        <v>0</v>
      </c>
      <c r="G8">
        <v>0</v>
      </c>
      <c r="H8">
        <v>0</v>
      </c>
      <c r="I8">
        <v>0</v>
      </c>
      <c r="J8">
        <v>0</v>
      </c>
      <c r="K8">
        <v>0</v>
      </c>
    </row>
    <row r="9" spans="1:11">
      <c r="A9" s="26" t="s">
        <v>834</v>
      </c>
      <c r="B9" s="27">
        <v>44704</v>
      </c>
      <c r="C9">
        <v>13.28</v>
      </c>
      <c r="D9">
        <v>-0.16</v>
      </c>
      <c r="E9">
        <v>0</v>
      </c>
      <c r="F9">
        <v>0</v>
      </c>
      <c r="G9">
        <v>0</v>
      </c>
      <c r="H9">
        <v>0</v>
      </c>
      <c r="I9">
        <v>0</v>
      </c>
      <c r="J9">
        <v>0</v>
      </c>
      <c r="K9">
        <v>0</v>
      </c>
    </row>
    <row r="10" spans="1:11">
      <c r="A10" s="26" t="s">
        <v>834</v>
      </c>
      <c r="B10" s="27">
        <v>44735</v>
      </c>
      <c r="C10">
        <v>13.35</v>
      </c>
      <c r="D10">
        <v>-0.15</v>
      </c>
      <c r="E10">
        <v>0</v>
      </c>
      <c r="F10">
        <v>0</v>
      </c>
      <c r="G10">
        <v>0</v>
      </c>
      <c r="H10">
        <v>0</v>
      </c>
      <c r="I10">
        <v>0</v>
      </c>
      <c r="J10">
        <v>0</v>
      </c>
      <c r="K10">
        <v>0</v>
      </c>
    </row>
    <row r="11" spans="1:11">
      <c r="A11" s="26" t="s">
        <v>834</v>
      </c>
      <c r="B11" s="27">
        <v>44765</v>
      </c>
      <c r="C11">
        <v>13.41</v>
      </c>
      <c r="D11">
        <v>-0.15</v>
      </c>
      <c r="E11">
        <v>0</v>
      </c>
      <c r="F11">
        <v>0</v>
      </c>
      <c r="G11">
        <v>0</v>
      </c>
      <c r="H11">
        <v>0</v>
      </c>
      <c r="I11">
        <v>0</v>
      </c>
      <c r="J11">
        <v>0</v>
      </c>
      <c r="K11">
        <v>0</v>
      </c>
    </row>
    <row r="12" spans="1:11">
      <c r="A12" s="26" t="s">
        <v>834</v>
      </c>
      <c r="B12" s="27">
        <v>44796</v>
      </c>
      <c r="C12">
        <v>13.47</v>
      </c>
      <c r="D12">
        <v>-0.15</v>
      </c>
      <c r="E12">
        <v>0</v>
      </c>
      <c r="F12">
        <v>0</v>
      </c>
      <c r="G12">
        <v>0</v>
      </c>
      <c r="H12">
        <v>0</v>
      </c>
      <c r="I12">
        <v>0</v>
      </c>
      <c r="J12">
        <v>0</v>
      </c>
      <c r="K12">
        <v>0</v>
      </c>
    </row>
    <row r="13" spans="1:11">
      <c r="A13" s="26" t="s">
        <v>834</v>
      </c>
      <c r="B13" s="27">
        <v>44827</v>
      </c>
      <c r="C13">
        <v>13.53</v>
      </c>
      <c r="D13">
        <v>-0.15</v>
      </c>
      <c r="E13">
        <v>0</v>
      </c>
      <c r="F13">
        <v>0</v>
      </c>
      <c r="G13">
        <v>0</v>
      </c>
      <c r="H13">
        <v>0</v>
      </c>
      <c r="I13">
        <v>0</v>
      </c>
      <c r="J13">
        <v>0</v>
      </c>
      <c r="K13">
        <v>0</v>
      </c>
    </row>
    <row r="14" spans="1:11">
      <c r="A14" s="26" t="s">
        <v>834</v>
      </c>
      <c r="B14" s="27">
        <v>44857</v>
      </c>
      <c r="C14">
        <v>13.59</v>
      </c>
      <c r="D14">
        <v>-0.15</v>
      </c>
      <c r="E14">
        <v>0</v>
      </c>
      <c r="F14">
        <v>0</v>
      </c>
      <c r="G14">
        <v>0</v>
      </c>
      <c r="H14">
        <v>0</v>
      </c>
      <c r="I14">
        <v>0</v>
      </c>
      <c r="J14">
        <v>0</v>
      </c>
      <c r="K14">
        <v>0</v>
      </c>
    </row>
    <row r="15" spans="1:11">
      <c r="A15" s="26" t="s">
        <v>834</v>
      </c>
      <c r="B15" s="27">
        <v>44888</v>
      </c>
      <c r="C15">
        <v>13.65</v>
      </c>
      <c r="D15">
        <v>-0.15</v>
      </c>
      <c r="E15">
        <v>0</v>
      </c>
      <c r="F15">
        <v>0</v>
      </c>
      <c r="G15">
        <v>0</v>
      </c>
      <c r="H15">
        <v>0</v>
      </c>
      <c r="I15">
        <v>0</v>
      </c>
      <c r="J15">
        <v>0</v>
      </c>
      <c r="K15">
        <v>0</v>
      </c>
    </row>
    <row r="16" spans="1:11">
      <c r="A16" s="26" t="s">
        <v>834</v>
      </c>
      <c r="B16" s="27">
        <v>44918</v>
      </c>
      <c r="C16">
        <v>13.71</v>
      </c>
      <c r="D16">
        <v>-0.15</v>
      </c>
      <c r="E16">
        <v>0</v>
      </c>
      <c r="F16">
        <v>0</v>
      </c>
      <c r="G16">
        <v>0</v>
      </c>
      <c r="H16">
        <v>0</v>
      </c>
      <c r="I16">
        <v>0</v>
      </c>
      <c r="J16">
        <v>0</v>
      </c>
      <c r="K16">
        <v>0</v>
      </c>
    </row>
    <row r="17" spans="1:11">
      <c r="A17" s="26" t="s">
        <v>834</v>
      </c>
      <c r="B17" s="27">
        <v>44585</v>
      </c>
      <c r="C17">
        <v>13.76</v>
      </c>
      <c r="D17">
        <v>-0.15</v>
      </c>
      <c r="E17">
        <v>0</v>
      </c>
      <c r="F17">
        <v>0</v>
      </c>
      <c r="G17">
        <v>0</v>
      </c>
      <c r="H17">
        <v>0</v>
      </c>
      <c r="I17">
        <v>0</v>
      </c>
      <c r="J17">
        <v>0</v>
      </c>
      <c r="K17">
        <v>0</v>
      </c>
    </row>
    <row r="18" spans="1:11">
      <c r="A18" s="26" t="s">
        <v>834</v>
      </c>
      <c r="B18" s="27">
        <v>44616</v>
      </c>
      <c r="C18">
        <v>13.81</v>
      </c>
      <c r="D18">
        <v>-0.15</v>
      </c>
      <c r="E18">
        <v>0</v>
      </c>
      <c r="F18">
        <v>0</v>
      </c>
      <c r="G18">
        <v>0</v>
      </c>
      <c r="H18">
        <v>0</v>
      </c>
      <c r="I18">
        <v>0</v>
      </c>
      <c r="J18">
        <v>0</v>
      </c>
      <c r="K18">
        <v>0</v>
      </c>
    </row>
    <row r="19" spans="1:11">
      <c r="A19" s="26" t="s">
        <v>834</v>
      </c>
      <c r="B19" s="27">
        <v>44644</v>
      </c>
      <c r="C19">
        <v>13.86</v>
      </c>
      <c r="D19">
        <v>-0.15</v>
      </c>
      <c r="E19">
        <v>0</v>
      </c>
      <c r="F19">
        <v>0</v>
      </c>
      <c r="G19">
        <v>0</v>
      </c>
      <c r="H19">
        <v>0</v>
      </c>
      <c r="I19">
        <v>0</v>
      </c>
      <c r="J19">
        <v>0</v>
      </c>
      <c r="K19">
        <v>0</v>
      </c>
    </row>
    <row r="20" spans="1:11">
      <c r="A20" s="26" t="s">
        <v>834</v>
      </c>
      <c r="B20" s="27">
        <v>44675</v>
      </c>
      <c r="C20">
        <v>13.91</v>
      </c>
      <c r="D20">
        <v>-0.15</v>
      </c>
      <c r="E20">
        <v>0</v>
      </c>
      <c r="F20">
        <v>0</v>
      </c>
      <c r="G20">
        <v>0</v>
      </c>
      <c r="H20">
        <v>0</v>
      </c>
      <c r="I20">
        <v>0</v>
      </c>
      <c r="J20">
        <v>0</v>
      </c>
      <c r="K20">
        <v>0</v>
      </c>
    </row>
    <row r="21" spans="1:11">
      <c r="A21" s="26" t="s">
        <v>834</v>
      </c>
      <c r="B21" s="27">
        <v>44705</v>
      </c>
      <c r="C21">
        <v>13.96</v>
      </c>
      <c r="D21">
        <v>-0.15</v>
      </c>
      <c r="E21">
        <v>0</v>
      </c>
      <c r="F21">
        <v>0</v>
      </c>
      <c r="G21">
        <v>0</v>
      </c>
      <c r="H21">
        <v>0</v>
      </c>
      <c r="I21">
        <v>0</v>
      </c>
      <c r="J21">
        <v>0</v>
      </c>
      <c r="K21">
        <v>0</v>
      </c>
    </row>
    <row r="22" spans="1:11">
      <c r="A22" s="26" t="s">
        <v>834</v>
      </c>
      <c r="B22" s="27">
        <v>44736</v>
      </c>
      <c r="C22">
        <v>14.01</v>
      </c>
      <c r="D22">
        <v>-0.15</v>
      </c>
      <c r="E22">
        <v>0</v>
      </c>
      <c r="F22">
        <v>0</v>
      </c>
      <c r="G22">
        <v>0</v>
      </c>
      <c r="H22">
        <v>0</v>
      </c>
      <c r="I22">
        <v>0</v>
      </c>
      <c r="J22">
        <v>0</v>
      </c>
      <c r="K22">
        <v>0</v>
      </c>
    </row>
    <row r="23" spans="1:11">
      <c r="A23" s="26" t="s">
        <v>834</v>
      </c>
      <c r="B23" s="27">
        <v>44766</v>
      </c>
      <c r="C23">
        <v>14.06</v>
      </c>
      <c r="D23">
        <v>-0.15</v>
      </c>
      <c r="E23">
        <v>0</v>
      </c>
      <c r="F23">
        <v>0</v>
      </c>
      <c r="G23">
        <v>0</v>
      </c>
      <c r="H23">
        <v>0</v>
      </c>
      <c r="I23">
        <v>0</v>
      </c>
      <c r="J23">
        <v>0</v>
      </c>
      <c r="K23">
        <v>0</v>
      </c>
    </row>
    <row r="24" spans="1:11">
      <c r="A24" s="26" t="s">
        <v>834</v>
      </c>
      <c r="B24" s="27">
        <v>44797</v>
      </c>
      <c r="C24">
        <v>14.11</v>
      </c>
      <c r="D24">
        <v>-0.15</v>
      </c>
      <c r="E24">
        <v>0</v>
      </c>
      <c r="F24">
        <v>0</v>
      </c>
      <c r="G24">
        <v>0</v>
      </c>
      <c r="H24">
        <v>0</v>
      </c>
      <c r="I24">
        <v>0</v>
      </c>
      <c r="J24">
        <v>0</v>
      </c>
      <c r="K24">
        <v>0</v>
      </c>
    </row>
    <row r="25" spans="1:11">
      <c r="A25" s="26" t="s">
        <v>834</v>
      </c>
      <c r="B25" s="27">
        <v>44828</v>
      </c>
      <c r="C25">
        <v>14.16</v>
      </c>
      <c r="D25">
        <v>-0.15</v>
      </c>
      <c r="E25">
        <v>0</v>
      </c>
      <c r="F25">
        <v>0</v>
      </c>
      <c r="G25">
        <v>0</v>
      </c>
      <c r="H25">
        <v>0</v>
      </c>
      <c r="I25">
        <v>0</v>
      </c>
      <c r="J25">
        <v>0</v>
      </c>
      <c r="K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A246"/>
  <sheetViews>
    <sheetView zoomScale="80" zoomScaleNormal="80" workbookViewId="0">
      <selection activeCell="I7" sqref="I7:K24"/>
    </sheetView>
  </sheetViews>
  <sheetFormatPr defaultRowHeight="15"/>
  <cols>
    <col min="1" max="1" width="5.5703125" customWidth="1"/>
    <col min="2" max="2" width="10" customWidth="1"/>
    <col min="3" max="3" width="23" bestFit="1" customWidth="1"/>
    <col min="4" max="4" width="13.140625" customWidth="1"/>
    <col min="5" max="5" width="9.7109375" customWidth="1"/>
    <col min="6" max="6" width="11" customWidth="1"/>
    <col min="7" max="7" width="14.140625" bestFit="1" customWidth="1"/>
    <col min="18" max="18" width="9.5703125" bestFit="1" customWidth="1"/>
  </cols>
  <sheetData>
    <row r="1" spans="1:27">
      <c r="A1" t="s">
        <v>0</v>
      </c>
    </row>
    <row r="2" spans="1:27">
      <c r="A2" t="s">
        <v>1</v>
      </c>
      <c r="B2" s="1">
        <v>44804</v>
      </c>
    </row>
    <row r="3" spans="1:27">
      <c r="A3" t="s">
        <v>2</v>
      </c>
      <c r="X3" s="3" t="s">
        <v>737</v>
      </c>
      <c r="Y3" s="3" t="s">
        <v>738</v>
      </c>
      <c r="Z3" s="3"/>
      <c r="AA3" s="3"/>
    </row>
    <row r="4" spans="1:27">
      <c r="X4" s="4" t="s">
        <v>739</v>
      </c>
      <c r="Y4" s="4">
        <v>0</v>
      </c>
      <c r="Z4" s="4">
        <v>1</v>
      </c>
      <c r="AA4" s="4" t="s">
        <v>740</v>
      </c>
    </row>
    <row r="5" spans="1:27">
      <c r="A5" t="s">
        <v>3</v>
      </c>
      <c r="B5" t="s">
        <v>4</v>
      </c>
      <c r="C5" t="s">
        <v>5</v>
      </c>
      <c r="D5" t="s">
        <v>6</v>
      </c>
      <c r="E5" t="s">
        <v>7</v>
      </c>
      <c r="F5" t="s">
        <v>8</v>
      </c>
      <c r="G5" t="s">
        <v>9</v>
      </c>
      <c r="X5" s="5" t="s">
        <v>741</v>
      </c>
      <c r="Y5" s="6"/>
      <c r="Z5" s="6"/>
      <c r="AA5" s="6"/>
    </row>
    <row r="6" spans="1:27">
      <c r="A6" t="s">
        <v>10</v>
      </c>
      <c r="B6" t="s">
        <v>11</v>
      </c>
      <c r="C6" t="s">
        <v>493</v>
      </c>
      <c r="D6" t="s">
        <v>734</v>
      </c>
      <c r="E6" s="2">
        <v>44807</v>
      </c>
      <c r="F6">
        <v>164</v>
      </c>
      <c r="G6" t="s">
        <v>735</v>
      </c>
      <c r="H6" s="10">
        <f>((J6/K6)*F6)+((I6/K6)*S6)</f>
        <v>149.06666666666666</v>
      </c>
      <c r="I6" s="8">
        <v>384</v>
      </c>
      <c r="J6" s="8">
        <v>336</v>
      </c>
      <c r="K6" s="8">
        <v>720</v>
      </c>
      <c r="L6" s="8"/>
      <c r="N6" t="s">
        <v>10</v>
      </c>
      <c r="O6" t="s">
        <v>252</v>
      </c>
      <c r="P6" t="s">
        <v>493</v>
      </c>
      <c r="Q6" t="s">
        <v>734</v>
      </c>
      <c r="R6" s="2">
        <v>44807</v>
      </c>
      <c r="S6">
        <v>136</v>
      </c>
      <c r="T6" t="s">
        <v>736</v>
      </c>
      <c r="X6" s="7" t="s">
        <v>742</v>
      </c>
      <c r="Y6" s="8">
        <v>408</v>
      </c>
      <c r="Z6" s="8">
        <v>336</v>
      </c>
      <c r="AA6" s="8">
        <v>744</v>
      </c>
    </row>
    <row r="7" spans="1:27">
      <c r="A7" t="s">
        <v>10</v>
      </c>
      <c r="B7" t="s">
        <v>12</v>
      </c>
      <c r="C7" t="s">
        <v>494</v>
      </c>
      <c r="D7" t="s">
        <v>734</v>
      </c>
      <c r="E7" s="2">
        <v>44835</v>
      </c>
      <c r="F7">
        <v>100.5</v>
      </c>
      <c r="G7" t="s">
        <v>735</v>
      </c>
      <c r="H7" s="10">
        <f>((J7/K7)*F7)+((I7/K7)*S7)</f>
        <v>95.290322580645153</v>
      </c>
      <c r="I7" s="8">
        <v>408</v>
      </c>
      <c r="J7" s="8">
        <v>336</v>
      </c>
      <c r="K7" s="8">
        <v>744</v>
      </c>
      <c r="L7" s="8"/>
      <c r="N7" t="s">
        <v>10</v>
      </c>
      <c r="O7" t="s">
        <v>253</v>
      </c>
      <c r="P7" t="s">
        <v>494</v>
      </c>
      <c r="Q7" t="s">
        <v>734</v>
      </c>
      <c r="R7" s="2">
        <v>44835</v>
      </c>
      <c r="S7">
        <v>91</v>
      </c>
      <c r="T7" t="s">
        <v>736</v>
      </c>
      <c r="X7" s="7" t="s">
        <v>743</v>
      </c>
      <c r="Y7" s="8">
        <v>352</v>
      </c>
      <c r="Z7" s="8">
        <v>320</v>
      </c>
      <c r="AA7" s="8">
        <v>672</v>
      </c>
    </row>
    <row r="8" spans="1:27">
      <c r="A8" t="s">
        <v>10</v>
      </c>
      <c r="B8" t="s">
        <v>13</v>
      </c>
      <c r="C8" t="s">
        <v>495</v>
      </c>
      <c r="D8" t="s">
        <v>734</v>
      </c>
      <c r="E8" s="2">
        <v>44866</v>
      </c>
      <c r="F8">
        <v>97</v>
      </c>
      <c r="G8" t="s">
        <v>735</v>
      </c>
      <c r="H8" s="10">
        <f t="shared" ref="H8:H45" si="0">((J8/K8)*F8)+((I8/K8)*S8)</f>
        <v>92.728155339805824</v>
      </c>
      <c r="I8" s="8">
        <v>385</v>
      </c>
      <c r="J8" s="8">
        <v>336</v>
      </c>
      <c r="K8" s="8">
        <v>721</v>
      </c>
      <c r="L8" s="8"/>
      <c r="N8" t="s">
        <v>10</v>
      </c>
      <c r="O8" t="s">
        <v>254</v>
      </c>
      <c r="P8" t="s">
        <v>495</v>
      </c>
      <c r="Q8" t="s">
        <v>734</v>
      </c>
      <c r="R8" s="2">
        <v>44866</v>
      </c>
      <c r="S8">
        <v>89</v>
      </c>
      <c r="T8" t="s">
        <v>736</v>
      </c>
      <c r="X8" s="7" t="s">
        <v>744</v>
      </c>
      <c r="Y8" s="8">
        <v>375</v>
      </c>
      <c r="Z8" s="8">
        <v>368</v>
      </c>
      <c r="AA8" s="8">
        <v>743</v>
      </c>
    </row>
    <row r="9" spans="1:27">
      <c r="A9" t="s">
        <v>10</v>
      </c>
      <c r="B9" t="s">
        <v>14</v>
      </c>
      <c r="C9" t="s">
        <v>496</v>
      </c>
      <c r="D9" t="s">
        <v>734</v>
      </c>
      <c r="E9" s="2">
        <v>44896</v>
      </c>
      <c r="F9">
        <v>114.9</v>
      </c>
      <c r="G9" t="s">
        <v>735</v>
      </c>
      <c r="H9" s="10">
        <f t="shared" si="0"/>
        <v>107.5241935483871</v>
      </c>
      <c r="I9" s="8">
        <v>408</v>
      </c>
      <c r="J9" s="8">
        <v>336</v>
      </c>
      <c r="K9" s="8">
        <v>744</v>
      </c>
      <c r="N9" t="s">
        <v>10</v>
      </c>
      <c r="O9" t="s">
        <v>255</v>
      </c>
      <c r="P9" t="s">
        <v>496</v>
      </c>
      <c r="Q9" t="s">
        <v>734</v>
      </c>
      <c r="R9" s="2">
        <v>44896</v>
      </c>
      <c r="S9">
        <v>101.45</v>
      </c>
      <c r="T9" t="s">
        <v>736</v>
      </c>
      <c r="X9" s="7" t="s">
        <v>745</v>
      </c>
      <c r="Y9" s="8">
        <v>384</v>
      </c>
      <c r="Z9" s="8">
        <v>336</v>
      </c>
      <c r="AA9" s="8">
        <v>720</v>
      </c>
    </row>
    <row r="10" spans="1:27">
      <c r="A10" t="s">
        <v>10</v>
      </c>
      <c r="B10" t="s">
        <v>15</v>
      </c>
      <c r="C10" t="s">
        <v>497</v>
      </c>
      <c r="D10" t="s">
        <v>734</v>
      </c>
      <c r="E10" s="2">
        <v>44927</v>
      </c>
      <c r="F10">
        <v>113.4</v>
      </c>
      <c r="G10" t="s">
        <v>735</v>
      </c>
      <c r="H10" s="10">
        <f>((J10/K10)*F10)+((I10/K10)*S10)</f>
        <v>108.13548387096773</v>
      </c>
      <c r="I10" s="8">
        <v>408</v>
      </c>
      <c r="J10" s="8">
        <v>336</v>
      </c>
      <c r="K10" s="8">
        <v>744</v>
      </c>
      <c r="N10" t="s">
        <v>10</v>
      </c>
      <c r="O10" t="s">
        <v>256</v>
      </c>
      <c r="P10" t="s">
        <v>497</v>
      </c>
      <c r="Q10" t="s">
        <v>734</v>
      </c>
      <c r="R10" s="2">
        <v>44927</v>
      </c>
      <c r="S10">
        <v>103.8</v>
      </c>
      <c r="T10" t="s">
        <v>736</v>
      </c>
      <c r="X10" s="7" t="s">
        <v>746</v>
      </c>
      <c r="Y10" s="8">
        <v>408</v>
      </c>
      <c r="Z10" s="8">
        <v>336</v>
      </c>
      <c r="AA10" s="8">
        <v>744</v>
      </c>
    </row>
    <row r="11" spans="1:27">
      <c r="A11" t="s">
        <v>10</v>
      </c>
      <c r="B11" t="s">
        <v>16</v>
      </c>
      <c r="C11" t="s">
        <v>498</v>
      </c>
      <c r="D11" t="s">
        <v>734</v>
      </c>
      <c r="E11" s="2">
        <v>44958</v>
      </c>
      <c r="F11">
        <v>104.55</v>
      </c>
      <c r="G11" t="s">
        <v>735</v>
      </c>
      <c r="H11" s="10">
        <f t="shared" si="0"/>
        <v>102.45476190476191</v>
      </c>
      <c r="I11" s="8">
        <v>352</v>
      </c>
      <c r="J11" s="8">
        <v>320</v>
      </c>
      <c r="K11" s="8">
        <v>672</v>
      </c>
      <c r="N11" t="s">
        <v>10</v>
      </c>
      <c r="O11" t="s">
        <v>257</v>
      </c>
      <c r="P11" t="s">
        <v>498</v>
      </c>
      <c r="Q11" t="s">
        <v>734</v>
      </c>
      <c r="R11" s="2">
        <v>44958</v>
      </c>
      <c r="S11">
        <v>100.55</v>
      </c>
      <c r="T11" t="s">
        <v>736</v>
      </c>
      <c r="X11" s="7" t="s">
        <v>747</v>
      </c>
      <c r="Y11" s="8">
        <v>368</v>
      </c>
      <c r="Z11" s="8">
        <v>352</v>
      </c>
      <c r="AA11" s="8">
        <v>720</v>
      </c>
    </row>
    <row r="12" spans="1:27">
      <c r="A12" t="s">
        <v>10</v>
      </c>
      <c r="B12" t="s">
        <v>17</v>
      </c>
      <c r="C12" t="s">
        <v>499</v>
      </c>
      <c r="D12" t="s">
        <v>734</v>
      </c>
      <c r="E12" s="2">
        <v>44986</v>
      </c>
      <c r="F12">
        <v>70.150000000000006</v>
      </c>
      <c r="G12" t="s">
        <v>735</v>
      </c>
      <c r="H12" s="10">
        <f t="shared" si="0"/>
        <v>73.405383580080752</v>
      </c>
      <c r="I12" s="8">
        <v>375</v>
      </c>
      <c r="J12" s="8">
        <v>368</v>
      </c>
      <c r="K12" s="8">
        <v>743</v>
      </c>
      <c r="N12" t="s">
        <v>10</v>
      </c>
      <c r="O12" t="s">
        <v>258</v>
      </c>
      <c r="P12" t="s">
        <v>499</v>
      </c>
      <c r="Q12" t="s">
        <v>734</v>
      </c>
      <c r="R12" s="2">
        <v>44986</v>
      </c>
      <c r="S12">
        <v>76.599999999999994</v>
      </c>
      <c r="T12" t="s">
        <v>736</v>
      </c>
      <c r="X12" s="7" t="s">
        <v>748</v>
      </c>
      <c r="Y12" s="8">
        <v>424</v>
      </c>
      <c r="Z12" s="8">
        <v>320</v>
      </c>
      <c r="AA12" s="8">
        <v>744</v>
      </c>
    </row>
    <row r="13" spans="1:27">
      <c r="A13" t="s">
        <v>10</v>
      </c>
      <c r="B13" t="s">
        <v>18</v>
      </c>
      <c r="C13" t="s">
        <v>500</v>
      </c>
      <c r="D13" t="s">
        <v>734</v>
      </c>
      <c r="E13" s="2">
        <v>45017</v>
      </c>
      <c r="F13">
        <v>45.85</v>
      </c>
      <c r="G13" t="s">
        <v>735</v>
      </c>
      <c r="H13" s="10">
        <f t="shared" si="0"/>
        <v>49.294444444444444</v>
      </c>
      <c r="I13" s="8">
        <v>400</v>
      </c>
      <c r="J13" s="8">
        <v>320</v>
      </c>
      <c r="K13" s="8">
        <v>720</v>
      </c>
      <c r="N13" t="s">
        <v>10</v>
      </c>
      <c r="O13" t="s">
        <v>259</v>
      </c>
      <c r="P13" t="s">
        <v>500</v>
      </c>
      <c r="Q13" t="s">
        <v>734</v>
      </c>
      <c r="R13" s="2">
        <v>45017</v>
      </c>
      <c r="S13">
        <v>52.05</v>
      </c>
      <c r="T13" t="s">
        <v>736</v>
      </c>
      <c r="X13" s="7" t="s">
        <v>749</v>
      </c>
      <c r="Y13" s="8">
        <v>376</v>
      </c>
      <c r="Z13" s="8">
        <v>368</v>
      </c>
      <c r="AA13" s="8">
        <v>744</v>
      </c>
    </row>
    <row r="14" spans="1:27">
      <c r="A14" t="s">
        <v>10</v>
      </c>
      <c r="B14" t="s">
        <v>19</v>
      </c>
      <c r="C14" t="s">
        <v>501</v>
      </c>
      <c r="D14" t="s">
        <v>734</v>
      </c>
      <c r="E14" s="2">
        <v>45047</v>
      </c>
      <c r="F14">
        <v>44.6</v>
      </c>
      <c r="G14" t="s">
        <v>735</v>
      </c>
      <c r="H14" s="10">
        <f t="shared" si="0"/>
        <v>47.26075268817204</v>
      </c>
      <c r="I14" s="8">
        <v>392</v>
      </c>
      <c r="J14" s="8">
        <v>352</v>
      </c>
      <c r="K14" s="8">
        <v>744</v>
      </c>
      <c r="N14" t="s">
        <v>10</v>
      </c>
      <c r="O14" t="s">
        <v>260</v>
      </c>
      <c r="P14" t="s">
        <v>501</v>
      </c>
      <c r="Q14" t="s">
        <v>734</v>
      </c>
      <c r="R14" s="2">
        <v>45047</v>
      </c>
      <c r="S14">
        <v>49.65</v>
      </c>
      <c r="T14" t="s">
        <v>736</v>
      </c>
      <c r="X14" s="7" t="s">
        <v>750</v>
      </c>
      <c r="Y14" s="8">
        <v>384</v>
      </c>
      <c r="Z14" s="8">
        <v>336</v>
      </c>
      <c r="AA14" s="8">
        <v>720</v>
      </c>
    </row>
    <row r="15" spans="1:27">
      <c r="A15" t="s">
        <v>10</v>
      </c>
      <c r="B15" t="s">
        <v>20</v>
      </c>
      <c r="C15" t="s">
        <v>502</v>
      </c>
      <c r="D15" t="s">
        <v>734</v>
      </c>
      <c r="E15" s="2">
        <v>45078</v>
      </c>
      <c r="F15">
        <v>67.25</v>
      </c>
      <c r="G15" t="s">
        <v>735</v>
      </c>
      <c r="H15" s="10">
        <f t="shared" si="0"/>
        <v>67.786666666666662</v>
      </c>
      <c r="I15" s="8">
        <v>368</v>
      </c>
      <c r="J15" s="8">
        <v>352</v>
      </c>
      <c r="K15" s="8">
        <v>720</v>
      </c>
      <c r="N15" t="s">
        <v>10</v>
      </c>
      <c r="O15" t="s">
        <v>261</v>
      </c>
      <c r="P15" t="s">
        <v>502</v>
      </c>
      <c r="Q15" t="s">
        <v>734</v>
      </c>
      <c r="R15" s="2">
        <v>45078</v>
      </c>
      <c r="S15">
        <v>68.3</v>
      </c>
      <c r="T15" t="s">
        <v>736</v>
      </c>
      <c r="X15" s="7" t="s">
        <v>751</v>
      </c>
      <c r="Y15" s="8">
        <v>408</v>
      </c>
      <c r="Z15" s="8">
        <v>336</v>
      </c>
      <c r="AA15" s="8">
        <v>744</v>
      </c>
    </row>
    <row r="16" spans="1:27">
      <c r="A16" t="s">
        <v>10</v>
      </c>
      <c r="B16" t="s">
        <v>21</v>
      </c>
      <c r="C16" t="s">
        <v>503</v>
      </c>
      <c r="D16" t="s">
        <v>734</v>
      </c>
      <c r="E16" s="2">
        <v>45108</v>
      </c>
      <c r="F16">
        <v>119.9</v>
      </c>
      <c r="G16" t="s">
        <v>735</v>
      </c>
      <c r="H16" s="10">
        <f t="shared" si="0"/>
        <v>100.29569892473118</v>
      </c>
      <c r="I16" s="8">
        <v>424</v>
      </c>
      <c r="J16" s="8">
        <v>320</v>
      </c>
      <c r="K16" s="8">
        <v>744</v>
      </c>
      <c r="N16" t="s">
        <v>10</v>
      </c>
      <c r="O16" t="s">
        <v>262</v>
      </c>
      <c r="P16" t="s">
        <v>503</v>
      </c>
      <c r="Q16" t="s">
        <v>734</v>
      </c>
      <c r="R16" s="2">
        <v>45108</v>
      </c>
      <c r="S16">
        <v>85.5</v>
      </c>
      <c r="T16" t="s">
        <v>736</v>
      </c>
      <c r="X16" s="7" t="s">
        <v>752</v>
      </c>
      <c r="Y16" s="8">
        <v>385</v>
      </c>
      <c r="Z16" s="8">
        <v>336</v>
      </c>
      <c r="AA16" s="8">
        <v>721</v>
      </c>
    </row>
    <row r="17" spans="1:27">
      <c r="A17" t="s">
        <v>10</v>
      </c>
      <c r="B17" t="s">
        <v>22</v>
      </c>
      <c r="C17" t="s">
        <v>504</v>
      </c>
      <c r="D17" t="s">
        <v>734</v>
      </c>
      <c r="E17" s="2">
        <v>45139</v>
      </c>
      <c r="F17">
        <v>124.6</v>
      </c>
      <c r="G17" t="s">
        <v>735</v>
      </c>
      <c r="H17" s="10">
        <f t="shared" si="0"/>
        <v>107.24032258064516</v>
      </c>
      <c r="I17" s="8">
        <v>376</v>
      </c>
      <c r="J17" s="8">
        <v>368</v>
      </c>
      <c r="K17" s="8">
        <v>744</v>
      </c>
      <c r="N17" t="s">
        <v>10</v>
      </c>
      <c r="O17" t="s">
        <v>263</v>
      </c>
      <c r="P17" t="s">
        <v>504</v>
      </c>
      <c r="Q17" t="s">
        <v>734</v>
      </c>
      <c r="R17" s="2">
        <v>45139</v>
      </c>
      <c r="S17">
        <v>90.25</v>
      </c>
      <c r="T17" t="s">
        <v>736</v>
      </c>
      <c r="X17" s="7" t="s">
        <v>753</v>
      </c>
      <c r="Y17" s="8">
        <v>408</v>
      </c>
      <c r="Z17" s="8">
        <v>336</v>
      </c>
      <c r="AA17" s="8">
        <v>744</v>
      </c>
    </row>
    <row r="18" spans="1:27">
      <c r="A18" t="s">
        <v>10</v>
      </c>
      <c r="B18" t="s">
        <v>23</v>
      </c>
      <c r="C18" t="s">
        <v>505</v>
      </c>
      <c r="D18" t="s">
        <v>734</v>
      </c>
      <c r="E18" s="2">
        <v>45170</v>
      </c>
      <c r="F18">
        <v>118.2</v>
      </c>
      <c r="G18" t="s">
        <v>735</v>
      </c>
      <c r="H18" s="10">
        <f t="shared" si="0"/>
        <v>99.783333333333331</v>
      </c>
      <c r="I18" s="8">
        <v>400</v>
      </c>
      <c r="J18" s="8">
        <v>320</v>
      </c>
      <c r="K18" s="8">
        <v>720</v>
      </c>
      <c r="N18" t="s">
        <v>10</v>
      </c>
      <c r="O18" t="s">
        <v>264</v>
      </c>
      <c r="P18" t="s">
        <v>505</v>
      </c>
      <c r="Q18" t="s">
        <v>734</v>
      </c>
      <c r="R18" s="2">
        <v>45170</v>
      </c>
      <c r="S18">
        <v>85.05</v>
      </c>
      <c r="T18" t="s">
        <v>736</v>
      </c>
      <c r="X18" s="5" t="s">
        <v>754</v>
      </c>
      <c r="Y18" s="6"/>
      <c r="Z18" s="6"/>
      <c r="AA18" s="6"/>
    </row>
    <row r="19" spans="1:27">
      <c r="A19" t="s">
        <v>10</v>
      </c>
      <c r="B19" t="s">
        <v>24</v>
      </c>
      <c r="C19" t="s">
        <v>506</v>
      </c>
      <c r="D19" t="s">
        <v>734</v>
      </c>
      <c r="E19" s="2">
        <v>45200</v>
      </c>
      <c r="F19">
        <v>77.7</v>
      </c>
      <c r="G19" t="s">
        <v>735</v>
      </c>
      <c r="H19" s="10">
        <f t="shared" si="0"/>
        <v>75.618817204301081</v>
      </c>
      <c r="I19" s="8">
        <v>392</v>
      </c>
      <c r="J19" s="8">
        <v>352</v>
      </c>
      <c r="K19" s="8">
        <v>744</v>
      </c>
      <c r="N19" t="s">
        <v>10</v>
      </c>
      <c r="O19" t="s">
        <v>265</v>
      </c>
      <c r="P19" t="s">
        <v>506</v>
      </c>
      <c r="Q19" t="s">
        <v>734</v>
      </c>
      <c r="R19" s="2">
        <v>45200</v>
      </c>
      <c r="S19">
        <v>73.75</v>
      </c>
      <c r="T19" t="s">
        <v>736</v>
      </c>
      <c r="X19" s="7" t="s">
        <v>742</v>
      </c>
      <c r="Y19" s="8">
        <v>408</v>
      </c>
      <c r="Z19" s="8">
        <v>336</v>
      </c>
      <c r="AA19" s="8">
        <v>744</v>
      </c>
    </row>
    <row r="20" spans="1:27">
      <c r="A20" t="s">
        <v>10</v>
      </c>
      <c r="B20" t="s">
        <v>25</v>
      </c>
      <c r="C20" t="s">
        <v>507</v>
      </c>
      <c r="D20" t="s">
        <v>734</v>
      </c>
      <c r="E20" s="2">
        <v>45231</v>
      </c>
      <c r="F20">
        <v>77.7</v>
      </c>
      <c r="G20" t="s">
        <v>735</v>
      </c>
      <c r="H20" s="10">
        <f t="shared" si="0"/>
        <v>75.564077669902929</v>
      </c>
      <c r="I20" s="8">
        <v>385</v>
      </c>
      <c r="J20" s="8">
        <v>336</v>
      </c>
      <c r="K20" s="8">
        <v>721</v>
      </c>
      <c r="N20" t="s">
        <v>10</v>
      </c>
      <c r="O20" t="s">
        <v>266</v>
      </c>
      <c r="P20" t="s">
        <v>507</v>
      </c>
      <c r="Q20" t="s">
        <v>734</v>
      </c>
      <c r="R20" s="2">
        <v>45231</v>
      </c>
      <c r="S20">
        <v>73.7</v>
      </c>
      <c r="T20" t="s">
        <v>736</v>
      </c>
      <c r="X20" s="7" t="s">
        <v>743</v>
      </c>
      <c r="Y20" s="8">
        <v>352</v>
      </c>
      <c r="Z20" s="8">
        <v>320</v>
      </c>
      <c r="AA20" s="8">
        <v>672</v>
      </c>
    </row>
    <row r="21" spans="1:27">
      <c r="A21" t="s">
        <v>10</v>
      </c>
      <c r="B21" t="s">
        <v>26</v>
      </c>
      <c r="C21" t="s">
        <v>508</v>
      </c>
      <c r="D21" t="s">
        <v>734</v>
      </c>
      <c r="E21" s="2">
        <v>45261</v>
      </c>
      <c r="F21">
        <v>84.65</v>
      </c>
      <c r="G21" t="s">
        <v>735</v>
      </c>
      <c r="H21" s="10">
        <f t="shared" si="0"/>
        <v>81.23064516129034</v>
      </c>
      <c r="I21" s="8">
        <v>424</v>
      </c>
      <c r="J21" s="8">
        <v>320</v>
      </c>
      <c r="K21" s="8">
        <v>744</v>
      </c>
      <c r="N21" t="s">
        <v>10</v>
      </c>
      <c r="O21" t="s">
        <v>267</v>
      </c>
      <c r="P21" t="s">
        <v>508</v>
      </c>
      <c r="Q21" t="s">
        <v>734</v>
      </c>
      <c r="R21" s="2">
        <v>45261</v>
      </c>
      <c r="S21">
        <v>78.650000000000006</v>
      </c>
      <c r="T21" t="s">
        <v>736</v>
      </c>
      <c r="X21" s="7" t="s">
        <v>744</v>
      </c>
      <c r="Y21" s="8">
        <v>375</v>
      </c>
      <c r="Z21" s="8">
        <v>368</v>
      </c>
      <c r="AA21" s="8">
        <v>743</v>
      </c>
    </row>
    <row r="22" spans="1:27">
      <c r="A22" t="s">
        <v>10</v>
      </c>
      <c r="B22" t="s">
        <v>27</v>
      </c>
      <c r="C22" t="s">
        <v>509</v>
      </c>
      <c r="D22" t="s">
        <v>734</v>
      </c>
      <c r="E22" s="2">
        <v>45292</v>
      </c>
      <c r="F22">
        <v>78.650000000000006</v>
      </c>
      <c r="G22" t="s">
        <v>735</v>
      </c>
      <c r="H22" s="10">
        <f t="shared" si="0"/>
        <v>77.991397849462373</v>
      </c>
      <c r="I22" s="8">
        <v>392</v>
      </c>
      <c r="J22" s="8">
        <v>352</v>
      </c>
      <c r="K22" s="8">
        <v>744</v>
      </c>
      <c r="N22" t="s">
        <v>10</v>
      </c>
      <c r="O22" t="s">
        <v>268</v>
      </c>
      <c r="P22" t="s">
        <v>509</v>
      </c>
      <c r="Q22" t="s">
        <v>734</v>
      </c>
      <c r="R22" s="2">
        <v>45292</v>
      </c>
      <c r="S22">
        <v>77.400000000000006</v>
      </c>
      <c r="T22" t="s">
        <v>736</v>
      </c>
      <c r="X22" s="7" t="s">
        <v>745</v>
      </c>
      <c r="Y22" s="8">
        <v>400</v>
      </c>
      <c r="Z22" s="8">
        <v>320</v>
      </c>
      <c r="AA22" s="8">
        <v>720</v>
      </c>
    </row>
    <row r="23" spans="1:27">
      <c r="A23" t="s">
        <v>10</v>
      </c>
      <c r="B23" t="s">
        <v>28</v>
      </c>
      <c r="C23" t="s">
        <v>510</v>
      </c>
      <c r="D23" t="s">
        <v>734</v>
      </c>
      <c r="E23" s="2">
        <v>45323</v>
      </c>
      <c r="F23">
        <v>71.25</v>
      </c>
      <c r="G23" t="s">
        <v>735</v>
      </c>
      <c r="H23" s="10">
        <f t="shared" si="0"/>
        <v>71.094827586206904</v>
      </c>
      <c r="I23" s="8">
        <v>360</v>
      </c>
      <c r="J23" s="8">
        <v>336</v>
      </c>
      <c r="K23" s="8">
        <v>696</v>
      </c>
      <c r="N23" t="s">
        <v>10</v>
      </c>
      <c r="O23" t="s">
        <v>269</v>
      </c>
      <c r="P23" t="s">
        <v>510</v>
      </c>
      <c r="Q23" t="s">
        <v>734</v>
      </c>
      <c r="R23" s="2">
        <v>45323</v>
      </c>
      <c r="S23">
        <v>70.95</v>
      </c>
      <c r="T23" t="s">
        <v>736</v>
      </c>
      <c r="X23" s="7" t="s">
        <v>746</v>
      </c>
      <c r="Y23" s="8">
        <v>392</v>
      </c>
      <c r="Z23" s="8">
        <v>352</v>
      </c>
      <c r="AA23" s="8">
        <v>744</v>
      </c>
    </row>
    <row r="24" spans="1:27">
      <c r="A24" t="s">
        <v>10</v>
      </c>
      <c r="B24" t="s">
        <v>29</v>
      </c>
      <c r="C24" t="s">
        <v>511</v>
      </c>
      <c r="D24" t="s">
        <v>734</v>
      </c>
      <c r="E24" s="2">
        <v>45352</v>
      </c>
      <c r="F24">
        <v>62.5</v>
      </c>
      <c r="G24" t="s">
        <v>735</v>
      </c>
      <c r="H24" s="10">
        <f t="shared" si="0"/>
        <v>62.417833109017494</v>
      </c>
      <c r="I24" s="8">
        <v>407</v>
      </c>
      <c r="J24" s="8">
        <v>336</v>
      </c>
      <c r="K24" s="8">
        <v>743</v>
      </c>
      <c r="N24" t="s">
        <v>10</v>
      </c>
      <c r="O24" t="s">
        <v>270</v>
      </c>
      <c r="P24" t="s">
        <v>511</v>
      </c>
      <c r="Q24" t="s">
        <v>734</v>
      </c>
      <c r="R24" s="2">
        <v>45352</v>
      </c>
      <c r="S24">
        <v>62.35</v>
      </c>
      <c r="T24" t="s">
        <v>736</v>
      </c>
      <c r="X24" s="7" t="s">
        <v>747</v>
      </c>
      <c r="Y24" s="8">
        <v>368</v>
      </c>
      <c r="Z24" s="8">
        <v>352</v>
      </c>
      <c r="AA24" s="8">
        <v>720</v>
      </c>
    </row>
    <row r="25" spans="1:27">
      <c r="A25" t="s">
        <v>10</v>
      </c>
      <c r="B25" t="s">
        <v>30</v>
      </c>
      <c r="C25" t="s">
        <v>512</v>
      </c>
      <c r="D25" t="s">
        <v>734</v>
      </c>
      <c r="E25" s="2">
        <v>45383</v>
      </c>
      <c r="F25">
        <v>33.9</v>
      </c>
      <c r="G25" t="s">
        <v>735</v>
      </c>
      <c r="H25" s="10">
        <f t="shared" si="0"/>
        <v>39.011111111111106</v>
      </c>
      <c r="I25" s="8">
        <v>368</v>
      </c>
      <c r="J25" s="8">
        <v>352</v>
      </c>
      <c r="K25" s="8">
        <v>720</v>
      </c>
      <c r="N25" t="s">
        <v>10</v>
      </c>
      <c r="O25" t="s">
        <v>271</v>
      </c>
      <c r="P25" t="s">
        <v>512</v>
      </c>
      <c r="Q25" t="s">
        <v>734</v>
      </c>
      <c r="R25" s="2">
        <v>45383</v>
      </c>
      <c r="S25">
        <v>43.9</v>
      </c>
      <c r="T25" t="s">
        <v>736</v>
      </c>
      <c r="X25" s="7" t="s">
        <v>748</v>
      </c>
      <c r="Y25" s="8">
        <v>424</v>
      </c>
      <c r="Z25" s="8">
        <v>320</v>
      </c>
      <c r="AA25" s="8">
        <v>744</v>
      </c>
    </row>
    <row r="26" spans="1:27">
      <c r="A26" t="s">
        <v>10</v>
      </c>
      <c r="B26" t="s">
        <v>31</v>
      </c>
      <c r="C26" t="s">
        <v>513</v>
      </c>
      <c r="D26" t="s">
        <v>734</v>
      </c>
      <c r="E26" s="2">
        <v>45413</v>
      </c>
      <c r="F26">
        <v>33.200000000000003</v>
      </c>
      <c r="G26" t="s">
        <v>735</v>
      </c>
      <c r="H26" s="10">
        <f t="shared" si="0"/>
        <v>38.521505376344088</v>
      </c>
      <c r="I26" s="8">
        <v>392</v>
      </c>
      <c r="J26" s="8">
        <v>352</v>
      </c>
      <c r="K26" s="8">
        <v>744</v>
      </c>
      <c r="N26" t="s">
        <v>10</v>
      </c>
      <c r="O26" t="s">
        <v>272</v>
      </c>
      <c r="P26" t="s">
        <v>513</v>
      </c>
      <c r="Q26" t="s">
        <v>734</v>
      </c>
      <c r="R26" s="2">
        <v>45413</v>
      </c>
      <c r="S26">
        <v>43.3</v>
      </c>
      <c r="T26" t="s">
        <v>736</v>
      </c>
      <c r="X26" s="7" t="s">
        <v>749</v>
      </c>
      <c r="Y26" s="8">
        <v>376</v>
      </c>
      <c r="Z26" s="8">
        <v>368</v>
      </c>
      <c r="AA26" s="8">
        <v>744</v>
      </c>
    </row>
    <row r="27" spans="1:27">
      <c r="A27" t="s">
        <v>10</v>
      </c>
      <c r="B27" t="s">
        <v>32</v>
      </c>
      <c r="C27" t="s">
        <v>514</v>
      </c>
      <c r="D27" t="s">
        <v>734</v>
      </c>
      <c r="E27" s="2">
        <v>45444</v>
      </c>
      <c r="F27">
        <v>49.75</v>
      </c>
      <c r="G27" t="s">
        <v>735</v>
      </c>
      <c r="H27" s="10">
        <f t="shared" si="0"/>
        <v>54.166666666666671</v>
      </c>
      <c r="I27" s="8">
        <v>400</v>
      </c>
      <c r="J27" s="8">
        <v>320</v>
      </c>
      <c r="K27" s="8">
        <v>720</v>
      </c>
      <c r="N27" t="s">
        <v>10</v>
      </c>
      <c r="O27" t="s">
        <v>273</v>
      </c>
      <c r="P27" t="s">
        <v>514</v>
      </c>
      <c r="Q27" t="s">
        <v>734</v>
      </c>
      <c r="R27" s="2">
        <v>45444</v>
      </c>
      <c r="S27">
        <v>57.7</v>
      </c>
      <c r="T27" t="s">
        <v>736</v>
      </c>
      <c r="X27" s="7" t="s">
        <v>750</v>
      </c>
      <c r="Y27" s="8">
        <v>400</v>
      </c>
      <c r="Z27" s="8">
        <v>320</v>
      </c>
      <c r="AA27" s="8">
        <v>720</v>
      </c>
    </row>
    <row r="28" spans="1:27">
      <c r="A28" t="s">
        <v>10</v>
      </c>
      <c r="B28" t="s">
        <v>33</v>
      </c>
      <c r="C28" t="s">
        <v>515</v>
      </c>
      <c r="D28" t="s">
        <v>734</v>
      </c>
      <c r="E28" s="2">
        <v>45474</v>
      </c>
      <c r="F28">
        <v>91</v>
      </c>
      <c r="G28" t="s">
        <v>735</v>
      </c>
      <c r="H28" s="10">
        <f t="shared" si="0"/>
        <v>81.041935483870958</v>
      </c>
      <c r="I28" s="8">
        <v>392</v>
      </c>
      <c r="J28" s="8">
        <v>352</v>
      </c>
      <c r="K28" s="8">
        <v>744</v>
      </c>
      <c r="N28" t="s">
        <v>10</v>
      </c>
      <c r="O28" t="s">
        <v>274</v>
      </c>
      <c r="P28" t="s">
        <v>515</v>
      </c>
      <c r="Q28" t="s">
        <v>734</v>
      </c>
      <c r="R28" s="2">
        <v>45474</v>
      </c>
      <c r="S28">
        <v>72.099999999999994</v>
      </c>
      <c r="T28" t="s">
        <v>736</v>
      </c>
      <c r="X28" s="7" t="s">
        <v>751</v>
      </c>
      <c r="Y28" s="8">
        <v>392</v>
      </c>
      <c r="Z28" s="8">
        <v>352</v>
      </c>
      <c r="AA28" s="8">
        <v>744</v>
      </c>
    </row>
    <row r="29" spans="1:27">
      <c r="A29" t="s">
        <v>10</v>
      </c>
      <c r="B29" t="s">
        <v>34</v>
      </c>
      <c r="C29" t="s">
        <v>516</v>
      </c>
      <c r="D29" t="s">
        <v>734</v>
      </c>
      <c r="E29" s="2">
        <v>45505</v>
      </c>
      <c r="F29">
        <v>95.25</v>
      </c>
      <c r="G29" t="s">
        <v>735</v>
      </c>
      <c r="H29" s="10">
        <f t="shared" si="0"/>
        <v>85.133870967741927</v>
      </c>
      <c r="I29" s="8">
        <v>392</v>
      </c>
      <c r="J29" s="8">
        <v>352</v>
      </c>
      <c r="K29" s="8">
        <v>744</v>
      </c>
      <c r="N29" t="s">
        <v>10</v>
      </c>
      <c r="O29" t="s">
        <v>275</v>
      </c>
      <c r="P29" t="s">
        <v>516</v>
      </c>
      <c r="Q29" t="s">
        <v>734</v>
      </c>
      <c r="R29" s="2">
        <v>45505</v>
      </c>
      <c r="S29">
        <v>76.05</v>
      </c>
      <c r="T29" t="s">
        <v>736</v>
      </c>
      <c r="X29" s="7" t="s">
        <v>752</v>
      </c>
      <c r="Y29" s="8">
        <v>385</v>
      </c>
      <c r="Z29" s="8">
        <v>336</v>
      </c>
      <c r="AA29" s="8">
        <v>721</v>
      </c>
    </row>
    <row r="30" spans="1:27">
      <c r="A30" t="s">
        <v>10</v>
      </c>
      <c r="B30" t="s">
        <v>35</v>
      </c>
      <c r="C30" t="s">
        <v>517</v>
      </c>
      <c r="D30" t="s">
        <v>734</v>
      </c>
      <c r="E30" s="2">
        <v>45536</v>
      </c>
      <c r="F30">
        <v>89.9</v>
      </c>
      <c r="G30" t="s">
        <v>735</v>
      </c>
      <c r="H30" s="10">
        <f t="shared" si="0"/>
        <v>79.955555555555549</v>
      </c>
      <c r="I30" s="8">
        <v>400</v>
      </c>
      <c r="J30" s="8">
        <v>320</v>
      </c>
      <c r="K30" s="8">
        <v>720</v>
      </c>
      <c r="N30" t="s">
        <v>10</v>
      </c>
      <c r="O30" t="s">
        <v>276</v>
      </c>
      <c r="P30" t="s">
        <v>517</v>
      </c>
      <c r="Q30" t="s">
        <v>734</v>
      </c>
      <c r="R30" s="2">
        <v>45536</v>
      </c>
      <c r="S30">
        <v>72</v>
      </c>
      <c r="T30" t="s">
        <v>736</v>
      </c>
      <c r="X30" s="7" t="s">
        <v>753</v>
      </c>
      <c r="Y30" s="8">
        <v>424</v>
      </c>
      <c r="Z30" s="8">
        <v>320</v>
      </c>
      <c r="AA30" s="8">
        <v>744</v>
      </c>
    </row>
    <row r="31" spans="1:27">
      <c r="A31" t="s">
        <v>10</v>
      </c>
      <c r="B31" t="s">
        <v>36</v>
      </c>
      <c r="C31" t="s">
        <v>518</v>
      </c>
      <c r="D31" t="s">
        <v>734</v>
      </c>
      <c r="E31" s="2">
        <v>45566</v>
      </c>
      <c r="F31">
        <v>62.9</v>
      </c>
      <c r="G31" t="s">
        <v>735</v>
      </c>
      <c r="H31" s="10">
        <f t="shared" si="0"/>
        <v>63.329569892473117</v>
      </c>
      <c r="I31" s="8">
        <v>376</v>
      </c>
      <c r="J31" s="8">
        <v>368</v>
      </c>
      <c r="K31" s="8">
        <v>744</v>
      </c>
      <c r="N31" t="s">
        <v>10</v>
      </c>
      <c r="O31" t="s">
        <v>277</v>
      </c>
      <c r="P31" t="s">
        <v>518</v>
      </c>
      <c r="Q31" t="s">
        <v>734</v>
      </c>
      <c r="R31" s="2">
        <v>45566</v>
      </c>
      <c r="S31">
        <v>63.75</v>
      </c>
      <c r="T31" t="s">
        <v>736</v>
      </c>
      <c r="X31" s="5" t="s">
        <v>755</v>
      </c>
      <c r="Y31" s="6"/>
      <c r="Z31" s="6"/>
      <c r="AA31" s="6"/>
    </row>
    <row r="32" spans="1:27">
      <c r="A32" t="s">
        <v>10</v>
      </c>
      <c r="B32" t="s">
        <v>37</v>
      </c>
      <c r="C32" t="s">
        <v>519</v>
      </c>
      <c r="D32" t="s">
        <v>734</v>
      </c>
      <c r="E32" s="2">
        <v>45597</v>
      </c>
      <c r="F32">
        <v>60.3</v>
      </c>
      <c r="G32" t="s">
        <v>735</v>
      </c>
      <c r="H32" s="10">
        <f t="shared" si="0"/>
        <v>61.217683772538138</v>
      </c>
      <c r="I32" s="8">
        <v>401</v>
      </c>
      <c r="J32" s="8">
        <v>320</v>
      </c>
      <c r="K32" s="8">
        <v>721</v>
      </c>
      <c r="N32" t="s">
        <v>10</v>
      </c>
      <c r="O32" t="s">
        <v>278</v>
      </c>
      <c r="P32" t="s">
        <v>519</v>
      </c>
      <c r="Q32" t="s">
        <v>734</v>
      </c>
      <c r="R32" s="2">
        <v>45597</v>
      </c>
      <c r="S32">
        <v>61.95</v>
      </c>
      <c r="T32" t="s">
        <v>736</v>
      </c>
      <c r="X32" s="7" t="s">
        <v>742</v>
      </c>
      <c r="Y32" s="8">
        <v>392</v>
      </c>
      <c r="Z32" s="8">
        <v>352</v>
      </c>
      <c r="AA32" s="8">
        <v>744</v>
      </c>
    </row>
    <row r="33" spans="1:27">
      <c r="A33" t="s">
        <v>10</v>
      </c>
      <c r="B33" t="s">
        <v>38</v>
      </c>
      <c r="C33" t="s">
        <v>520</v>
      </c>
      <c r="D33" t="s">
        <v>734</v>
      </c>
      <c r="E33" s="2">
        <v>45627</v>
      </c>
      <c r="F33">
        <v>65.349999999999994</v>
      </c>
      <c r="G33" t="s">
        <v>735</v>
      </c>
      <c r="H33" s="10">
        <f t="shared" si="0"/>
        <v>66.199999999999989</v>
      </c>
      <c r="I33" s="8">
        <v>408</v>
      </c>
      <c r="J33" s="8">
        <v>336</v>
      </c>
      <c r="K33" s="8">
        <v>744</v>
      </c>
      <c r="N33" t="s">
        <v>10</v>
      </c>
      <c r="O33" t="s">
        <v>279</v>
      </c>
      <c r="P33" t="s">
        <v>520</v>
      </c>
      <c r="Q33" t="s">
        <v>734</v>
      </c>
      <c r="R33" s="2">
        <v>45627</v>
      </c>
      <c r="S33">
        <v>66.900000000000006</v>
      </c>
      <c r="T33" t="s">
        <v>736</v>
      </c>
      <c r="X33" s="7" t="s">
        <v>743</v>
      </c>
      <c r="Y33" s="8">
        <v>360</v>
      </c>
      <c r="Z33" s="8">
        <v>336</v>
      </c>
      <c r="AA33" s="8">
        <v>696</v>
      </c>
    </row>
    <row r="34" spans="1:27">
      <c r="A34" t="s">
        <v>10</v>
      </c>
      <c r="B34" t="s">
        <v>39</v>
      </c>
      <c r="C34" t="s">
        <v>521</v>
      </c>
      <c r="D34" t="s">
        <v>734</v>
      </c>
      <c r="E34" s="2">
        <v>45658</v>
      </c>
      <c r="F34">
        <v>57.35</v>
      </c>
      <c r="G34" t="s">
        <v>735</v>
      </c>
      <c r="H34" s="10">
        <f t="shared" si="0"/>
        <v>62.776881720430111</v>
      </c>
      <c r="I34" s="8">
        <v>392</v>
      </c>
      <c r="J34" s="8">
        <v>352</v>
      </c>
      <c r="K34" s="8">
        <v>744</v>
      </c>
      <c r="N34" t="s">
        <v>10</v>
      </c>
      <c r="O34" t="s">
        <v>280</v>
      </c>
      <c r="P34" t="s">
        <v>521</v>
      </c>
      <c r="Q34" t="s">
        <v>734</v>
      </c>
      <c r="R34" s="2">
        <v>45658</v>
      </c>
      <c r="S34">
        <v>67.650000000000006</v>
      </c>
      <c r="T34" t="s">
        <v>736</v>
      </c>
      <c r="X34" s="7" t="s">
        <v>744</v>
      </c>
      <c r="Y34" s="8">
        <v>407</v>
      </c>
      <c r="Z34" s="8">
        <v>336</v>
      </c>
      <c r="AA34" s="8">
        <v>743</v>
      </c>
    </row>
    <row r="35" spans="1:27">
      <c r="A35" t="s">
        <v>10</v>
      </c>
      <c r="B35" t="s">
        <v>40</v>
      </c>
      <c r="C35" t="s">
        <v>522</v>
      </c>
      <c r="D35" t="s">
        <v>734</v>
      </c>
      <c r="E35" s="2">
        <v>45689</v>
      </c>
      <c r="F35">
        <v>55.1</v>
      </c>
      <c r="G35" t="s">
        <v>735</v>
      </c>
      <c r="H35" s="10">
        <f t="shared" si="0"/>
        <v>61.097619047619048</v>
      </c>
      <c r="I35" s="8">
        <v>352</v>
      </c>
      <c r="J35" s="8">
        <v>320</v>
      </c>
      <c r="K35" s="8">
        <v>672</v>
      </c>
      <c r="N35" t="s">
        <v>10</v>
      </c>
      <c r="O35" t="s">
        <v>281</v>
      </c>
      <c r="P35" t="s">
        <v>522</v>
      </c>
      <c r="Q35" t="s">
        <v>734</v>
      </c>
      <c r="R35" s="2">
        <v>45689</v>
      </c>
      <c r="S35">
        <v>66.55</v>
      </c>
      <c r="T35" t="s">
        <v>736</v>
      </c>
      <c r="X35" s="7" t="s">
        <v>745</v>
      </c>
      <c r="Y35" s="8">
        <v>368</v>
      </c>
      <c r="Z35" s="8">
        <v>352</v>
      </c>
      <c r="AA35" s="8">
        <v>720</v>
      </c>
    </row>
    <row r="36" spans="1:27">
      <c r="A36" t="s">
        <v>10</v>
      </c>
      <c r="B36" t="s">
        <v>41</v>
      </c>
      <c r="C36" t="s">
        <v>523</v>
      </c>
      <c r="D36" t="s">
        <v>734</v>
      </c>
      <c r="E36" s="2">
        <v>45717</v>
      </c>
      <c r="F36">
        <v>49.35</v>
      </c>
      <c r="G36" t="s">
        <v>735</v>
      </c>
      <c r="H36" s="10">
        <f t="shared" si="0"/>
        <v>54.90995962314939</v>
      </c>
      <c r="I36" s="8">
        <v>407</v>
      </c>
      <c r="J36" s="8">
        <v>336</v>
      </c>
      <c r="K36" s="8">
        <v>743</v>
      </c>
      <c r="N36" t="s">
        <v>10</v>
      </c>
      <c r="O36" t="s">
        <v>282</v>
      </c>
      <c r="P36" t="s">
        <v>523</v>
      </c>
      <c r="Q36" t="s">
        <v>734</v>
      </c>
      <c r="R36" s="2">
        <v>45717</v>
      </c>
      <c r="S36">
        <v>59.5</v>
      </c>
      <c r="T36" t="s">
        <v>736</v>
      </c>
      <c r="X36" s="7" t="s">
        <v>746</v>
      </c>
      <c r="Y36" s="8">
        <v>392</v>
      </c>
      <c r="Z36" s="8">
        <v>352</v>
      </c>
      <c r="AA36" s="8">
        <v>744</v>
      </c>
    </row>
    <row r="37" spans="1:27">
      <c r="A37" t="s">
        <v>10</v>
      </c>
      <c r="B37" t="s">
        <v>42</v>
      </c>
      <c r="C37" t="s">
        <v>524</v>
      </c>
      <c r="D37" t="s">
        <v>734</v>
      </c>
      <c r="E37" s="2">
        <v>45748</v>
      </c>
      <c r="F37">
        <v>34.25</v>
      </c>
      <c r="G37" t="s">
        <v>735</v>
      </c>
      <c r="H37" s="10">
        <f t="shared" si="0"/>
        <v>38.006666666666661</v>
      </c>
      <c r="I37" s="8">
        <v>368</v>
      </c>
      <c r="J37" s="8">
        <v>352</v>
      </c>
      <c r="K37" s="8">
        <v>720</v>
      </c>
      <c r="N37" t="s">
        <v>10</v>
      </c>
      <c r="O37" t="s">
        <v>283</v>
      </c>
      <c r="P37" t="s">
        <v>524</v>
      </c>
      <c r="Q37" t="s">
        <v>734</v>
      </c>
      <c r="R37" s="2">
        <v>45748</v>
      </c>
      <c r="S37">
        <v>41.6</v>
      </c>
      <c r="T37" t="s">
        <v>736</v>
      </c>
      <c r="X37" s="7" t="s">
        <v>747</v>
      </c>
      <c r="Y37" s="8">
        <v>400</v>
      </c>
      <c r="Z37" s="8">
        <v>320</v>
      </c>
      <c r="AA37" s="8">
        <v>720</v>
      </c>
    </row>
    <row r="38" spans="1:27">
      <c r="A38" t="s">
        <v>10</v>
      </c>
      <c r="B38" t="s">
        <v>43</v>
      </c>
      <c r="C38" t="s">
        <v>525</v>
      </c>
      <c r="D38" t="s">
        <v>734</v>
      </c>
      <c r="E38" s="2">
        <v>45778</v>
      </c>
      <c r="F38">
        <v>34.25</v>
      </c>
      <c r="G38" t="s">
        <v>735</v>
      </c>
      <c r="H38" s="10">
        <f t="shared" si="0"/>
        <v>38.308064516129029</v>
      </c>
      <c r="I38" s="8">
        <v>408</v>
      </c>
      <c r="J38" s="8">
        <v>336</v>
      </c>
      <c r="K38" s="8">
        <v>744</v>
      </c>
      <c r="N38" t="s">
        <v>10</v>
      </c>
      <c r="O38" t="s">
        <v>284</v>
      </c>
      <c r="P38" t="s">
        <v>525</v>
      </c>
      <c r="Q38" t="s">
        <v>734</v>
      </c>
      <c r="R38" s="2">
        <v>45778</v>
      </c>
      <c r="S38">
        <v>41.65</v>
      </c>
      <c r="T38" t="s">
        <v>736</v>
      </c>
      <c r="X38" s="7" t="s">
        <v>748</v>
      </c>
      <c r="Y38" s="8">
        <v>392</v>
      </c>
      <c r="Z38" s="8">
        <v>352</v>
      </c>
      <c r="AA38" s="8">
        <v>744</v>
      </c>
    </row>
    <row r="39" spans="1:27">
      <c r="A39" t="s">
        <v>10</v>
      </c>
      <c r="B39" t="s">
        <v>44</v>
      </c>
      <c r="C39" t="s">
        <v>526</v>
      </c>
      <c r="D39" t="s">
        <v>734</v>
      </c>
      <c r="E39" s="2">
        <v>45809</v>
      </c>
      <c r="F39">
        <v>38.75</v>
      </c>
      <c r="G39" t="s">
        <v>735</v>
      </c>
      <c r="H39" s="10">
        <f t="shared" si="0"/>
        <v>41.283333333333331</v>
      </c>
      <c r="I39" s="8">
        <v>384</v>
      </c>
      <c r="J39" s="8">
        <v>336</v>
      </c>
      <c r="K39" s="8">
        <v>720</v>
      </c>
      <c r="N39" t="s">
        <v>10</v>
      </c>
      <c r="O39" t="s">
        <v>285</v>
      </c>
      <c r="P39" t="s">
        <v>526</v>
      </c>
      <c r="Q39" t="s">
        <v>734</v>
      </c>
      <c r="R39" s="2">
        <v>45809</v>
      </c>
      <c r="S39">
        <v>43.5</v>
      </c>
      <c r="T39" t="s">
        <v>736</v>
      </c>
      <c r="X39" s="7" t="s">
        <v>749</v>
      </c>
      <c r="Y39" s="8">
        <v>392</v>
      </c>
      <c r="Z39" s="8">
        <v>352</v>
      </c>
      <c r="AA39" s="8">
        <v>744</v>
      </c>
    </row>
    <row r="40" spans="1:27">
      <c r="A40" t="s">
        <v>10</v>
      </c>
      <c r="B40" t="s">
        <v>45</v>
      </c>
      <c r="C40" t="s">
        <v>527</v>
      </c>
      <c r="D40" t="s">
        <v>734</v>
      </c>
      <c r="E40" s="2">
        <v>45839</v>
      </c>
      <c r="F40">
        <v>81.05</v>
      </c>
      <c r="G40" t="s">
        <v>735</v>
      </c>
      <c r="H40" s="10">
        <f t="shared" si="0"/>
        <v>85.791935483870958</v>
      </c>
      <c r="I40" s="8">
        <v>392</v>
      </c>
      <c r="J40" s="8">
        <v>352</v>
      </c>
      <c r="K40" s="8">
        <v>744</v>
      </c>
      <c r="N40" t="s">
        <v>10</v>
      </c>
      <c r="O40" t="s">
        <v>286</v>
      </c>
      <c r="P40" t="s">
        <v>527</v>
      </c>
      <c r="Q40" t="s">
        <v>734</v>
      </c>
      <c r="R40" s="2">
        <v>45839</v>
      </c>
      <c r="S40">
        <v>90.05</v>
      </c>
      <c r="T40" t="s">
        <v>736</v>
      </c>
      <c r="X40" s="7" t="s">
        <v>750</v>
      </c>
      <c r="Y40" s="8">
        <v>400</v>
      </c>
      <c r="Z40" s="8">
        <v>320</v>
      </c>
      <c r="AA40" s="8">
        <v>720</v>
      </c>
    </row>
    <row r="41" spans="1:27">
      <c r="A41" t="s">
        <v>10</v>
      </c>
      <c r="B41" t="s">
        <v>46</v>
      </c>
      <c r="C41" t="s">
        <v>528</v>
      </c>
      <c r="D41" t="s">
        <v>734</v>
      </c>
      <c r="E41" s="2">
        <v>45870</v>
      </c>
      <c r="F41">
        <v>85.25</v>
      </c>
      <c r="G41" t="s">
        <v>735</v>
      </c>
      <c r="H41" s="10">
        <f t="shared" si="0"/>
        <v>90.925806451612885</v>
      </c>
      <c r="I41" s="8">
        <v>408</v>
      </c>
      <c r="J41" s="8">
        <v>336</v>
      </c>
      <c r="K41" s="8">
        <v>744</v>
      </c>
      <c r="N41" t="s">
        <v>10</v>
      </c>
      <c r="O41" t="s">
        <v>287</v>
      </c>
      <c r="P41" t="s">
        <v>528</v>
      </c>
      <c r="Q41" t="s">
        <v>734</v>
      </c>
      <c r="R41" s="2">
        <v>45870</v>
      </c>
      <c r="S41">
        <v>95.6</v>
      </c>
      <c r="T41" t="s">
        <v>736</v>
      </c>
      <c r="X41" s="7" t="s">
        <v>751</v>
      </c>
      <c r="Y41" s="8">
        <v>376</v>
      </c>
      <c r="Z41" s="8">
        <v>368</v>
      </c>
      <c r="AA41" s="8">
        <v>744</v>
      </c>
    </row>
    <row r="42" spans="1:27">
      <c r="A42" t="s">
        <v>10</v>
      </c>
      <c r="B42" t="s">
        <v>47</v>
      </c>
      <c r="C42" t="s">
        <v>529</v>
      </c>
      <c r="D42" t="s">
        <v>734</v>
      </c>
      <c r="E42" s="2">
        <v>45901</v>
      </c>
      <c r="F42">
        <v>80.25</v>
      </c>
      <c r="G42" t="s">
        <v>735</v>
      </c>
      <c r="H42" s="10">
        <f t="shared" si="0"/>
        <v>86.036666666666662</v>
      </c>
      <c r="I42" s="8">
        <v>384</v>
      </c>
      <c r="J42" s="8">
        <v>336</v>
      </c>
      <c r="K42" s="8">
        <v>720</v>
      </c>
      <c r="N42" t="s">
        <v>10</v>
      </c>
      <c r="O42" t="s">
        <v>288</v>
      </c>
      <c r="P42" t="s">
        <v>529</v>
      </c>
      <c r="Q42" t="s">
        <v>734</v>
      </c>
      <c r="R42" s="2">
        <v>45901</v>
      </c>
      <c r="S42">
        <v>91.1</v>
      </c>
      <c r="T42" t="s">
        <v>736</v>
      </c>
      <c r="X42" s="7" t="s">
        <v>752</v>
      </c>
      <c r="Y42" s="8">
        <v>401</v>
      </c>
      <c r="Z42" s="8">
        <v>320</v>
      </c>
      <c r="AA42" s="8">
        <v>721</v>
      </c>
    </row>
    <row r="43" spans="1:27">
      <c r="A43" t="s">
        <v>10</v>
      </c>
      <c r="B43" t="s">
        <v>48</v>
      </c>
      <c r="C43" t="s">
        <v>530</v>
      </c>
      <c r="D43" t="s">
        <v>734</v>
      </c>
      <c r="E43" s="2">
        <v>45931</v>
      </c>
      <c r="F43">
        <v>49.65</v>
      </c>
      <c r="G43" t="s">
        <v>735</v>
      </c>
      <c r="H43" s="10">
        <f t="shared" si="0"/>
        <v>54.324731182795702</v>
      </c>
      <c r="I43" s="8">
        <v>376</v>
      </c>
      <c r="J43" s="8">
        <v>368</v>
      </c>
      <c r="K43" s="8">
        <v>744</v>
      </c>
      <c r="N43" t="s">
        <v>10</v>
      </c>
      <c r="O43" t="s">
        <v>289</v>
      </c>
      <c r="P43" t="s">
        <v>530</v>
      </c>
      <c r="Q43" t="s">
        <v>734</v>
      </c>
      <c r="R43" s="2">
        <v>45931</v>
      </c>
      <c r="S43">
        <v>58.9</v>
      </c>
      <c r="T43" t="s">
        <v>736</v>
      </c>
      <c r="X43" s="7" t="s">
        <v>753</v>
      </c>
      <c r="Y43" s="8">
        <v>408</v>
      </c>
      <c r="Z43" s="8">
        <v>336</v>
      </c>
      <c r="AA43" s="8">
        <v>744</v>
      </c>
    </row>
    <row r="44" spans="1:27">
      <c r="A44" t="s">
        <v>10</v>
      </c>
      <c r="B44" t="s">
        <v>49</v>
      </c>
      <c r="C44" t="s">
        <v>531</v>
      </c>
      <c r="D44" t="s">
        <v>734</v>
      </c>
      <c r="E44" s="2">
        <v>45962</v>
      </c>
      <c r="F44">
        <v>49.2</v>
      </c>
      <c r="G44" t="s">
        <v>735</v>
      </c>
      <c r="H44" s="10">
        <f t="shared" si="0"/>
        <v>54.665533980582524</v>
      </c>
      <c r="I44" s="8">
        <v>417</v>
      </c>
      <c r="J44" s="8">
        <v>304</v>
      </c>
      <c r="K44" s="8">
        <v>721</v>
      </c>
      <c r="N44" t="s">
        <v>10</v>
      </c>
      <c r="O44" t="s">
        <v>290</v>
      </c>
      <c r="P44" t="s">
        <v>531</v>
      </c>
      <c r="Q44" t="s">
        <v>734</v>
      </c>
      <c r="R44" s="2">
        <v>45962</v>
      </c>
      <c r="S44">
        <v>58.65</v>
      </c>
      <c r="T44" t="s">
        <v>736</v>
      </c>
      <c r="X44" s="5" t="s">
        <v>756</v>
      </c>
      <c r="Y44" s="6"/>
      <c r="Z44" s="6"/>
      <c r="AA44" s="6"/>
    </row>
    <row r="45" spans="1:27">
      <c r="A45" t="s">
        <v>10</v>
      </c>
      <c r="B45" t="s">
        <v>50</v>
      </c>
      <c r="C45" t="s">
        <v>532</v>
      </c>
      <c r="D45" t="s">
        <v>734</v>
      </c>
      <c r="E45" s="2">
        <v>45992</v>
      </c>
      <c r="F45">
        <v>52.7</v>
      </c>
      <c r="G45" t="s">
        <v>735</v>
      </c>
      <c r="H45" s="10">
        <f t="shared" si="0"/>
        <v>58.100537634408603</v>
      </c>
      <c r="I45" s="8">
        <v>392</v>
      </c>
      <c r="J45" s="8">
        <v>352</v>
      </c>
      <c r="K45" s="8">
        <v>744</v>
      </c>
      <c r="N45" t="s">
        <v>10</v>
      </c>
      <c r="O45" t="s">
        <v>291</v>
      </c>
      <c r="P45" t="s">
        <v>532</v>
      </c>
      <c r="Q45" t="s">
        <v>734</v>
      </c>
      <c r="R45" s="2">
        <v>45992</v>
      </c>
      <c r="S45">
        <v>62.95</v>
      </c>
      <c r="T45" t="s">
        <v>736</v>
      </c>
      <c r="X45" s="7" t="s">
        <v>742</v>
      </c>
      <c r="Y45" s="8">
        <v>392</v>
      </c>
      <c r="Z45" s="8">
        <v>352</v>
      </c>
      <c r="AA45" s="8">
        <v>744</v>
      </c>
    </row>
    <row r="46" spans="1:27">
      <c r="A46" t="s">
        <v>10</v>
      </c>
      <c r="B46" t="s">
        <v>51</v>
      </c>
      <c r="C46" t="s">
        <v>533</v>
      </c>
      <c r="D46" t="s">
        <v>734</v>
      </c>
      <c r="E46" s="2">
        <v>46023</v>
      </c>
      <c r="F46">
        <v>51.3</v>
      </c>
      <c r="G46" t="s">
        <v>735</v>
      </c>
      <c r="H46" s="9"/>
      <c r="N46" t="s">
        <v>10</v>
      </c>
      <c r="O46" t="s">
        <v>292</v>
      </c>
      <c r="P46" t="s">
        <v>533</v>
      </c>
      <c r="Q46" t="s">
        <v>734</v>
      </c>
      <c r="R46" s="2">
        <v>46023</v>
      </c>
      <c r="S46">
        <v>69.7</v>
      </c>
      <c r="T46" t="s">
        <v>736</v>
      </c>
      <c r="X46" s="7" t="s">
        <v>743</v>
      </c>
      <c r="Y46" s="8">
        <v>352</v>
      </c>
      <c r="Z46" s="8">
        <v>320</v>
      </c>
      <c r="AA46" s="8">
        <v>672</v>
      </c>
    </row>
    <row r="47" spans="1:27">
      <c r="A47" t="s">
        <v>10</v>
      </c>
      <c r="B47" t="s">
        <v>52</v>
      </c>
      <c r="C47" t="s">
        <v>534</v>
      </c>
      <c r="D47" t="s">
        <v>734</v>
      </c>
      <c r="E47" s="2">
        <v>46054</v>
      </c>
      <c r="F47">
        <v>50.15</v>
      </c>
      <c r="G47" t="s">
        <v>735</v>
      </c>
      <c r="H47" s="9"/>
      <c r="N47" t="s">
        <v>10</v>
      </c>
      <c r="O47" t="s">
        <v>293</v>
      </c>
      <c r="P47" t="s">
        <v>534</v>
      </c>
      <c r="Q47" t="s">
        <v>734</v>
      </c>
      <c r="R47" s="2">
        <v>46054</v>
      </c>
      <c r="S47">
        <v>69.650000000000006</v>
      </c>
      <c r="T47" t="s">
        <v>736</v>
      </c>
      <c r="X47" s="7" t="s">
        <v>744</v>
      </c>
      <c r="Y47" s="8">
        <v>407</v>
      </c>
      <c r="Z47" s="8">
        <v>336</v>
      </c>
      <c r="AA47" s="8">
        <v>743</v>
      </c>
    </row>
    <row r="48" spans="1:27">
      <c r="A48" t="s">
        <v>10</v>
      </c>
      <c r="B48" t="s">
        <v>53</v>
      </c>
      <c r="C48" t="s">
        <v>535</v>
      </c>
      <c r="D48" t="s">
        <v>734</v>
      </c>
      <c r="E48" s="2">
        <v>46082</v>
      </c>
      <c r="F48">
        <v>43.25</v>
      </c>
      <c r="G48" t="s">
        <v>735</v>
      </c>
      <c r="H48" s="9"/>
      <c r="N48" t="s">
        <v>10</v>
      </c>
      <c r="O48" t="s">
        <v>294</v>
      </c>
      <c r="P48" t="s">
        <v>535</v>
      </c>
      <c r="Q48" t="s">
        <v>734</v>
      </c>
      <c r="R48" s="2">
        <v>46082</v>
      </c>
      <c r="S48">
        <v>61.35</v>
      </c>
      <c r="T48" t="s">
        <v>736</v>
      </c>
      <c r="X48" s="7" t="s">
        <v>745</v>
      </c>
      <c r="Y48" s="8">
        <v>368</v>
      </c>
      <c r="Z48" s="8">
        <v>352</v>
      </c>
      <c r="AA48" s="8">
        <v>720</v>
      </c>
    </row>
    <row r="49" spans="1:27">
      <c r="A49" t="s">
        <v>10</v>
      </c>
      <c r="B49" t="s">
        <v>54</v>
      </c>
      <c r="C49" t="s">
        <v>536</v>
      </c>
      <c r="D49" t="s">
        <v>734</v>
      </c>
      <c r="E49" s="2">
        <v>46113</v>
      </c>
      <c r="F49">
        <v>28.35</v>
      </c>
      <c r="G49" t="s">
        <v>735</v>
      </c>
      <c r="H49" s="9"/>
      <c r="N49" t="s">
        <v>10</v>
      </c>
      <c r="O49" t="s">
        <v>295</v>
      </c>
      <c r="P49" t="s">
        <v>536</v>
      </c>
      <c r="Q49" t="s">
        <v>734</v>
      </c>
      <c r="R49" s="2">
        <v>46113</v>
      </c>
      <c r="S49">
        <v>41.45</v>
      </c>
      <c r="T49" t="s">
        <v>736</v>
      </c>
      <c r="X49" s="7" t="s">
        <v>746</v>
      </c>
      <c r="Y49" s="8">
        <v>408</v>
      </c>
      <c r="Z49" s="8">
        <v>336</v>
      </c>
      <c r="AA49" s="8">
        <v>744</v>
      </c>
    </row>
    <row r="50" spans="1:27">
      <c r="A50" t="s">
        <v>10</v>
      </c>
      <c r="B50" t="s">
        <v>55</v>
      </c>
      <c r="C50" t="s">
        <v>537</v>
      </c>
      <c r="D50" t="s">
        <v>734</v>
      </c>
      <c r="E50" s="2">
        <v>46143</v>
      </c>
      <c r="F50">
        <v>28.8</v>
      </c>
      <c r="G50" t="s">
        <v>735</v>
      </c>
      <c r="H50" s="9"/>
      <c r="N50" t="s">
        <v>10</v>
      </c>
      <c r="O50" t="s">
        <v>296</v>
      </c>
      <c r="P50" t="s">
        <v>537</v>
      </c>
      <c r="Q50" t="s">
        <v>734</v>
      </c>
      <c r="R50" s="2">
        <v>46143</v>
      </c>
      <c r="S50">
        <v>40.700000000000003</v>
      </c>
      <c r="T50" t="s">
        <v>736</v>
      </c>
      <c r="X50" s="7" t="s">
        <v>747</v>
      </c>
      <c r="Y50" s="8">
        <v>384</v>
      </c>
      <c r="Z50" s="8">
        <v>336</v>
      </c>
      <c r="AA50" s="8">
        <v>720</v>
      </c>
    </row>
    <row r="51" spans="1:27">
      <c r="A51" t="s">
        <v>10</v>
      </c>
      <c r="B51" t="s">
        <v>56</v>
      </c>
      <c r="C51" t="s">
        <v>538</v>
      </c>
      <c r="D51" t="s">
        <v>734</v>
      </c>
      <c r="E51" s="2">
        <v>46174</v>
      </c>
      <c r="F51">
        <v>32.15</v>
      </c>
      <c r="G51" t="s">
        <v>735</v>
      </c>
      <c r="H51" s="9"/>
      <c r="N51" t="s">
        <v>10</v>
      </c>
      <c r="O51" t="s">
        <v>297</v>
      </c>
      <c r="P51" t="s">
        <v>538</v>
      </c>
      <c r="Q51" t="s">
        <v>734</v>
      </c>
      <c r="R51" s="2">
        <v>46174</v>
      </c>
      <c r="S51">
        <v>41.5</v>
      </c>
      <c r="T51" t="s">
        <v>736</v>
      </c>
      <c r="X51" s="7" t="s">
        <v>748</v>
      </c>
      <c r="Y51" s="8">
        <v>392</v>
      </c>
      <c r="Z51" s="8">
        <v>352</v>
      </c>
      <c r="AA51" s="8">
        <v>744</v>
      </c>
    </row>
    <row r="52" spans="1:27">
      <c r="A52" t="s">
        <v>10</v>
      </c>
      <c r="B52" t="s">
        <v>57</v>
      </c>
      <c r="C52" t="s">
        <v>539</v>
      </c>
      <c r="D52" t="s">
        <v>734</v>
      </c>
      <c r="E52" s="2">
        <v>46204</v>
      </c>
      <c r="F52">
        <v>67.45</v>
      </c>
      <c r="G52" t="s">
        <v>735</v>
      </c>
      <c r="H52" s="9"/>
      <c r="N52" t="s">
        <v>10</v>
      </c>
      <c r="O52" t="s">
        <v>298</v>
      </c>
      <c r="P52" t="s">
        <v>539</v>
      </c>
      <c r="Q52" t="s">
        <v>734</v>
      </c>
      <c r="R52" s="2">
        <v>46204</v>
      </c>
      <c r="S52">
        <v>86.3</v>
      </c>
      <c r="T52" t="s">
        <v>736</v>
      </c>
      <c r="X52" s="7" t="s">
        <v>749</v>
      </c>
      <c r="Y52" s="8">
        <v>408</v>
      </c>
      <c r="Z52" s="8">
        <v>336</v>
      </c>
      <c r="AA52" s="8">
        <v>744</v>
      </c>
    </row>
    <row r="53" spans="1:27">
      <c r="A53" t="s">
        <v>10</v>
      </c>
      <c r="B53" t="s">
        <v>58</v>
      </c>
      <c r="C53" t="s">
        <v>540</v>
      </c>
      <c r="D53" t="s">
        <v>734</v>
      </c>
      <c r="E53" s="2">
        <v>46235</v>
      </c>
      <c r="F53">
        <v>71.400000000000006</v>
      </c>
      <c r="G53" t="s">
        <v>735</v>
      </c>
      <c r="H53" s="9"/>
      <c r="N53" t="s">
        <v>10</v>
      </c>
      <c r="O53" t="s">
        <v>299</v>
      </c>
      <c r="P53" t="s">
        <v>540</v>
      </c>
      <c r="Q53" t="s">
        <v>734</v>
      </c>
      <c r="R53" s="2">
        <v>46235</v>
      </c>
      <c r="S53">
        <v>92.9</v>
      </c>
      <c r="T53" t="s">
        <v>736</v>
      </c>
      <c r="X53" s="7" t="s">
        <v>750</v>
      </c>
      <c r="Y53" s="8">
        <v>384</v>
      </c>
      <c r="Z53" s="8">
        <v>336</v>
      </c>
      <c r="AA53" s="8">
        <v>720</v>
      </c>
    </row>
    <row r="54" spans="1:27">
      <c r="A54" t="s">
        <v>10</v>
      </c>
      <c r="B54" t="s">
        <v>59</v>
      </c>
      <c r="C54" t="s">
        <v>541</v>
      </c>
      <c r="D54" t="s">
        <v>734</v>
      </c>
      <c r="E54" s="2">
        <v>46266</v>
      </c>
      <c r="F54">
        <v>67</v>
      </c>
      <c r="G54" t="s">
        <v>735</v>
      </c>
      <c r="H54" s="9"/>
      <c r="N54" t="s">
        <v>10</v>
      </c>
      <c r="O54" t="s">
        <v>300</v>
      </c>
      <c r="P54" t="s">
        <v>541</v>
      </c>
      <c r="Q54" t="s">
        <v>734</v>
      </c>
      <c r="R54" s="2">
        <v>46266</v>
      </c>
      <c r="S54">
        <v>88.5</v>
      </c>
      <c r="T54" t="s">
        <v>736</v>
      </c>
      <c r="X54" s="7" t="s">
        <v>751</v>
      </c>
      <c r="Y54" s="8">
        <v>376</v>
      </c>
      <c r="Z54" s="8">
        <v>368</v>
      </c>
      <c r="AA54" s="8">
        <v>744</v>
      </c>
    </row>
    <row r="55" spans="1:27">
      <c r="A55" t="s">
        <v>10</v>
      </c>
      <c r="B55" t="s">
        <v>60</v>
      </c>
      <c r="C55" t="s">
        <v>542</v>
      </c>
      <c r="D55" t="s">
        <v>734</v>
      </c>
      <c r="E55" s="2">
        <v>46296</v>
      </c>
      <c r="F55">
        <v>43.45</v>
      </c>
      <c r="G55" t="s">
        <v>735</v>
      </c>
      <c r="H55" s="9"/>
      <c r="N55" t="s">
        <v>10</v>
      </c>
      <c r="O55" t="s">
        <v>301</v>
      </c>
      <c r="P55" t="s">
        <v>542</v>
      </c>
      <c r="Q55" t="s">
        <v>734</v>
      </c>
      <c r="R55" s="2">
        <v>46296</v>
      </c>
      <c r="S55">
        <v>60.1</v>
      </c>
      <c r="T55" t="s">
        <v>736</v>
      </c>
      <c r="X55" s="7" t="s">
        <v>752</v>
      </c>
      <c r="Y55" s="8">
        <v>417</v>
      </c>
      <c r="Z55" s="8">
        <v>304</v>
      </c>
      <c r="AA55" s="8">
        <v>721</v>
      </c>
    </row>
    <row r="56" spans="1:27">
      <c r="A56" t="s">
        <v>10</v>
      </c>
      <c r="B56" t="s">
        <v>61</v>
      </c>
      <c r="C56" t="s">
        <v>543</v>
      </c>
      <c r="D56" t="s">
        <v>734</v>
      </c>
      <c r="E56" s="2">
        <v>46327</v>
      </c>
      <c r="F56">
        <v>42.75</v>
      </c>
      <c r="G56" t="s">
        <v>735</v>
      </c>
      <c r="H56" s="9"/>
      <c r="N56" t="s">
        <v>10</v>
      </c>
      <c r="O56" t="s">
        <v>302</v>
      </c>
      <c r="P56" t="s">
        <v>543</v>
      </c>
      <c r="Q56" t="s">
        <v>734</v>
      </c>
      <c r="R56" s="2">
        <v>46327</v>
      </c>
      <c r="S56">
        <v>59.05</v>
      </c>
      <c r="T56" t="s">
        <v>736</v>
      </c>
      <c r="X56" s="7" t="s">
        <v>753</v>
      </c>
      <c r="Y56" s="8">
        <v>392</v>
      </c>
      <c r="Z56" s="8">
        <v>352</v>
      </c>
      <c r="AA56" s="8">
        <v>744</v>
      </c>
    </row>
    <row r="57" spans="1:27">
      <c r="A57" t="s">
        <v>10</v>
      </c>
      <c r="B57" t="s">
        <v>62</v>
      </c>
      <c r="C57" t="s">
        <v>544</v>
      </c>
      <c r="D57" t="s">
        <v>734</v>
      </c>
      <c r="E57" s="2">
        <v>46357</v>
      </c>
      <c r="F57">
        <v>45.85</v>
      </c>
      <c r="G57" t="s">
        <v>735</v>
      </c>
      <c r="H57" s="9"/>
      <c r="N57" t="s">
        <v>10</v>
      </c>
      <c r="O57" t="s">
        <v>303</v>
      </c>
      <c r="P57" t="s">
        <v>544</v>
      </c>
      <c r="Q57" t="s">
        <v>734</v>
      </c>
      <c r="R57" s="2">
        <v>46357</v>
      </c>
      <c r="S57">
        <v>63.6</v>
      </c>
      <c r="T57" t="s">
        <v>736</v>
      </c>
    </row>
    <row r="58" spans="1:27">
      <c r="A58" t="s">
        <v>10</v>
      </c>
      <c r="B58" t="s">
        <v>63</v>
      </c>
      <c r="C58" t="s">
        <v>545</v>
      </c>
      <c r="D58" t="s">
        <v>734</v>
      </c>
      <c r="E58" s="2">
        <v>46388</v>
      </c>
      <c r="F58">
        <v>44.2</v>
      </c>
      <c r="G58" t="s">
        <v>735</v>
      </c>
      <c r="H58" s="9"/>
      <c r="N58" t="s">
        <v>10</v>
      </c>
      <c r="O58" t="s">
        <v>304</v>
      </c>
      <c r="P58" t="s">
        <v>545</v>
      </c>
      <c r="Q58" t="s">
        <v>734</v>
      </c>
      <c r="R58" s="2">
        <v>46388</v>
      </c>
      <c r="S58">
        <v>71.3</v>
      </c>
      <c r="T58" t="s">
        <v>736</v>
      </c>
    </row>
    <row r="59" spans="1:27">
      <c r="A59" t="s">
        <v>10</v>
      </c>
      <c r="B59" t="s">
        <v>64</v>
      </c>
      <c r="C59" t="s">
        <v>546</v>
      </c>
      <c r="D59" t="s">
        <v>734</v>
      </c>
      <c r="E59" s="2">
        <v>46419</v>
      </c>
      <c r="F59">
        <v>43.15</v>
      </c>
      <c r="G59" t="s">
        <v>735</v>
      </c>
      <c r="H59" s="9"/>
      <c r="N59" t="s">
        <v>10</v>
      </c>
      <c r="O59" t="s">
        <v>305</v>
      </c>
      <c r="P59" t="s">
        <v>546</v>
      </c>
      <c r="Q59" t="s">
        <v>734</v>
      </c>
      <c r="R59" s="2">
        <v>46419</v>
      </c>
      <c r="S59">
        <v>71.099999999999994</v>
      </c>
      <c r="T59" t="s">
        <v>736</v>
      </c>
    </row>
    <row r="60" spans="1:27">
      <c r="A60" t="s">
        <v>10</v>
      </c>
      <c r="B60" t="s">
        <v>65</v>
      </c>
      <c r="C60" t="s">
        <v>547</v>
      </c>
      <c r="D60" t="s">
        <v>734</v>
      </c>
      <c r="E60" s="2">
        <v>46447</v>
      </c>
      <c r="F60">
        <v>37.35</v>
      </c>
      <c r="G60" t="s">
        <v>735</v>
      </c>
      <c r="H60" s="9"/>
      <c r="N60" t="s">
        <v>10</v>
      </c>
      <c r="O60" t="s">
        <v>306</v>
      </c>
      <c r="P60" t="s">
        <v>547</v>
      </c>
      <c r="Q60" t="s">
        <v>734</v>
      </c>
      <c r="R60" s="2">
        <v>46447</v>
      </c>
      <c r="S60">
        <v>62.75</v>
      </c>
      <c r="T60" t="s">
        <v>736</v>
      </c>
    </row>
    <row r="61" spans="1:27">
      <c r="A61" t="s">
        <v>10</v>
      </c>
      <c r="B61" t="s">
        <v>66</v>
      </c>
      <c r="C61" t="s">
        <v>548</v>
      </c>
      <c r="D61" t="s">
        <v>734</v>
      </c>
      <c r="E61" s="2">
        <v>46478</v>
      </c>
      <c r="F61">
        <v>26.5</v>
      </c>
      <c r="G61" t="s">
        <v>735</v>
      </c>
      <c r="H61" s="9"/>
      <c r="N61" t="s">
        <v>10</v>
      </c>
      <c r="O61" t="s">
        <v>307</v>
      </c>
      <c r="P61" t="s">
        <v>548</v>
      </c>
      <c r="Q61" t="s">
        <v>734</v>
      </c>
      <c r="R61" s="2">
        <v>46478</v>
      </c>
      <c r="S61">
        <v>43.45</v>
      </c>
      <c r="T61" t="s">
        <v>736</v>
      </c>
    </row>
    <row r="62" spans="1:27">
      <c r="A62" t="s">
        <v>10</v>
      </c>
      <c r="B62" t="s">
        <v>67</v>
      </c>
      <c r="C62" t="s">
        <v>549</v>
      </c>
      <c r="D62" t="s">
        <v>734</v>
      </c>
      <c r="E62" s="2">
        <v>46508</v>
      </c>
      <c r="F62">
        <v>26.5</v>
      </c>
      <c r="G62" t="s">
        <v>735</v>
      </c>
      <c r="H62" s="9"/>
      <c r="N62" t="s">
        <v>10</v>
      </c>
      <c r="O62" t="s">
        <v>308</v>
      </c>
      <c r="P62" t="s">
        <v>549</v>
      </c>
      <c r="Q62" t="s">
        <v>734</v>
      </c>
      <c r="R62" s="2">
        <v>46508</v>
      </c>
      <c r="S62">
        <v>42.9</v>
      </c>
      <c r="T62" t="s">
        <v>736</v>
      </c>
    </row>
    <row r="63" spans="1:27">
      <c r="A63" t="s">
        <v>10</v>
      </c>
      <c r="B63" t="s">
        <v>68</v>
      </c>
      <c r="C63" t="s">
        <v>550</v>
      </c>
      <c r="D63" t="s">
        <v>734</v>
      </c>
      <c r="E63" s="2">
        <v>46539</v>
      </c>
      <c r="F63">
        <v>29.45</v>
      </c>
      <c r="G63" t="s">
        <v>735</v>
      </c>
      <c r="H63" s="9"/>
      <c r="N63" t="s">
        <v>10</v>
      </c>
      <c r="O63" t="s">
        <v>309</v>
      </c>
      <c r="P63" t="s">
        <v>550</v>
      </c>
      <c r="Q63" t="s">
        <v>734</v>
      </c>
      <c r="R63" s="2">
        <v>46539</v>
      </c>
      <c r="S63">
        <v>43.1</v>
      </c>
      <c r="T63" t="s">
        <v>736</v>
      </c>
    </row>
    <row r="64" spans="1:27">
      <c r="A64" t="s">
        <v>10</v>
      </c>
      <c r="B64" t="s">
        <v>69</v>
      </c>
      <c r="C64" t="s">
        <v>551</v>
      </c>
      <c r="D64" t="s">
        <v>734</v>
      </c>
      <c r="E64" s="2">
        <v>46569</v>
      </c>
      <c r="F64">
        <v>59.85</v>
      </c>
      <c r="G64" t="s">
        <v>735</v>
      </c>
      <c r="H64" s="9"/>
      <c r="N64" t="s">
        <v>10</v>
      </c>
      <c r="O64" t="s">
        <v>310</v>
      </c>
      <c r="P64" t="s">
        <v>551</v>
      </c>
      <c r="Q64" t="s">
        <v>734</v>
      </c>
      <c r="R64" s="2">
        <v>46569</v>
      </c>
      <c r="S64">
        <v>87.05</v>
      </c>
      <c r="T64" t="s">
        <v>736</v>
      </c>
    </row>
    <row r="65" spans="1:20">
      <c r="A65" t="s">
        <v>10</v>
      </c>
      <c r="B65" t="s">
        <v>70</v>
      </c>
      <c r="C65" t="s">
        <v>552</v>
      </c>
      <c r="D65" t="s">
        <v>734</v>
      </c>
      <c r="E65" s="2">
        <v>46600</v>
      </c>
      <c r="F65">
        <v>61.65</v>
      </c>
      <c r="G65" t="s">
        <v>735</v>
      </c>
      <c r="H65" s="9"/>
      <c r="N65" t="s">
        <v>10</v>
      </c>
      <c r="O65" t="s">
        <v>311</v>
      </c>
      <c r="P65" t="s">
        <v>552</v>
      </c>
      <c r="Q65" t="s">
        <v>734</v>
      </c>
      <c r="R65" s="2">
        <v>46600</v>
      </c>
      <c r="S65">
        <v>91.25</v>
      </c>
      <c r="T65" t="s">
        <v>736</v>
      </c>
    </row>
    <row r="66" spans="1:20">
      <c r="A66" t="s">
        <v>10</v>
      </c>
      <c r="B66" t="s">
        <v>71</v>
      </c>
      <c r="C66" t="s">
        <v>553</v>
      </c>
      <c r="D66" t="s">
        <v>734</v>
      </c>
      <c r="E66" s="2">
        <v>46631</v>
      </c>
      <c r="F66">
        <v>58.25</v>
      </c>
      <c r="G66" t="s">
        <v>735</v>
      </c>
      <c r="H66" s="9"/>
      <c r="N66" t="s">
        <v>10</v>
      </c>
      <c r="O66" t="s">
        <v>312</v>
      </c>
      <c r="P66" t="s">
        <v>553</v>
      </c>
      <c r="Q66" t="s">
        <v>734</v>
      </c>
      <c r="R66" s="2">
        <v>46631</v>
      </c>
      <c r="S66">
        <v>87.6</v>
      </c>
      <c r="T66" t="s">
        <v>736</v>
      </c>
    </row>
    <row r="67" spans="1:20">
      <c r="A67" t="s">
        <v>10</v>
      </c>
      <c r="B67" t="s">
        <v>72</v>
      </c>
      <c r="C67" t="s">
        <v>554</v>
      </c>
      <c r="D67" t="s">
        <v>734</v>
      </c>
      <c r="E67" s="2">
        <v>46661</v>
      </c>
      <c r="F67">
        <v>37.799999999999997</v>
      </c>
      <c r="G67" t="s">
        <v>735</v>
      </c>
      <c r="H67" s="9"/>
      <c r="N67" t="s">
        <v>10</v>
      </c>
      <c r="O67" t="s">
        <v>313</v>
      </c>
      <c r="P67" t="s">
        <v>554</v>
      </c>
      <c r="Q67" t="s">
        <v>734</v>
      </c>
      <c r="R67" s="2">
        <v>46661</v>
      </c>
      <c r="S67">
        <v>58.15</v>
      </c>
      <c r="T67" t="s">
        <v>736</v>
      </c>
    </row>
    <row r="68" spans="1:20">
      <c r="A68" t="s">
        <v>10</v>
      </c>
      <c r="B68" t="s">
        <v>73</v>
      </c>
      <c r="C68" t="s">
        <v>555</v>
      </c>
      <c r="D68" t="s">
        <v>734</v>
      </c>
      <c r="E68" s="2">
        <v>46692</v>
      </c>
      <c r="F68">
        <v>37.35</v>
      </c>
      <c r="G68" t="s">
        <v>735</v>
      </c>
      <c r="H68" s="9"/>
      <c r="N68" t="s">
        <v>10</v>
      </c>
      <c r="O68" t="s">
        <v>314</v>
      </c>
      <c r="P68" t="s">
        <v>555</v>
      </c>
      <c r="Q68" t="s">
        <v>734</v>
      </c>
      <c r="R68" s="2">
        <v>46692</v>
      </c>
      <c r="S68">
        <v>57.6</v>
      </c>
      <c r="T68" t="s">
        <v>736</v>
      </c>
    </row>
    <row r="69" spans="1:20">
      <c r="A69" t="s">
        <v>10</v>
      </c>
      <c r="B69" t="s">
        <v>74</v>
      </c>
      <c r="C69" t="s">
        <v>556</v>
      </c>
      <c r="D69" t="s">
        <v>734</v>
      </c>
      <c r="E69" s="2">
        <v>46722</v>
      </c>
      <c r="F69">
        <v>40</v>
      </c>
      <c r="G69" t="s">
        <v>735</v>
      </c>
      <c r="H69" s="9"/>
      <c r="N69" t="s">
        <v>10</v>
      </c>
      <c r="O69" t="s">
        <v>315</v>
      </c>
      <c r="P69" t="s">
        <v>556</v>
      </c>
      <c r="Q69" t="s">
        <v>734</v>
      </c>
      <c r="R69" s="2">
        <v>46722</v>
      </c>
      <c r="S69">
        <v>62.45</v>
      </c>
      <c r="T69" t="s">
        <v>736</v>
      </c>
    </row>
    <row r="70" spans="1:20">
      <c r="A70" t="s">
        <v>10</v>
      </c>
      <c r="B70" t="s">
        <v>75</v>
      </c>
      <c r="C70" t="s">
        <v>557</v>
      </c>
      <c r="D70" t="s">
        <v>734</v>
      </c>
      <c r="E70" s="2">
        <v>46753</v>
      </c>
      <c r="F70">
        <v>39.299999999999997</v>
      </c>
      <c r="G70" t="s">
        <v>735</v>
      </c>
      <c r="H70" s="9"/>
      <c r="N70" t="s">
        <v>10</v>
      </c>
      <c r="O70" t="s">
        <v>316</v>
      </c>
      <c r="P70" t="s">
        <v>557</v>
      </c>
      <c r="Q70" t="s">
        <v>734</v>
      </c>
      <c r="R70" s="2">
        <v>46753</v>
      </c>
      <c r="S70">
        <v>72.8</v>
      </c>
      <c r="T70" t="s">
        <v>736</v>
      </c>
    </row>
    <row r="71" spans="1:20">
      <c r="A71" t="s">
        <v>10</v>
      </c>
      <c r="B71" t="s">
        <v>76</v>
      </c>
      <c r="C71" t="s">
        <v>558</v>
      </c>
      <c r="D71" t="s">
        <v>734</v>
      </c>
      <c r="E71" s="2">
        <v>46784</v>
      </c>
      <c r="F71">
        <v>38.15</v>
      </c>
      <c r="G71" t="s">
        <v>735</v>
      </c>
      <c r="H71" s="9"/>
      <c r="N71" t="s">
        <v>10</v>
      </c>
      <c r="O71" t="s">
        <v>317</v>
      </c>
      <c r="P71" t="s">
        <v>558</v>
      </c>
      <c r="Q71" t="s">
        <v>734</v>
      </c>
      <c r="R71" s="2">
        <v>46784</v>
      </c>
      <c r="S71">
        <v>72.650000000000006</v>
      </c>
      <c r="T71" t="s">
        <v>736</v>
      </c>
    </row>
    <row r="72" spans="1:20">
      <c r="A72" t="s">
        <v>10</v>
      </c>
      <c r="B72" t="s">
        <v>77</v>
      </c>
      <c r="C72" t="s">
        <v>559</v>
      </c>
      <c r="D72" t="s">
        <v>734</v>
      </c>
      <c r="E72" s="2">
        <v>46813</v>
      </c>
      <c r="F72">
        <v>33.299999999999997</v>
      </c>
      <c r="G72" t="s">
        <v>735</v>
      </c>
      <c r="H72" s="9"/>
      <c r="N72" t="s">
        <v>10</v>
      </c>
      <c r="O72" t="s">
        <v>318</v>
      </c>
      <c r="P72" t="s">
        <v>559</v>
      </c>
      <c r="Q72" t="s">
        <v>734</v>
      </c>
      <c r="R72" s="2">
        <v>46813</v>
      </c>
      <c r="S72">
        <v>64.2</v>
      </c>
      <c r="T72" t="s">
        <v>736</v>
      </c>
    </row>
    <row r="73" spans="1:20">
      <c r="A73" t="s">
        <v>10</v>
      </c>
      <c r="B73" t="s">
        <v>78</v>
      </c>
      <c r="C73" t="s">
        <v>560</v>
      </c>
      <c r="D73" t="s">
        <v>734</v>
      </c>
      <c r="E73" s="2">
        <v>46844</v>
      </c>
      <c r="F73">
        <v>23.6</v>
      </c>
      <c r="G73" t="s">
        <v>735</v>
      </c>
      <c r="H73" s="9"/>
      <c r="N73" t="s">
        <v>10</v>
      </c>
      <c r="O73" t="s">
        <v>319</v>
      </c>
      <c r="P73" t="s">
        <v>560</v>
      </c>
      <c r="Q73" t="s">
        <v>734</v>
      </c>
      <c r="R73" s="2">
        <v>46844</v>
      </c>
      <c r="S73">
        <v>44.15</v>
      </c>
      <c r="T73" t="s">
        <v>736</v>
      </c>
    </row>
    <row r="74" spans="1:20">
      <c r="A74" t="s">
        <v>10</v>
      </c>
      <c r="B74" t="s">
        <v>79</v>
      </c>
      <c r="C74" t="s">
        <v>561</v>
      </c>
      <c r="D74" t="s">
        <v>734</v>
      </c>
      <c r="E74" s="2">
        <v>46874</v>
      </c>
      <c r="F74">
        <v>23.6</v>
      </c>
      <c r="G74" t="s">
        <v>735</v>
      </c>
      <c r="H74" s="9"/>
      <c r="N74" t="s">
        <v>10</v>
      </c>
      <c r="O74" t="s">
        <v>320</v>
      </c>
      <c r="P74" t="s">
        <v>561</v>
      </c>
      <c r="Q74" t="s">
        <v>734</v>
      </c>
      <c r="R74" s="2">
        <v>46874</v>
      </c>
      <c r="S74">
        <v>43.8</v>
      </c>
      <c r="T74" t="s">
        <v>736</v>
      </c>
    </row>
    <row r="75" spans="1:20">
      <c r="A75" t="s">
        <v>10</v>
      </c>
      <c r="B75" t="s">
        <v>80</v>
      </c>
      <c r="C75" t="s">
        <v>562</v>
      </c>
      <c r="D75" t="s">
        <v>734</v>
      </c>
      <c r="E75" s="2">
        <v>46905</v>
      </c>
      <c r="F75">
        <v>26.25</v>
      </c>
      <c r="G75" t="s">
        <v>735</v>
      </c>
      <c r="H75" s="9"/>
      <c r="N75" t="s">
        <v>10</v>
      </c>
      <c r="O75" t="s">
        <v>321</v>
      </c>
      <c r="P75" t="s">
        <v>562</v>
      </c>
      <c r="Q75" t="s">
        <v>734</v>
      </c>
      <c r="R75" s="2">
        <v>46905</v>
      </c>
      <c r="S75">
        <v>43.65</v>
      </c>
      <c r="T75" t="s">
        <v>736</v>
      </c>
    </row>
    <row r="76" spans="1:20">
      <c r="A76" t="s">
        <v>10</v>
      </c>
      <c r="B76" t="s">
        <v>81</v>
      </c>
      <c r="C76" t="s">
        <v>563</v>
      </c>
      <c r="D76" t="s">
        <v>734</v>
      </c>
      <c r="E76" s="2">
        <v>46935</v>
      </c>
      <c r="F76">
        <v>52.15</v>
      </c>
      <c r="G76" t="s">
        <v>735</v>
      </c>
      <c r="H76" s="9"/>
      <c r="N76" t="s">
        <v>10</v>
      </c>
      <c r="O76" t="s">
        <v>322</v>
      </c>
      <c r="P76" t="s">
        <v>563</v>
      </c>
      <c r="Q76" t="s">
        <v>734</v>
      </c>
      <c r="R76" s="2">
        <v>46935</v>
      </c>
      <c r="S76">
        <v>86.6</v>
      </c>
      <c r="T76" t="s">
        <v>736</v>
      </c>
    </row>
    <row r="77" spans="1:20">
      <c r="A77" t="s">
        <v>10</v>
      </c>
      <c r="B77" t="s">
        <v>82</v>
      </c>
      <c r="C77" t="s">
        <v>564</v>
      </c>
      <c r="D77" t="s">
        <v>734</v>
      </c>
      <c r="E77" s="2">
        <v>46966</v>
      </c>
      <c r="F77">
        <v>54.3</v>
      </c>
      <c r="G77" t="s">
        <v>735</v>
      </c>
      <c r="H77" s="9"/>
      <c r="N77" t="s">
        <v>10</v>
      </c>
      <c r="O77" t="s">
        <v>323</v>
      </c>
      <c r="P77" t="s">
        <v>564</v>
      </c>
      <c r="Q77" t="s">
        <v>734</v>
      </c>
      <c r="R77" s="2">
        <v>46966</v>
      </c>
      <c r="S77">
        <v>91.25</v>
      </c>
      <c r="T77" t="s">
        <v>736</v>
      </c>
    </row>
    <row r="78" spans="1:20">
      <c r="A78" t="s">
        <v>10</v>
      </c>
      <c r="B78" t="s">
        <v>83</v>
      </c>
      <c r="C78" t="s">
        <v>565</v>
      </c>
      <c r="D78" t="s">
        <v>734</v>
      </c>
      <c r="E78" s="2">
        <v>46997</v>
      </c>
      <c r="F78">
        <v>51.6</v>
      </c>
      <c r="G78" t="s">
        <v>735</v>
      </c>
      <c r="H78" s="9"/>
      <c r="N78" t="s">
        <v>10</v>
      </c>
      <c r="O78" t="s">
        <v>324</v>
      </c>
      <c r="P78" t="s">
        <v>565</v>
      </c>
      <c r="Q78" t="s">
        <v>734</v>
      </c>
      <c r="R78" s="2">
        <v>46997</v>
      </c>
      <c r="S78">
        <v>87.9</v>
      </c>
      <c r="T78" t="s">
        <v>736</v>
      </c>
    </row>
    <row r="79" spans="1:20">
      <c r="A79" t="s">
        <v>10</v>
      </c>
      <c r="B79" t="s">
        <v>84</v>
      </c>
      <c r="C79" t="s">
        <v>566</v>
      </c>
      <c r="D79" t="s">
        <v>734</v>
      </c>
      <c r="E79" s="2">
        <v>47027</v>
      </c>
      <c r="F79">
        <v>33.549999999999997</v>
      </c>
      <c r="G79" t="s">
        <v>735</v>
      </c>
      <c r="H79" s="9"/>
      <c r="N79" t="s">
        <v>10</v>
      </c>
      <c r="O79" t="s">
        <v>325</v>
      </c>
      <c r="P79" t="s">
        <v>566</v>
      </c>
      <c r="Q79" t="s">
        <v>734</v>
      </c>
      <c r="R79" s="2">
        <v>47027</v>
      </c>
      <c r="S79">
        <v>59.05</v>
      </c>
      <c r="T79" t="s">
        <v>736</v>
      </c>
    </row>
    <row r="80" spans="1:20">
      <c r="A80" t="s">
        <v>10</v>
      </c>
      <c r="B80" t="s">
        <v>85</v>
      </c>
      <c r="C80" t="s">
        <v>567</v>
      </c>
      <c r="D80" t="s">
        <v>734</v>
      </c>
      <c r="E80" s="2">
        <v>47058</v>
      </c>
      <c r="F80">
        <v>33.299999999999997</v>
      </c>
      <c r="G80" t="s">
        <v>735</v>
      </c>
      <c r="H80" s="9"/>
      <c r="N80" t="s">
        <v>10</v>
      </c>
      <c r="O80" t="s">
        <v>326</v>
      </c>
      <c r="P80" t="s">
        <v>567</v>
      </c>
      <c r="Q80" t="s">
        <v>734</v>
      </c>
      <c r="R80" s="2">
        <v>47058</v>
      </c>
      <c r="S80">
        <v>58.9</v>
      </c>
      <c r="T80" t="s">
        <v>736</v>
      </c>
    </row>
    <row r="81" spans="1:20">
      <c r="A81" t="s">
        <v>10</v>
      </c>
      <c r="B81" t="s">
        <v>86</v>
      </c>
      <c r="C81" t="s">
        <v>568</v>
      </c>
      <c r="D81" t="s">
        <v>734</v>
      </c>
      <c r="E81" s="2">
        <v>47088</v>
      </c>
      <c r="F81">
        <v>35.75</v>
      </c>
      <c r="G81" t="s">
        <v>735</v>
      </c>
      <c r="H81" s="9"/>
      <c r="N81" t="s">
        <v>10</v>
      </c>
      <c r="O81" t="s">
        <v>327</v>
      </c>
      <c r="P81" t="s">
        <v>568</v>
      </c>
      <c r="Q81" t="s">
        <v>734</v>
      </c>
      <c r="R81" s="2">
        <v>47088</v>
      </c>
      <c r="S81">
        <v>63.55</v>
      </c>
      <c r="T81" t="s">
        <v>736</v>
      </c>
    </row>
    <row r="82" spans="1:20">
      <c r="A82" t="s">
        <v>10</v>
      </c>
      <c r="B82" t="s">
        <v>87</v>
      </c>
      <c r="C82" t="s">
        <v>569</v>
      </c>
      <c r="D82" t="s">
        <v>734</v>
      </c>
      <c r="E82" s="2">
        <v>47119</v>
      </c>
      <c r="F82">
        <v>36.536062000000001</v>
      </c>
      <c r="G82" t="s">
        <v>735</v>
      </c>
      <c r="H82" s="9"/>
      <c r="N82" t="s">
        <v>10</v>
      </c>
      <c r="O82" t="s">
        <v>328</v>
      </c>
      <c r="P82" t="s">
        <v>569</v>
      </c>
      <c r="Q82" t="s">
        <v>734</v>
      </c>
      <c r="R82" s="2">
        <v>47119</v>
      </c>
      <c r="S82">
        <v>70.399445</v>
      </c>
      <c r="T82" t="s">
        <v>736</v>
      </c>
    </row>
    <row r="83" spans="1:20">
      <c r="A83" t="s">
        <v>10</v>
      </c>
      <c r="B83" t="s">
        <v>88</v>
      </c>
      <c r="C83" t="s">
        <v>570</v>
      </c>
      <c r="D83" t="s">
        <v>734</v>
      </c>
      <c r="E83" s="2">
        <v>47150</v>
      </c>
      <c r="F83">
        <v>35.457977999999997</v>
      </c>
      <c r="G83" t="s">
        <v>735</v>
      </c>
      <c r="H83" s="9"/>
      <c r="N83" t="s">
        <v>10</v>
      </c>
      <c r="O83" t="s">
        <v>329</v>
      </c>
      <c r="P83" t="s">
        <v>570</v>
      </c>
      <c r="Q83" t="s">
        <v>734</v>
      </c>
      <c r="R83" s="2">
        <v>47150</v>
      </c>
      <c r="S83">
        <v>70.257068000000004</v>
      </c>
      <c r="T83" t="s">
        <v>736</v>
      </c>
    </row>
    <row r="84" spans="1:20">
      <c r="A84" t="s">
        <v>10</v>
      </c>
      <c r="B84" t="s">
        <v>89</v>
      </c>
      <c r="C84" t="s">
        <v>571</v>
      </c>
      <c r="D84" t="s">
        <v>734</v>
      </c>
      <c r="E84" s="2">
        <v>47178</v>
      </c>
      <c r="F84">
        <v>30.90596</v>
      </c>
      <c r="G84" t="s">
        <v>735</v>
      </c>
      <c r="H84" s="9"/>
      <c r="N84" t="s">
        <v>10</v>
      </c>
      <c r="O84" t="s">
        <v>330</v>
      </c>
      <c r="P84" t="s">
        <v>571</v>
      </c>
      <c r="Q84" t="s">
        <v>734</v>
      </c>
      <c r="R84" s="2">
        <v>47178</v>
      </c>
      <c r="S84">
        <v>62.043486999999999</v>
      </c>
      <c r="T84" t="s">
        <v>736</v>
      </c>
    </row>
    <row r="85" spans="1:20">
      <c r="A85" t="s">
        <v>10</v>
      </c>
      <c r="B85" t="s">
        <v>90</v>
      </c>
      <c r="C85" t="s">
        <v>572</v>
      </c>
      <c r="D85" t="s">
        <v>734</v>
      </c>
      <c r="E85" s="2">
        <v>47209</v>
      </c>
      <c r="F85">
        <v>21.891265000000001</v>
      </c>
      <c r="G85" t="s">
        <v>735</v>
      </c>
      <c r="H85" s="9"/>
      <c r="N85" t="s">
        <v>10</v>
      </c>
      <c r="O85" t="s">
        <v>331</v>
      </c>
      <c r="P85" t="s">
        <v>572</v>
      </c>
      <c r="Q85" t="s">
        <v>734</v>
      </c>
      <c r="R85" s="2">
        <v>47209</v>
      </c>
      <c r="S85">
        <v>44.294313000000002</v>
      </c>
      <c r="T85" t="s">
        <v>736</v>
      </c>
    </row>
    <row r="86" spans="1:20">
      <c r="A86" t="s">
        <v>10</v>
      </c>
      <c r="B86" t="s">
        <v>91</v>
      </c>
      <c r="C86" t="s">
        <v>573</v>
      </c>
      <c r="D86" t="s">
        <v>734</v>
      </c>
      <c r="E86" s="2">
        <v>47239</v>
      </c>
      <c r="F86">
        <v>21.891265000000001</v>
      </c>
      <c r="G86" t="s">
        <v>735</v>
      </c>
      <c r="H86" s="9"/>
      <c r="N86" t="s">
        <v>10</v>
      </c>
      <c r="O86" t="s">
        <v>332</v>
      </c>
      <c r="P86" t="s">
        <v>573</v>
      </c>
      <c r="Q86" t="s">
        <v>734</v>
      </c>
      <c r="R86" s="2">
        <v>47239</v>
      </c>
      <c r="S86">
        <v>43.939422999999998</v>
      </c>
      <c r="T86" t="s">
        <v>736</v>
      </c>
    </row>
    <row r="87" spans="1:20">
      <c r="A87" t="s">
        <v>10</v>
      </c>
      <c r="B87" t="s">
        <v>92</v>
      </c>
      <c r="C87" t="s">
        <v>574</v>
      </c>
      <c r="D87" t="s">
        <v>734</v>
      </c>
      <c r="E87" s="2">
        <v>47270</v>
      </c>
      <c r="F87">
        <v>24.367470999999998</v>
      </c>
      <c r="G87" t="s">
        <v>735</v>
      </c>
      <c r="H87" s="9"/>
      <c r="N87" t="s">
        <v>10</v>
      </c>
      <c r="O87" t="s">
        <v>333</v>
      </c>
      <c r="P87" t="s">
        <v>574</v>
      </c>
      <c r="Q87" t="s">
        <v>734</v>
      </c>
      <c r="R87" s="2">
        <v>47270</v>
      </c>
      <c r="S87">
        <v>43.766264</v>
      </c>
      <c r="T87" t="s">
        <v>736</v>
      </c>
    </row>
    <row r="88" spans="1:20">
      <c r="A88" t="s">
        <v>10</v>
      </c>
      <c r="B88" t="s">
        <v>93</v>
      </c>
      <c r="C88" t="s">
        <v>575</v>
      </c>
      <c r="D88" t="s">
        <v>734</v>
      </c>
      <c r="E88" s="2">
        <v>47300</v>
      </c>
      <c r="F88">
        <v>54.103561999999997</v>
      </c>
      <c r="G88" t="s">
        <v>735</v>
      </c>
      <c r="H88" s="9"/>
      <c r="N88" t="s">
        <v>10</v>
      </c>
      <c r="O88" t="s">
        <v>334</v>
      </c>
      <c r="P88" t="s">
        <v>575</v>
      </c>
      <c r="Q88" t="s">
        <v>734</v>
      </c>
      <c r="R88" s="2">
        <v>47300</v>
      </c>
      <c r="S88">
        <v>92.058031</v>
      </c>
      <c r="T88" t="s">
        <v>736</v>
      </c>
    </row>
    <row r="89" spans="1:20">
      <c r="A89" t="s">
        <v>10</v>
      </c>
      <c r="B89" t="s">
        <v>94</v>
      </c>
      <c r="C89" t="s">
        <v>576</v>
      </c>
      <c r="D89" t="s">
        <v>734</v>
      </c>
      <c r="E89" s="2">
        <v>47331</v>
      </c>
      <c r="F89">
        <v>56.304679999999998</v>
      </c>
      <c r="G89" t="s">
        <v>735</v>
      </c>
      <c r="H89" s="9"/>
      <c r="N89" t="s">
        <v>10</v>
      </c>
      <c r="O89" t="s">
        <v>335</v>
      </c>
      <c r="P89" t="s">
        <v>576</v>
      </c>
      <c r="Q89" t="s">
        <v>734</v>
      </c>
      <c r="R89" s="2">
        <v>47331</v>
      </c>
      <c r="S89">
        <v>96.979704999999996</v>
      </c>
      <c r="T89" t="s">
        <v>736</v>
      </c>
    </row>
    <row r="90" spans="1:20">
      <c r="A90" t="s">
        <v>10</v>
      </c>
      <c r="B90" t="s">
        <v>95</v>
      </c>
      <c r="C90" t="s">
        <v>577</v>
      </c>
      <c r="D90" t="s">
        <v>734</v>
      </c>
      <c r="E90" s="2">
        <v>47362</v>
      </c>
      <c r="F90">
        <v>53.541758000000002</v>
      </c>
      <c r="G90" t="s">
        <v>735</v>
      </c>
      <c r="H90" s="9"/>
      <c r="N90" t="s">
        <v>10</v>
      </c>
      <c r="O90" t="s">
        <v>336</v>
      </c>
      <c r="P90" t="s">
        <v>577</v>
      </c>
      <c r="Q90" t="s">
        <v>734</v>
      </c>
      <c r="R90" s="2">
        <v>47362</v>
      </c>
      <c r="S90">
        <v>93.462264000000005</v>
      </c>
      <c r="T90" t="s">
        <v>736</v>
      </c>
    </row>
    <row r="91" spans="1:20">
      <c r="A91" t="s">
        <v>10</v>
      </c>
      <c r="B91" t="s">
        <v>96</v>
      </c>
      <c r="C91" t="s">
        <v>578</v>
      </c>
      <c r="D91" t="s">
        <v>734</v>
      </c>
      <c r="E91" s="2">
        <v>47392</v>
      </c>
      <c r="F91">
        <v>30.768319999999999</v>
      </c>
      <c r="G91" t="s">
        <v>735</v>
      </c>
      <c r="H91" s="9"/>
      <c r="N91" t="s">
        <v>10</v>
      </c>
      <c r="O91" t="s">
        <v>337</v>
      </c>
      <c r="P91" t="s">
        <v>578</v>
      </c>
      <c r="Q91" t="s">
        <v>734</v>
      </c>
      <c r="R91" s="2">
        <v>47392</v>
      </c>
      <c r="S91">
        <v>60.474361000000002</v>
      </c>
      <c r="T91" t="s">
        <v>736</v>
      </c>
    </row>
    <row r="92" spans="1:20">
      <c r="A92" t="s">
        <v>10</v>
      </c>
      <c r="B92" t="s">
        <v>97</v>
      </c>
      <c r="C92" t="s">
        <v>579</v>
      </c>
      <c r="D92" t="s">
        <v>734</v>
      </c>
      <c r="E92" s="2">
        <v>47423</v>
      </c>
      <c r="F92">
        <v>30.535622</v>
      </c>
      <c r="G92" t="s">
        <v>735</v>
      </c>
      <c r="H92" s="9"/>
      <c r="N92" t="s">
        <v>10</v>
      </c>
      <c r="O92" t="s">
        <v>338</v>
      </c>
      <c r="P92" t="s">
        <v>579</v>
      </c>
      <c r="Q92" t="s">
        <v>734</v>
      </c>
      <c r="R92" s="2">
        <v>47423</v>
      </c>
      <c r="S92">
        <v>60.323098999999999</v>
      </c>
      <c r="T92" t="s">
        <v>736</v>
      </c>
    </row>
    <row r="93" spans="1:20">
      <c r="A93" t="s">
        <v>10</v>
      </c>
      <c r="B93" t="s">
        <v>98</v>
      </c>
      <c r="C93" t="s">
        <v>580</v>
      </c>
      <c r="D93" t="s">
        <v>734</v>
      </c>
      <c r="E93" s="2">
        <v>47453</v>
      </c>
      <c r="F93">
        <v>32.796058000000002</v>
      </c>
      <c r="G93" t="s">
        <v>735</v>
      </c>
      <c r="H93" s="9"/>
      <c r="N93" t="s">
        <v>10</v>
      </c>
      <c r="O93" t="s">
        <v>339</v>
      </c>
      <c r="P93" t="s">
        <v>580</v>
      </c>
      <c r="Q93" t="s">
        <v>734</v>
      </c>
      <c r="R93" s="2">
        <v>47453</v>
      </c>
      <c r="S93">
        <v>65.102540000000005</v>
      </c>
      <c r="T93" t="s">
        <v>736</v>
      </c>
    </row>
    <row r="94" spans="1:20">
      <c r="A94" t="s">
        <v>10</v>
      </c>
      <c r="B94" t="s">
        <v>99</v>
      </c>
      <c r="C94" t="s">
        <v>581</v>
      </c>
      <c r="D94" t="s">
        <v>734</v>
      </c>
      <c r="E94" s="2">
        <v>47484</v>
      </c>
      <c r="F94">
        <v>35.595142000000003</v>
      </c>
      <c r="G94" t="s">
        <v>735</v>
      </c>
      <c r="H94" s="9"/>
      <c r="N94" t="s">
        <v>10</v>
      </c>
      <c r="O94" t="s">
        <v>340</v>
      </c>
      <c r="P94" t="s">
        <v>581</v>
      </c>
      <c r="Q94" t="s">
        <v>734</v>
      </c>
      <c r="R94" s="2">
        <v>47484</v>
      </c>
      <c r="S94">
        <v>71.788679000000002</v>
      </c>
      <c r="T94" t="s">
        <v>736</v>
      </c>
    </row>
    <row r="95" spans="1:20">
      <c r="A95" t="s">
        <v>10</v>
      </c>
      <c r="B95" t="s">
        <v>100</v>
      </c>
      <c r="C95" t="s">
        <v>582</v>
      </c>
      <c r="D95" t="s">
        <v>734</v>
      </c>
      <c r="E95" s="2">
        <v>47515</v>
      </c>
      <c r="F95">
        <v>34.544823999999998</v>
      </c>
      <c r="G95" t="s">
        <v>735</v>
      </c>
      <c r="H95" s="9"/>
      <c r="N95" t="s">
        <v>10</v>
      </c>
      <c r="O95" t="s">
        <v>341</v>
      </c>
      <c r="P95" t="s">
        <v>582</v>
      </c>
      <c r="Q95" t="s">
        <v>734</v>
      </c>
      <c r="R95" s="2">
        <v>47515</v>
      </c>
      <c r="S95">
        <v>71.643493000000007</v>
      </c>
      <c r="T95" t="s">
        <v>736</v>
      </c>
    </row>
    <row r="96" spans="1:20">
      <c r="A96" t="s">
        <v>10</v>
      </c>
      <c r="B96" t="s">
        <v>101</v>
      </c>
      <c r="C96" t="s">
        <v>583</v>
      </c>
      <c r="D96" t="s">
        <v>734</v>
      </c>
      <c r="E96" s="2">
        <v>47543</v>
      </c>
      <c r="F96">
        <v>30.110033000000001</v>
      </c>
      <c r="G96" t="s">
        <v>735</v>
      </c>
      <c r="H96" s="9"/>
      <c r="N96" t="s">
        <v>10</v>
      </c>
      <c r="O96" t="s">
        <v>342</v>
      </c>
      <c r="P96" t="s">
        <v>583</v>
      </c>
      <c r="Q96" t="s">
        <v>734</v>
      </c>
      <c r="R96" s="2">
        <v>47543</v>
      </c>
      <c r="S96">
        <v>63.267828000000002</v>
      </c>
      <c r="T96" t="s">
        <v>736</v>
      </c>
    </row>
    <row r="97" spans="1:20">
      <c r="A97" t="s">
        <v>10</v>
      </c>
      <c r="B97" t="s">
        <v>102</v>
      </c>
      <c r="C97" t="s">
        <v>584</v>
      </c>
      <c r="D97" t="s">
        <v>734</v>
      </c>
      <c r="E97" s="2">
        <v>47574</v>
      </c>
      <c r="F97">
        <v>21.313065999999999</v>
      </c>
      <c r="G97" t="s">
        <v>735</v>
      </c>
      <c r="H97" s="9"/>
      <c r="N97" t="s">
        <v>10</v>
      </c>
      <c r="O97" t="s">
        <v>343</v>
      </c>
      <c r="P97" t="s">
        <v>584</v>
      </c>
      <c r="Q97" t="s">
        <v>734</v>
      </c>
      <c r="R97" s="2">
        <v>47574</v>
      </c>
      <c r="S97">
        <v>45.116441000000002</v>
      </c>
      <c r="T97" t="s">
        <v>736</v>
      </c>
    </row>
    <row r="98" spans="1:20">
      <c r="A98" t="s">
        <v>10</v>
      </c>
      <c r="B98" t="s">
        <v>103</v>
      </c>
      <c r="C98" t="s">
        <v>585</v>
      </c>
      <c r="D98" t="s">
        <v>734</v>
      </c>
      <c r="E98" s="2">
        <v>47604</v>
      </c>
      <c r="F98">
        <v>21.313065999999999</v>
      </c>
      <c r="G98" t="s">
        <v>735</v>
      </c>
      <c r="H98" s="9"/>
      <c r="N98" t="s">
        <v>10</v>
      </c>
      <c r="O98" t="s">
        <v>344</v>
      </c>
      <c r="P98" t="s">
        <v>585</v>
      </c>
      <c r="Q98" t="s">
        <v>734</v>
      </c>
      <c r="R98" s="2">
        <v>47604</v>
      </c>
      <c r="S98">
        <v>44.754964999999999</v>
      </c>
      <c r="T98" t="s">
        <v>736</v>
      </c>
    </row>
    <row r="99" spans="1:20">
      <c r="A99" t="s">
        <v>10</v>
      </c>
      <c r="B99" t="s">
        <v>104</v>
      </c>
      <c r="C99" t="s">
        <v>586</v>
      </c>
      <c r="D99" t="s">
        <v>734</v>
      </c>
      <c r="E99" s="2">
        <v>47635</v>
      </c>
      <c r="F99">
        <v>23.723869000000001</v>
      </c>
      <c r="G99" t="s">
        <v>735</v>
      </c>
      <c r="H99" s="9"/>
      <c r="N99" t="s">
        <v>10</v>
      </c>
      <c r="O99" t="s">
        <v>345</v>
      </c>
      <c r="P99" t="s">
        <v>586</v>
      </c>
      <c r="Q99" t="s">
        <v>734</v>
      </c>
      <c r="R99" s="2">
        <v>47635</v>
      </c>
      <c r="S99">
        <v>44.578594000000002</v>
      </c>
      <c r="T99" t="s">
        <v>736</v>
      </c>
    </row>
    <row r="100" spans="1:20">
      <c r="A100" t="s">
        <v>10</v>
      </c>
      <c r="B100" t="s">
        <v>105</v>
      </c>
      <c r="C100" t="s">
        <v>587</v>
      </c>
      <c r="D100" t="s">
        <v>734</v>
      </c>
      <c r="E100" s="2">
        <v>47665</v>
      </c>
      <c r="F100">
        <v>52.75056</v>
      </c>
      <c r="G100" t="s">
        <v>735</v>
      </c>
      <c r="H100" s="9"/>
      <c r="N100" t="s">
        <v>10</v>
      </c>
      <c r="O100" t="s">
        <v>346</v>
      </c>
      <c r="P100" t="s">
        <v>587</v>
      </c>
      <c r="Q100" t="s">
        <v>734</v>
      </c>
      <c r="R100" s="2">
        <v>47665</v>
      </c>
      <c r="S100">
        <v>93.882897999999997</v>
      </c>
      <c r="T100" t="s">
        <v>736</v>
      </c>
    </row>
    <row r="101" spans="1:20">
      <c r="A101" t="s">
        <v>10</v>
      </c>
      <c r="B101" t="s">
        <v>106</v>
      </c>
      <c r="C101" t="s">
        <v>588</v>
      </c>
      <c r="D101" t="s">
        <v>734</v>
      </c>
      <c r="E101" s="2">
        <v>47696</v>
      </c>
      <c r="F101">
        <v>54.896633999999999</v>
      </c>
      <c r="G101" t="s">
        <v>735</v>
      </c>
      <c r="H101" s="9"/>
      <c r="N101" t="s">
        <v>10</v>
      </c>
      <c r="O101" t="s">
        <v>347</v>
      </c>
      <c r="P101" t="s">
        <v>588</v>
      </c>
      <c r="Q101" t="s">
        <v>734</v>
      </c>
      <c r="R101" s="2">
        <v>47696</v>
      </c>
      <c r="S101">
        <v>98.902135000000001</v>
      </c>
      <c r="T101" t="s">
        <v>736</v>
      </c>
    </row>
    <row r="102" spans="1:20">
      <c r="A102" t="s">
        <v>10</v>
      </c>
      <c r="B102" t="s">
        <v>107</v>
      </c>
      <c r="C102" t="s">
        <v>589</v>
      </c>
      <c r="D102" t="s">
        <v>734</v>
      </c>
      <c r="E102" s="2">
        <v>47727</v>
      </c>
      <c r="F102">
        <v>52.202804999999998</v>
      </c>
      <c r="G102" t="s">
        <v>735</v>
      </c>
      <c r="H102" s="9"/>
      <c r="N102" t="s">
        <v>10</v>
      </c>
      <c r="O102" t="s">
        <v>348</v>
      </c>
      <c r="P102" t="s">
        <v>589</v>
      </c>
      <c r="Q102" t="s">
        <v>734</v>
      </c>
      <c r="R102" s="2">
        <v>47727</v>
      </c>
      <c r="S102">
        <v>95.314966999999996</v>
      </c>
      <c r="T102" t="s">
        <v>736</v>
      </c>
    </row>
    <row r="103" spans="1:20">
      <c r="A103" t="s">
        <v>10</v>
      </c>
      <c r="B103" t="s">
        <v>108</v>
      </c>
      <c r="C103" t="s">
        <v>590</v>
      </c>
      <c r="D103" t="s">
        <v>734</v>
      </c>
      <c r="E103" s="2">
        <v>47757</v>
      </c>
      <c r="F103">
        <v>29.967230000000001</v>
      </c>
      <c r="G103" t="s">
        <v>735</v>
      </c>
      <c r="H103" s="9"/>
      <c r="N103" t="s">
        <v>10</v>
      </c>
      <c r="O103" t="s">
        <v>349</v>
      </c>
      <c r="P103" t="s">
        <v>590</v>
      </c>
      <c r="Q103" t="s">
        <v>734</v>
      </c>
      <c r="R103" s="2">
        <v>47757</v>
      </c>
      <c r="S103">
        <v>61.629196999999998</v>
      </c>
      <c r="T103" t="s">
        <v>736</v>
      </c>
    </row>
    <row r="104" spans="1:20">
      <c r="A104" t="s">
        <v>10</v>
      </c>
      <c r="B104" t="s">
        <v>109</v>
      </c>
      <c r="C104" t="s">
        <v>591</v>
      </c>
      <c r="D104" t="s">
        <v>734</v>
      </c>
      <c r="E104" s="2">
        <v>47788</v>
      </c>
      <c r="F104">
        <v>29.740594000000002</v>
      </c>
      <c r="G104" t="s">
        <v>735</v>
      </c>
      <c r="H104" s="9"/>
      <c r="N104" t="s">
        <v>10</v>
      </c>
      <c r="O104" t="s">
        <v>350</v>
      </c>
      <c r="P104" t="s">
        <v>591</v>
      </c>
      <c r="Q104" t="s">
        <v>734</v>
      </c>
      <c r="R104" s="2">
        <v>47788</v>
      </c>
      <c r="S104">
        <v>61.475045999999999</v>
      </c>
      <c r="T104" t="s">
        <v>736</v>
      </c>
    </row>
    <row r="105" spans="1:20">
      <c r="A105" t="s">
        <v>10</v>
      </c>
      <c r="B105" t="s">
        <v>110</v>
      </c>
      <c r="C105" t="s">
        <v>592</v>
      </c>
      <c r="D105" t="s">
        <v>734</v>
      </c>
      <c r="E105" s="2">
        <v>47818</v>
      </c>
      <c r="F105">
        <v>31.942176</v>
      </c>
      <c r="G105" t="s">
        <v>735</v>
      </c>
      <c r="H105" s="9"/>
      <c r="N105" t="s">
        <v>10</v>
      </c>
      <c r="O105" t="s">
        <v>351</v>
      </c>
      <c r="P105" t="s">
        <v>592</v>
      </c>
      <c r="Q105" t="s">
        <v>734</v>
      </c>
      <c r="R105" s="2">
        <v>47818</v>
      </c>
      <c r="S105">
        <v>66.345757000000006</v>
      </c>
      <c r="T105" t="s">
        <v>736</v>
      </c>
    </row>
    <row r="106" spans="1:20">
      <c r="A106" t="s">
        <v>10</v>
      </c>
      <c r="B106" t="s">
        <v>111</v>
      </c>
      <c r="C106" t="s">
        <v>593</v>
      </c>
      <c r="D106" t="s">
        <v>734</v>
      </c>
      <c r="E106" s="2">
        <v>47849</v>
      </c>
      <c r="F106">
        <v>36.810768000000003</v>
      </c>
      <c r="G106" t="s">
        <v>735</v>
      </c>
      <c r="H106" s="9"/>
      <c r="N106" t="s">
        <v>10</v>
      </c>
      <c r="O106" t="s">
        <v>352</v>
      </c>
      <c r="P106" t="s">
        <v>593</v>
      </c>
      <c r="Q106" t="s">
        <v>734</v>
      </c>
      <c r="R106" s="2">
        <v>47849</v>
      </c>
      <c r="S106">
        <v>74.240364</v>
      </c>
      <c r="T106" t="s">
        <v>736</v>
      </c>
    </row>
    <row r="107" spans="1:20">
      <c r="A107" t="s">
        <v>10</v>
      </c>
      <c r="B107" t="s">
        <v>112</v>
      </c>
      <c r="C107" t="s">
        <v>594</v>
      </c>
      <c r="D107" t="s">
        <v>734</v>
      </c>
      <c r="E107" s="2">
        <v>47880</v>
      </c>
      <c r="F107">
        <v>35.724578000000001</v>
      </c>
      <c r="G107" t="s">
        <v>735</v>
      </c>
      <c r="H107" s="9"/>
      <c r="N107" t="s">
        <v>10</v>
      </c>
      <c r="O107" t="s">
        <v>353</v>
      </c>
      <c r="P107" t="s">
        <v>594</v>
      </c>
      <c r="Q107" t="s">
        <v>734</v>
      </c>
      <c r="R107" s="2">
        <v>47880</v>
      </c>
      <c r="S107">
        <v>74.090220000000002</v>
      </c>
      <c r="T107" t="s">
        <v>736</v>
      </c>
    </row>
    <row r="108" spans="1:20">
      <c r="A108" t="s">
        <v>10</v>
      </c>
      <c r="B108" t="s">
        <v>113</v>
      </c>
      <c r="C108" t="s">
        <v>595</v>
      </c>
      <c r="D108" t="s">
        <v>734</v>
      </c>
      <c r="E108" s="2">
        <v>47908</v>
      </c>
      <c r="F108">
        <v>31.138335000000001</v>
      </c>
      <c r="G108" t="s">
        <v>735</v>
      </c>
      <c r="H108" s="9"/>
      <c r="N108" t="s">
        <v>10</v>
      </c>
      <c r="O108" t="s">
        <v>354</v>
      </c>
      <c r="P108" t="s">
        <v>595</v>
      </c>
      <c r="Q108" t="s">
        <v>734</v>
      </c>
      <c r="R108" s="2">
        <v>47908</v>
      </c>
      <c r="S108">
        <v>65.428515000000004</v>
      </c>
      <c r="T108" t="s">
        <v>736</v>
      </c>
    </row>
    <row r="109" spans="1:20">
      <c r="A109" t="s">
        <v>10</v>
      </c>
      <c r="B109" t="s">
        <v>114</v>
      </c>
      <c r="C109" t="s">
        <v>596</v>
      </c>
      <c r="D109" t="s">
        <v>734</v>
      </c>
      <c r="E109" s="2">
        <v>47939</v>
      </c>
      <c r="F109">
        <v>22.040937</v>
      </c>
      <c r="G109" t="s">
        <v>735</v>
      </c>
      <c r="H109" s="9"/>
      <c r="N109" t="s">
        <v>10</v>
      </c>
      <c r="O109" t="s">
        <v>355</v>
      </c>
      <c r="P109" t="s">
        <v>596</v>
      </c>
      <c r="Q109" t="s">
        <v>734</v>
      </c>
      <c r="R109" s="2">
        <v>47939</v>
      </c>
      <c r="S109">
        <v>46.657234000000003</v>
      </c>
      <c r="T109" t="s">
        <v>736</v>
      </c>
    </row>
    <row r="110" spans="1:20">
      <c r="A110" t="s">
        <v>10</v>
      </c>
      <c r="B110" t="s">
        <v>115</v>
      </c>
      <c r="C110" t="s">
        <v>597</v>
      </c>
      <c r="D110" t="s">
        <v>734</v>
      </c>
      <c r="E110" s="2">
        <v>47969</v>
      </c>
      <c r="F110">
        <v>22.040937</v>
      </c>
      <c r="G110" t="s">
        <v>735</v>
      </c>
      <c r="H110" s="9"/>
      <c r="N110" t="s">
        <v>10</v>
      </c>
      <c r="O110" t="s">
        <v>356</v>
      </c>
      <c r="P110" t="s">
        <v>597</v>
      </c>
      <c r="Q110" t="s">
        <v>734</v>
      </c>
      <c r="R110" s="2">
        <v>47969</v>
      </c>
      <c r="S110">
        <v>46.283408999999999</v>
      </c>
      <c r="T110" t="s">
        <v>736</v>
      </c>
    </row>
    <row r="111" spans="1:20">
      <c r="A111" t="s">
        <v>10</v>
      </c>
      <c r="B111" t="s">
        <v>116</v>
      </c>
      <c r="C111" t="s">
        <v>598</v>
      </c>
      <c r="D111" t="s">
        <v>734</v>
      </c>
      <c r="E111" s="2">
        <v>48000</v>
      </c>
      <c r="F111">
        <v>24.534072999999999</v>
      </c>
      <c r="G111" t="s">
        <v>735</v>
      </c>
      <c r="H111" s="9"/>
      <c r="N111" t="s">
        <v>10</v>
      </c>
      <c r="O111" t="s">
        <v>357</v>
      </c>
      <c r="P111" t="s">
        <v>598</v>
      </c>
      <c r="Q111" t="s">
        <v>734</v>
      </c>
      <c r="R111" s="2">
        <v>48000</v>
      </c>
      <c r="S111">
        <v>46.101016000000001</v>
      </c>
      <c r="T111" t="s">
        <v>736</v>
      </c>
    </row>
    <row r="112" spans="1:20">
      <c r="A112" t="s">
        <v>10</v>
      </c>
      <c r="B112" t="s">
        <v>117</v>
      </c>
      <c r="C112" t="s">
        <v>599</v>
      </c>
      <c r="D112" t="s">
        <v>734</v>
      </c>
      <c r="E112" s="2">
        <v>48030</v>
      </c>
      <c r="F112">
        <v>54.552067999999998</v>
      </c>
      <c r="G112" t="s">
        <v>735</v>
      </c>
      <c r="H112" s="9"/>
      <c r="N112" t="s">
        <v>10</v>
      </c>
      <c r="O112" t="s">
        <v>358</v>
      </c>
      <c r="P112" t="s">
        <v>599</v>
      </c>
      <c r="Q112" t="s">
        <v>734</v>
      </c>
      <c r="R112" s="2">
        <v>48030</v>
      </c>
      <c r="S112">
        <v>97.089133000000004</v>
      </c>
      <c r="T112" t="s">
        <v>736</v>
      </c>
    </row>
    <row r="113" spans="1:20">
      <c r="A113" t="s">
        <v>10</v>
      </c>
      <c r="B113" t="s">
        <v>118</v>
      </c>
      <c r="C113" t="s">
        <v>600</v>
      </c>
      <c r="D113" t="s">
        <v>734</v>
      </c>
      <c r="E113" s="2">
        <v>48061</v>
      </c>
      <c r="F113">
        <v>56.771433000000002</v>
      </c>
      <c r="G113" t="s">
        <v>735</v>
      </c>
      <c r="H113" s="9"/>
      <c r="N113" t="s">
        <v>10</v>
      </c>
      <c r="O113" t="s">
        <v>359</v>
      </c>
      <c r="P113" t="s">
        <v>600</v>
      </c>
      <c r="Q113" t="s">
        <v>734</v>
      </c>
      <c r="R113" s="2">
        <v>48061</v>
      </c>
      <c r="S113">
        <v>102.279782</v>
      </c>
      <c r="T113" t="s">
        <v>736</v>
      </c>
    </row>
    <row r="114" spans="1:20">
      <c r="A114" t="s">
        <v>10</v>
      </c>
      <c r="B114" t="s">
        <v>119</v>
      </c>
      <c r="C114" t="s">
        <v>601</v>
      </c>
      <c r="D114" t="s">
        <v>734</v>
      </c>
      <c r="E114" s="2">
        <v>48092</v>
      </c>
      <c r="F114">
        <v>53.985604000000002</v>
      </c>
      <c r="G114" t="s">
        <v>735</v>
      </c>
      <c r="H114" s="9"/>
      <c r="N114" t="s">
        <v>10</v>
      </c>
      <c r="O114" t="s">
        <v>360</v>
      </c>
      <c r="P114" t="s">
        <v>601</v>
      </c>
      <c r="Q114" t="s">
        <v>734</v>
      </c>
      <c r="R114" s="2">
        <v>48092</v>
      </c>
      <c r="S114">
        <v>98.57011</v>
      </c>
      <c r="T114" t="s">
        <v>736</v>
      </c>
    </row>
    <row r="115" spans="1:20">
      <c r="A115" t="s">
        <v>10</v>
      </c>
      <c r="B115" t="s">
        <v>120</v>
      </c>
      <c r="C115" t="s">
        <v>602</v>
      </c>
      <c r="D115" t="s">
        <v>734</v>
      </c>
      <c r="E115" s="2">
        <v>48122</v>
      </c>
      <c r="F115">
        <v>30.990653999999999</v>
      </c>
      <c r="G115" t="s">
        <v>735</v>
      </c>
      <c r="H115" s="9"/>
      <c r="N115" t="s">
        <v>10</v>
      </c>
      <c r="O115" t="s">
        <v>361</v>
      </c>
      <c r="P115" t="s">
        <v>602</v>
      </c>
      <c r="Q115" t="s">
        <v>734</v>
      </c>
      <c r="R115" s="2">
        <v>48122</v>
      </c>
      <c r="S115">
        <v>63.733921000000002</v>
      </c>
      <c r="T115" t="s">
        <v>736</v>
      </c>
    </row>
    <row r="116" spans="1:20">
      <c r="A116" t="s">
        <v>10</v>
      </c>
      <c r="B116" t="s">
        <v>121</v>
      </c>
      <c r="C116" t="s">
        <v>603</v>
      </c>
      <c r="D116" t="s">
        <v>734</v>
      </c>
      <c r="E116" s="2">
        <v>48153</v>
      </c>
      <c r="F116">
        <v>30.756277000000001</v>
      </c>
      <c r="G116" t="s">
        <v>735</v>
      </c>
      <c r="H116" s="9"/>
      <c r="N116" t="s">
        <v>10</v>
      </c>
      <c r="O116" t="s">
        <v>362</v>
      </c>
      <c r="P116" t="s">
        <v>603</v>
      </c>
      <c r="Q116" t="s">
        <v>734</v>
      </c>
      <c r="R116" s="2">
        <v>48153</v>
      </c>
      <c r="S116">
        <v>63.574506999999997</v>
      </c>
      <c r="T116" t="s">
        <v>736</v>
      </c>
    </row>
    <row r="117" spans="1:20">
      <c r="A117" t="s">
        <v>10</v>
      </c>
      <c r="B117" t="s">
        <v>122</v>
      </c>
      <c r="C117" t="s">
        <v>604</v>
      </c>
      <c r="D117" t="s">
        <v>734</v>
      </c>
      <c r="E117" s="2">
        <v>48183</v>
      </c>
      <c r="F117">
        <v>33.033045999999999</v>
      </c>
      <c r="G117" t="s">
        <v>735</v>
      </c>
      <c r="H117" s="9"/>
      <c r="N117" t="s">
        <v>10</v>
      </c>
      <c r="O117" t="s">
        <v>363</v>
      </c>
      <c r="P117" t="s">
        <v>604</v>
      </c>
      <c r="Q117" t="s">
        <v>734</v>
      </c>
      <c r="R117" s="2">
        <v>48183</v>
      </c>
      <c r="S117">
        <v>68.611559</v>
      </c>
      <c r="T117" t="s">
        <v>736</v>
      </c>
    </row>
    <row r="118" spans="1:20">
      <c r="A118" t="s">
        <v>10</v>
      </c>
      <c r="B118" t="s">
        <v>123</v>
      </c>
      <c r="C118" t="s">
        <v>605</v>
      </c>
      <c r="D118" t="s">
        <v>734</v>
      </c>
      <c r="E118" s="2">
        <v>48214</v>
      </c>
      <c r="F118">
        <v>37.595453999999997</v>
      </c>
      <c r="G118" t="s">
        <v>735</v>
      </c>
      <c r="H118" s="9"/>
      <c r="N118" t="s">
        <v>10</v>
      </c>
      <c r="O118" t="s">
        <v>364</v>
      </c>
      <c r="P118" t="s">
        <v>605</v>
      </c>
      <c r="Q118" t="s">
        <v>734</v>
      </c>
      <c r="R118" s="2">
        <v>48214</v>
      </c>
      <c r="S118">
        <v>75.822929999999999</v>
      </c>
      <c r="T118" t="s">
        <v>736</v>
      </c>
    </row>
    <row r="119" spans="1:20">
      <c r="A119" t="s">
        <v>10</v>
      </c>
      <c r="B119" t="s">
        <v>124</v>
      </c>
      <c r="C119" t="s">
        <v>606</v>
      </c>
      <c r="D119" t="s">
        <v>734</v>
      </c>
      <c r="E119" s="2">
        <v>48245</v>
      </c>
      <c r="F119">
        <v>36.486111999999999</v>
      </c>
      <c r="G119" t="s">
        <v>735</v>
      </c>
      <c r="H119" s="9"/>
      <c r="N119" t="s">
        <v>10</v>
      </c>
      <c r="O119" t="s">
        <v>365</v>
      </c>
      <c r="P119" t="s">
        <v>606</v>
      </c>
      <c r="Q119" t="s">
        <v>734</v>
      </c>
      <c r="R119" s="2">
        <v>48245</v>
      </c>
      <c r="S119">
        <v>75.669585999999995</v>
      </c>
      <c r="T119" t="s">
        <v>736</v>
      </c>
    </row>
    <row r="120" spans="1:20">
      <c r="A120" t="s">
        <v>10</v>
      </c>
      <c r="B120" t="s">
        <v>125</v>
      </c>
      <c r="C120" t="s">
        <v>607</v>
      </c>
      <c r="D120" t="s">
        <v>734</v>
      </c>
      <c r="E120" s="2">
        <v>48274</v>
      </c>
      <c r="F120">
        <v>31.802102999999999</v>
      </c>
      <c r="G120" t="s">
        <v>735</v>
      </c>
      <c r="H120" s="9"/>
      <c r="N120" t="s">
        <v>10</v>
      </c>
      <c r="O120" t="s">
        <v>366</v>
      </c>
      <c r="P120" t="s">
        <v>607</v>
      </c>
      <c r="Q120" t="s">
        <v>734</v>
      </c>
      <c r="R120" s="2">
        <v>48274</v>
      </c>
      <c r="S120">
        <v>66.823240999999996</v>
      </c>
      <c r="T120" t="s">
        <v>736</v>
      </c>
    </row>
    <row r="121" spans="1:20">
      <c r="A121" t="s">
        <v>10</v>
      </c>
      <c r="B121" t="s">
        <v>126</v>
      </c>
      <c r="C121" t="s">
        <v>608</v>
      </c>
      <c r="D121" t="s">
        <v>734</v>
      </c>
      <c r="E121" s="2">
        <v>48305</v>
      </c>
      <c r="F121">
        <v>22.510778999999999</v>
      </c>
      <c r="G121" t="s">
        <v>735</v>
      </c>
      <c r="H121" s="9"/>
      <c r="N121" t="s">
        <v>10</v>
      </c>
      <c r="O121" t="s">
        <v>367</v>
      </c>
      <c r="P121" t="s">
        <v>608</v>
      </c>
      <c r="Q121" t="s">
        <v>734</v>
      </c>
      <c r="R121" s="2">
        <v>48305</v>
      </c>
      <c r="S121">
        <v>47.651814999999999</v>
      </c>
      <c r="T121" t="s">
        <v>736</v>
      </c>
    </row>
    <row r="122" spans="1:20">
      <c r="A122" t="s">
        <v>10</v>
      </c>
      <c r="B122" t="s">
        <v>127</v>
      </c>
      <c r="C122" t="s">
        <v>609</v>
      </c>
      <c r="D122" t="s">
        <v>734</v>
      </c>
      <c r="E122" s="2">
        <v>48335</v>
      </c>
      <c r="F122">
        <v>22.510778999999999</v>
      </c>
      <c r="G122" t="s">
        <v>735</v>
      </c>
      <c r="H122" s="9"/>
      <c r="N122" t="s">
        <v>10</v>
      </c>
      <c r="O122" t="s">
        <v>368</v>
      </c>
      <c r="P122" t="s">
        <v>609</v>
      </c>
      <c r="Q122" t="s">
        <v>734</v>
      </c>
      <c r="R122" s="2">
        <v>48335</v>
      </c>
      <c r="S122">
        <v>47.270023999999999</v>
      </c>
      <c r="T122" t="s">
        <v>736</v>
      </c>
    </row>
    <row r="123" spans="1:20">
      <c r="A123" t="s">
        <v>10</v>
      </c>
      <c r="B123" t="s">
        <v>128</v>
      </c>
      <c r="C123" t="s">
        <v>610</v>
      </c>
      <c r="D123" t="s">
        <v>734</v>
      </c>
      <c r="E123" s="2">
        <v>48366</v>
      </c>
      <c r="F123">
        <v>25.057061000000001</v>
      </c>
      <c r="G123" t="s">
        <v>735</v>
      </c>
      <c r="H123" s="9"/>
      <c r="N123" t="s">
        <v>10</v>
      </c>
      <c r="O123" t="s">
        <v>369</v>
      </c>
      <c r="P123" t="s">
        <v>610</v>
      </c>
      <c r="Q123" t="s">
        <v>734</v>
      </c>
      <c r="R123" s="2">
        <v>48366</v>
      </c>
      <c r="S123">
        <v>47.083742000000001</v>
      </c>
      <c r="T123" t="s">
        <v>736</v>
      </c>
    </row>
    <row r="124" spans="1:20">
      <c r="A124" t="s">
        <v>10</v>
      </c>
      <c r="B124" t="s">
        <v>129</v>
      </c>
      <c r="C124" t="s">
        <v>611</v>
      </c>
      <c r="D124" t="s">
        <v>734</v>
      </c>
      <c r="E124" s="2">
        <v>48396</v>
      </c>
      <c r="F124">
        <v>55.714942999999998</v>
      </c>
      <c r="G124" t="s">
        <v>735</v>
      </c>
      <c r="H124" s="9"/>
      <c r="N124" t="s">
        <v>10</v>
      </c>
      <c r="O124" t="s">
        <v>370</v>
      </c>
      <c r="P124" t="s">
        <v>611</v>
      </c>
      <c r="Q124" t="s">
        <v>734</v>
      </c>
      <c r="R124" s="2">
        <v>48396</v>
      </c>
      <c r="S124">
        <v>99.158760999999998</v>
      </c>
      <c r="T124" t="s">
        <v>736</v>
      </c>
    </row>
    <row r="125" spans="1:20">
      <c r="A125" t="s">
        <v>10</v>
      </c>
      <c r="B125" t="s">
        <v>130</v>
      </c>
      <c r="C125" t="s">
        <v>612</v>
      </c>
      <c r="D125" t="s">
        <v>734</v>
      </c>
      <c r="E125" s="2">
        <v>48427</v>
      </c>
      <c r="F125">
        <v>57.981617</v>
      </c>
      <c r="G125" t="s">
        <v>735</v>
      </c>
      <c r="H125" s="9"/>
      <c r="N125" t="s">
        <v>10</v>
      </c>
      <c r="O125" t="s">
        <v>371</v>
      </c>
      <c r="P125" t="s">
        <v>612</v>
      </c>
      <c r="Q125" t="s">
        <v>734</v>
      </c>
      <c r="R125" s="2">
        <v>48427</v>
      </c>
      <c r="S125">
        <v>104.460059</v>
      </c>
      <c r="T125" t="s">
        <v>736</v>
      </c>
    </row>
    <row r="126" spans="1:20">
      <c r="A126" t="s">
        <v>10</v>
      </c>
      <c r="B126" t="s">
        <v>131</v>
      </c>
      <c r="C126" t="s">
        <v>613</v>
      </c>
      <c r="D126" t="s">
        <v>734</v>
      </c>
      <c r="E126" s="2">
        <v>48458</v>
      </c>
      <c r="F126">
        <v>55.136403999999999</v>
      </c>
      <c r="G126" t="s">
        <v>735</v>
      </c>
      <c r="H126" s="9"/>
      <c r="N126" t="s">
        <v>10</v>
      </c>
      <c r="O126" t="s">
        <v>372</v>
      </c>
      <c r="P126" t="s">
        <v>613</v>
      </c>
      <c r="Q126" t="s">
        <v>734</v>
      </c>
      <c r="R126" s="2">
        <v>48458</v>
      </c>
      <c r="S126">
        <v>100.671308</v>
      </c>
      <c r="T126" t="s">
        <v>736</v>
      </c>
    </row>
    <row r="127" spans="1:20">
      <c r="A127" t="s">
        <v>10</v>
      </c>
      <c r="B127" t="s">
        <v>132</v>
      </c>
      <c r="C127" t="s">
        <v>614</v>
      </c>
      <c r="D127" t="s">
        <v>734</v>
      </c>
      <c r="E127" s="2">
        <v>48488</v>
      </c>
      <c r="F127">
        <v>31.651275999999999</v>
      </c>
      <c r="G127" t="s">
        <v>735</v>
      </c>
      <c r="H127" s="9"/>
      <c r="N127" t="s">
        <v>10</v>
      </c>
      <c r="O127" t="s">
        <v>373</v>
      </c>
      <c r="P127" t="s">
        <v>614</v>
      </c>
      <c r="Q127" t="s">
        <v>734</v>
      </c>
      <c r="R127" s="2">
        <v>48488</v>
      </c>
      <c r="S127">
        <v>65.092523999999997</v>
      </c>
      <c r="T127" t="s">
        <v>736</v>
      </c>
    </row>
    <row r="128" spans="1:20">
      <c r="A128" t="s">
        <v>10</v>
      </c>
      <c r="B128" t="s">
        <v>133</v>
      </c>
      <c r="C128" t="s">
        <v>615</v>
      </c>
      <c r="D128" t="s">
        <v>734</v>
      </c>
      <c r="E128" s="2">
        <v>48519</v>
      </c>
      <c r="F128">
        <v>31.411902000000001</v>
      </c>
      <c r="G128" t="s">
        <v>735</v>
      </c>
      <c r="H128" s="9"/>
      <c r="N128" t="s">
        <v>10</v>
      </c>
      <c r="O128" t="s">
        <v>374</v>
      </c>
      <c r="P128" t="s">
        <v>615</v>
      </c>
      <c r="Q128" t="s">
        <v>734</v>
      </c>
      <c r="R128" s="2">
        <v>48519</v>
      </c>
      <c r="S128">
        <v>64.929710999999998</v>
      </c>
      <c r="T128" t="s">
        <v>736</v>
      </c>
    </row>
    <row r="129" spans="1:20">
      <c r="A129" t="s">
        <v>10</v>
      </c>
      <c r="B129" t="s">
        <v>134</v>
      </c>
      <c r="C129" t="s">
        <v>616</v>
      </c>
      <c r="D129" t="s">
        <v>734</v>
      </c>
      <c r="E129" s="2">
        <v>48549</v>
      </c>
      <c r="F129">
        <v>33.737205000000003</v>
      </c>
      <c r="G129" t="s">
        <v>735</v>
      </c>
      <c r="H129" s="9"/>
      <c r="N129" t="s">
        <v>10</v>
      </c>
      <c r="O129" t="s">
        <v>375</v>
      </c>
      <c r="P129" t="s">
        <v>616</v>
      </c>
      <c r="Q129" t="s">
        <v>734</v>
      </c>
      <c r="R129" s="2">
        <v>48549</v>
      </c>
      <c r="S129">
        <v>70.074136999999993</v>
      </c>
      <c r="T129" t="s">
        <v>736</v>
      </c>
    </row>
    <row r="130" spans="1:20">
      <c r="A130" t="s">
        <v>10</v>
      </c>
      <c r="B130" t="s">
        <v>135</v>
      </c>
      <c r="C130" t="s">
        <v>617</v>
      </c>
      <c r="D130" t="s">
        <v>734</v>
      </c>
      <c r="E130" s="2">
        <v>48580</v>
      </c>
      <c r="F130">
        <v>38.430554999999998</v>
      </c>
      <c r="G130" t="s">
        <v>735</v>
      </c>
      <c r="H130" s="9"/>
      <c r="N130" t="s">
        <v>10</v>
      </c>
      <c r="O130" t="s">
        <v>376</v>
      </c>
      <c r="P130" t="s">
        <v>617</v>
      </c>
      <c r="Q130" t="s">
        <v>734</v>
      </c>
      <c r="R130" s="2">
        <v>48580</v>
      </c>
      <c r="S130">
        <v>77.507170000000002</v>
      </c>
      <c r="T130" t="s">
        <v>736</v>
      </c>
    </row>
    <row r="131" spans="1:20">
      <c r="A131" t="s">
        <v>10</v>
      </c>
      <c r="B131" t="s">
        <v>136</v>
      </c>
      <c r="C131" t="s">
        <v>618</v>
      </c>
      <c r="D131" t="s">
        <v>734</v>
      </c>
      <c r="E131" s="2">
        <v>48611</v>
      </c>
      <c r="F131">
        <v>37.296571</v>
      </c>
      <c r="G131" t="s">
        <v>735</v>
      </c>
      <c r="H131" s="9"/>
      <c r="N131" t="s">
        <v>10</v>
      </c>
      <c r="O131" t="s">
        <v>377</v>
      </c>
      <c r="P131" t="s">
        <v>618</v>
      </c>
      <c r="Q131" t="s">
        <v>734</v>
      </c>
      <c r="R131" s="2">
        <v>48611</v>
      </c>
      <c r="S131">
        <v>77.350419000000002</v>
      </c>
      <c r="T131" t="s">
        <v>736</v>
      </c>
    </row>
    <row r="132" spans="1:20">
      <c r="A132" t="s">
        <v>10</v>
      </c>
      <c r="B132" t="s">
        <v>137</v>
      </c>
      <c r="C132" t="s">
        <v>619</v>
      </c>
      <c r="D132" t="s">
        <v>734</v>
      </c>
      <c r="E132" s="2">
        <v>48639</v>
      </c>
      <c r="F132">
        <v>32.508516999999998</v>
      </c>
      <c r="G132" t="s">
        <v>735</v>
      </c>
      <c r="H132" s="9"/>
      <c r="N132" t="s">
        <v>10</v>
      </c>
      <c r="O132" t="s">
        <v>378</v>
      </c>
      <c r="P132" t="s">
        <v>619</v>
      </c>
      <c r="Q132" t="s">
        <v>734</v>
      </c>
      <c r="R132" s="2">
        <v>48639</v>
      </c>
      <c r="S132">
        <v>68.307571999999993</v>
      </c>
      <c r="T132" t="s">
        <v>736</v>
      </c>
    </row>
    <row r="133" spans="1:20">
      <c r="A133" t="s">
        <v>10</v>
      </c>
      <c r="B133" t="s">
        <v>138</v>
      </c>
      <c r="C133" t="s">
        <v>620</v>
      </c>
      <c r="D133" t="s">
        <v>734</v>
      </c>
      <c r="E133" s="2">
        <v>48670</v>
      </c>
      <c r="F133">
        <v>23.010805999999999</v>
      </c>
      <c r="G133" t="s">
        <v>735</v>
      </c>
      <c r="H133" s="9"/>
      <c r="N133" t="s">
        <v>10</v>
      </c>
      <c r="O133" t="s">
        <v>379</v>
      </c>
      <c r="P133" t="s">
        <v>620</v>
      </c>
      <c r="Q133" t="s">
        <v>734</v>
      </c>
      <c r="R133" s="2">
        <v>48670</v>
      </c>
      <c r="S133">
        <v>48.710296</v>
      </c>
      <c r="T133" t="s">
        <v>736</v>
      </c>
    </row>
    <row r="134" spans="1:20">
      <c r="A134" t="s">
        <v>10</v>
      </c>
      <c r="B134" t="s">
        <v>139</v>
      </c>
      <c r="C134" t="s">
        <v>621</v>
      </c>
      <c r="D134" t="s">
        <v>734</v>
      </c>
      <c r="E134" s="2">
        <v>48700</v>
      </c>
      <c r="F134">
        <v>23.010805999999999</v>
      </c>
      <c r="G134" t="s">
        <v>735</v>
      </c>
      <c r="H134" s="9"/>
      <c r="N134" t="s">
        <v>10</v>
      </c>
      <c r="O134" t="s">
        <v>380</v>
      </c>
      <c r="P134" t="s">
        <v>621</v>
      </c>
      <c r="Q134" t="s">
        <v>734</v>
      </c>
      <c r="R134" s="2">
        <v>48700</v>
      </c>
      <c r="S134">
        <v>48.320022999999999</v>
      </c>
      <c r="T134" t="s">
        <v>736</v>
      </c>
    </row>
    <row r="135" spans="1:20">
      <c r="A135" t="s">
        <v>10</v>
      </c>
      <c r="B135" t="s">
        <v>140</v>
      </c>
      <c r="C135" t="s">
        <v>622</v>
      </c>
      <c r="D135" t="s">
        <v>734</v>
      </c>
      <c r="E135" s="2">
        <v>48731</v>
      </c>
      <c r="F135">
        <v>25.613648000000001</v>
      </c>
      <c r="G135" t="s">
        <v>735</v>
      </c>
      <c r="H135" s="9"/>
      <c r="N135" t="s">
        <v>10</v>
      </c>
      <c r="O135" t="s">
        <v>381</v>
      </c>
      <c r="P135" t="s">
        <v>622</v>
      </c>
      <c r="Q135" t="s">
        <v>734</v>
      </c>
      <c r="R135" s="2">
        <v>48731</v>
      </c>
      <c r="S135">
        <v>48.129603000000003</v>
      </c>
      <c r="T135" t="s">
        <v>736</v>
      </c>
    </row>
    <row r="136" spans="1:20">
      <c r="A136" t="s">
        <v>10</v>
      </c>
      <c r="B136" t="s">
        <v>141</v>
      </c>
      <c r="C136" t="s">
        <v>623</v>
      </c>
      <c r="D136" t="s">
        <v>734</v>
      </c>
      <c r="E136" s="2">
        <v>48761</v>
      </c>
      <c r="F136">
        <v>56.952528000000001</v>
      </c>
      <c r="G136" t="s">
        <v>735</v>
      </c>
      <c r="H136" s="9"/>
      <c r="N136" t="s">
        <v>10</v>
      </c>
      <c r="O136" t="s">
        <v>382</v>
      </c>
      <c r="P136" t="s">
        <v>623</v>
      </c>
      <c r="Q136" t="s">
        <v>734</v>
      </c>
      <c r="R136" s="2">
        <v>48761</v>
      </c>
      <c r="S136">
        <v>101.361355</v>
      </c>
      <c r="T136" t="s">
        <v>736</v>
      </c>
    </row>
    <row r="137" spans="1:20">
      <c r="A137" t="s">
        <v>10</v>
      </c>
      <c r="B137" t="s">
        <v>142</v>
      </c>
      <c r="C137" t="s">
        <v>624</v>
      </c>
      <c r="D137" t="s">
        <v>734</v>
      </c>
      <c r="E137" s="2">
        <v>48792</v>
      </c>
      <c r="F137">
        <v>59.269551999999997</v>
      </c>
      <c r="G137" t="s">
        <v>735</v>
      </c>
      <c r="H137" s="9"/>
      <c r="N137" t="s">
        <v>10</v>
      </c>
      <c r="O137" t="s">
        <v>383</v>
      </c>
      <c r="P137" t="s">
        <v>624</v>
      </c>
      <c r="Q137" t="s">
        <v>734</v>
      </c>
      <c r="R137" s="2">
        <v>48792</v>
      </c>
      <c r="S137">
        <v>106.78041</v>
      </c>
      <c r="T137" t="s">
        <v>736</v>
      </c>
    </row>
    <row r="138" spans="1:20">
      <c r="A138" t="s">
        <v>10</v>
      </c>
      <c r="B138" t="s">
        <v>143</v>
      </c>
      <c r="C138" t="s">
        <v>625</v>
      </c>
      <c r="D138" t="s">
        <v>734</v>
      </c>
      <c r="E138" s="2">
        <v>48823</v>
      </c>
      <c r="F138">
        <v>56.361137999999997</v>
      </c>
      <c r="G138" t="s">
        <v>735</v>
      </c>
      <c r="H138" s="9"/>
      <c r="N138" t="s">
        <v>10</v>
      </c>
      <c r="O138" t="s">
        <v>384</v>
      </c>
      <c r="P138" t="s">
        <v>625</v>
      </c>
      <c r="Q138" t="s">
        <v>734</v>
      </c>
      <c r="R138" s="2">
        <v>48823</v>
      </c>
      <c r="S138">
        <v>102.9075</v>
      </c>
      <c r="T138" t="s">
        <v>736</v>
      </c>
    </row>
    <row r="139" spans="1:20">
      <c r="A139" t="s">
        <v>10</v>
      </c>
      <c r="B139" t="s">
        <v>144</v>
      </c>
      <c r="C139" t="s">
        <v>626</v>
      </c>
      <c r="D139" t="s">
        <v>734</v>
      </c>
      <c r="E139" s="2">
        <v>48853</v>
      </c>
      <c r="F139">
        <v>32.354339000000003</v>
      </c>
      <c r="G139" t="s">
        <v>735</v>
      </c>
      <c r="H139" s="9"/>
      <c r="N139" t="s">
        <v>10</v>
      </c>
      <c r="O139" t="s">
        <v>385</v>
      </c>
      <c r="P139" t="s">
        <v>626</v>
      </c>
      <c r="Q139" t="s">
        <v>734</v>
      </c>
      <c r="R139" s="2">
        <v>48853</v>
      </c>
      <c r="S139">
        <v>66.538410999999996</v>
      </c>
      <c r="T139" t="s">
        <v>736</v>
      </c>
    </row>
    <row r="140" spans="1:20">
      <c r="A140" t="s">
        <v>10</v>
      </c>
      <c r="B140" t="s">
        <v>145</v>
      </c>
      <c r="C140" t="s">
        <v>627</v>
      </c>
      <c r="D140" t="s">
        <v>734</v>
      </c>
      <c r="E140" s="2">
        <v>48884</v>
      </c>
      <c r="F140">
        <v>32.109648</v>
      </c>
      <c r="G140" t="s">
        <v>735</v>
      </c>
      <c r="H140" s="9"/>
      <c r="N140" t="s">
        <v>10</v>
      </c>
      <c r="O140" t="s">
        <v>386</v>
      </c>
      <c r="P140" t="s">
        <v>627</v>
      </c>
      <c r="Q140" t="s">
        <v>734</v>
      </c>
      <c r="R140" s="2">
        <v>48884</v>
      </c>
      <c r="S140">
        <v>66.371982000000003</v>
      </c>
      <c r="T140" t="s">
        <v>736</v>
      </c>
    </row>
    <row r="141" spans="1:20">
      <c r="A141" t="s">
        <v>10</v>
      </c>
      <c r="B141" t="s">
        <v>146</v>
      </c>
      <c r="C141" t="s">
        <v>628</v>
      </c>
      <c r="D141" t="s">
        <v>734</v>
      </c>
      <c r="E141" s="2">
        <v>48914</v>
      </c>
      <c r="F141">
        <v>34.486603000000002</v>
      </c>
      <c r="G141" t="s">
        <v>735</v>
      </c>
      <c r="H141" s="9"/>
      <c r="N141" t="s">
        <v>10</v>
      </c>
      <c r="O141" t="s">
        <v>387</v>
      </c>
      <c r="P141" t="s">
        <v>628</v>
      </c>
      <c r="Q141" t="s">
        <v>734</v>
      </c>
      <c r="R141" s="2">
        <v>48914</v>
      </c>
      <c r="S141">
        <v>71.630679999999998</v>
      </c>
      <c r="T141" t="s">
        <v>736</v>
      </c>
    </row>
    <row r="142" spans="1:20">
      <c r="A142" t="s">
        <v>10</v>
      </c>
      <c r="B142" t="s">
        <v>147</v>
      </c>
      <c r="C142" t="s">
        <v>629</v>
      </c>
      <c r="D142" t="s">
        <v>734</v>
      </c>
      <c r="E142" s="2">
        <v>48945</v>
      </c>
      <c r="F142">
        <v>39.328248000000002</v>
      </c>
      <c r="G142" t="s">
        <v>735</v>
      </c>
      <c r="H142" s="9"/>
      <c r="N142" t="s">
        <v>10</v>
      </c>
      <c r="O142" t="s">
        <v>388</v>
      </c>
      <c r="P142" t="s">
        <v>629</v>
      </c>
      <c r="Q142" t="s">
        <v>734</v>
      </c>
      <c r="R142" s="2">
        <v>48945</v>
      </c>
      <c r="S142">
        <v>79.317646999999994</v>
      </c>
      <c r="T142" t="s">
        <v>736</v>
      </c>
    </row>
    <row r="143" spans="1:20">
      <c r="A143" t="s">
        <v>10</v>
      </c>
      <c r="B143" t="s">
        <v>148</v>
      </c>
      <c r="C143" t="s">
        <v>630</v>
      </c>
      <c r="D143" t="s">
        <v>734</v>
      </c>
      <c r="E143" s="2">
        <v>48976</v>
      </c>
      <c r="F143">
        <v>38.167774999999999</v>
      </c>
      <c r="G143" t="s">
        <v>735</v>
      </c>
      <c r="H143" s="9"/>
      <c r="N143" t="s">
        <v>10</v>
      </c>
      <c r="O143" t="s">
        <v>389</v>
      </c>
      <c r="P143" t="s">
        <v>630</v>
      </c>
      <c r="Q143" t="s">
        <v>734</v>
      </c>
      <c r="R143" s="2">
        <v>48976</v>
      </c>
      <c r="S143">
        <v>79.157234000000003</v>
      </c>
      <c r="T143" t="s">
        <v>736</v>
      </c>
    </row>
    <row r="144" spans="1:20">
      <c r="A144" t="s">
        <v>10</v>
      </c>
      <c r="B144" t="s">
        <v>149</v>
      </c>
      <c r="C144" t="s">
        <v>631</v>
      </c>
      <c r="D144" t="s">
        <v>734</v>
      </c>
      <c r="E144" s="2">
        <v>49004</v>
      </c>
      <c r="F144">
        <v>33.267878000000003</v>
      </c>
      <c r="G144" t="s">
        <v>735</v>
      </c>
      <c r="H144" s="9"/>
      <c r="N144" t="s">
        <v>10</v>
      </c>
      <c r="O144" t="s">
        <v>390</v>
      </c>
      <c r="P144" t="s">
        <v>631</v>
      </c>
      <c r="Q144" t="s">
        <v>734</v>
      </c>
      <c r="R144" s="2">
        <v>49004</v>
      </c>
      <c r="S144">
        <v>69.903156999999993</v>
      </c>
      <c r="T144" t="s">
        <v>736</v>
      </c>
    </row>
    <row r="145" spans="1:20">
      <c r="A145" t="s">
        <v>10</v>
      </c>
      <c r="B145" t="s">
        <v>150</v>
      </c>
      <c r="C145" t="s">
        <v>632</v>
      </c>
      <c r="D145" t="s">
        <v>734</v>
      </c>
      <c r="E145" s="2">
        <v>49035</v>
      </c>
      <c r="F145">
        <v>23.548311999999999</v>
      </c>
      <c r="G145" t="s">
        <v>735</v>
      </c>
      <c r="H145" s="9"/>
      <c r="N145" t="s">
        <v>10</v>
      </c>
      <c r="O145" t="s">
        <v>391</v>
      </c>
      <c r="P145" t="s">
        <v>632</v>
      </c>
      <c r="Q145" t="s">
        <v>734</v>
      </c>
      <c r="R145" s="2">
        <v>49035</v>
      </c>
      <c r="S145">
        <v>49.848111000000003</v>
      </c>
      <c r="T145" t="s">
        <v>736</v>
      </c>
    </row>
    <row r="146" spans="1:20">
      <c r="A146" t="s">
        <v>10</v>
      </c>
      <c r="B146" t="s">
        <v>151</v>
      </c>
      <c r="C146" t="s">
        <v>633</v>
      </c>
      <c r="D146" t="s">
        <v>734</v>
      </c>
      <c r="E146" s="2">
        <v>49065</v>
      </c>
      <c r="F146">
        <v>23.548311999999999</v>
      </c>
      <c r="G146" t="s">
        <v>735</v>
      </c>
      <c r="H146" s="9"/>
      <c r="N146" t="s">
        <v>10</v>
      </c>
      <c r="O146" t="s">
        <v>392</v>
      </c>
      <c r="P146" t="s">
        <v>633</v>
      </c>
      <c r="Q146" t="s">
        <v>734</v>
      </c>
      <c r="R146" s="2">
        <v>49065</v>
      </c>
      <c r="S146">
        <v>49.448721999999997</v>
      </c>
      <c r="T146" t="s">
        <v>736</v>
      </c>
    </row>
    <row r="147" spans="1:20">
      <c r="A147" t="s">
        <v>10</v>
      </c>
      <c r="B147" t="s">
        <v>152</v>
      </c>
      <c r="C147" t="s">
        <v>634</v>
      </c>
      <c r="D147" t="s">
        <v>734</v>
      </c>
      <c r="E147" s="2">
        <v>49096</v>
      </c>
      <c r="F147">
        <v>26.211953000000001</v>
      </c>
      <c r="G147" t="s">
        <v>735</v>
      </c>
      <c r="H147" s="9"/>
      <c r="N147" t="s">
        <v>10</v>
      </c>
      <c r="O147" t="s">
        <v>393</v>
      </c>
      <c r="P147" t="s">
        <v>634</v>
      </c>
      <c r="Q147" t="s">
        <v>734</v>
      </c>
      <c r="R147" s="2">
        <v>49096</v>
      </c>
      <c r="S147">
        <v>49.253853999999997</v>
      </c>
      <c r="T147" t="s">
        <v>736</v>
      </c>
    </row>
    <row r="148" spans="1:20">
      <c r="A148" t="s">
        <v>10</v>
      </c>
      <c r="B148" t="s">
        <v>153</v>
      </c>
      <c r="C148" t="s">
        <v>635</v>
      </c>
      <c r="D148" t="s">
        <v>734</v>
      </c>
      <c r="E148" s="2">
        <v>49126</v>
      </c>
      <c r="F148">
        <v>58.282871999999998</v>
      </c>
      <c r="G148" t="s">
        <v>735</v>
      </c>
      <c r="H148" s="9"/>
      <c r="N148" t="s">
        <v>10</v>
      </c>
      <c r="O148" t="s">
        <v>394</v>
      </c>
      <c r="P148" t="s">
        <v>635</v>
      </c>
      <c r="Q148" t="s">
        <v>734</v>
      </c>
      <c r="R148" s="2">
        <v>49126</v>
      </c>
      <c r="S148">
        <v>103.729038</v>
      </c>
      <c r="T148" t="s">
        <v>736</v>
      </c>
    </row>
    <row r="149" spans="1:20">
      <c r="A149" t="s">
        <v>10</v>
      </c>
      <c r="B149" t="s">
        <v>154</v>
      </c>
      <c r="C149" t="s">
        <v>636</v>
      </c>
      <c r="D149" t="s">
        <v>734</v>
      </c>
      <c r="E149" s="2">
        <v>49157</v>
      </c>
      <c r="F149">
        <v>60.654018999999998</v>
      </c>
      <c r="G149" t="s">
        <v>735</v>
      </c>
      <c r="H149" s="9"/>
      <c r="N149" t="s">
        <v>10</v>
      </c>
      <c r="O149" t="s">
        <v>395</v>
      </c>
      <c r="P149" t="s">
        <v>636</v>
      </c>
      <c r="Q149" t="s">
        <v>734</v>
      </c>
      <c r="R149" s="2">
        <v>49157</v>
      </c>
      <c r="S149">
        <v>109.274675</v>
      </c>
      <c r="T149" t="s">
        <v>736</v>
      </c>
    </row>
    <row r="150" spans="1:20">
      <c r="A150" t="s">
        <v>10</v>
      </c>
      <c r="B150" t="s">
        <v>155</v>
      </c>
      <c r="C150" t="s">
        <v>637</v>
      </c>
      <c r="D150" t="s">
        <v>734</v>
      </c>
      <c r="E150" s="2">
        <v>49188</v>
      </c>
      <c r="F150">
        <v>57.677667999999997</v>
      </c>
      <c r="G150" t="s">
        <v>735</v>
      </c>
      <c r="H150" s="9"/>
      <c r="N150" t="s">
        <v>10</v>
      </c>
      <c r="O150" t="s">
        <v>396</v>
      </c>
      <c r="P150" t="s">
        <v>637</v>
      </c>
      <c r="Q150" t="s">
        <v>734</v>
      </c>
      <c r="R150" s="2">
        <v>49188</v>
      </c>
      <c r="S150">
        <v>105.31129799999999</v>
      </c>
      <c r="T150" t="s">
        <v>736</v>
      </c>
    </row>
    <row r="151" spans="1:20">
      <c r="A151" t="s">
        <v>10</v>
      </c>
      <c r="B151" t="s">
        <v>156</v>
      </c>
      <c r="C151" t="s">
        <v>638</v>
      </c>
      <c r="D151" t="s">
        <v>734</v>
      </c>
      <c r="E151" s="2">
        <v>49218</v>
      </c>
      <c r="F151">
        <v>33.110098999999998</v>
      </c>
      <c r="G151" t="s">
        <v>735</v>
      </c>
      <c r="H151" s="9"/>
      <c r="N151" t="s">
        <v>10</v>
      </c>
      <c r="O151" t="s">
        <v>397</v>
      </c>
      <c r="P151" t="s">
        <v>638</v>
      </c>
      <c r="Q151" t="s">
        <v>734</v>
      </c>
      <c r="R151" s="2">
        <v>49218</v>
      </c>
      <c r="S151">
        <v>68.092669999999998</v>
      </c>
      <c r="T151" t="s">
        <v>736</v>
      </c>
    </row>
    <row r="152" spans="1:20">
      <c r="A152" t="s">
        <v>10</v>
      </c>
      <c r="B152" t="s">
        <v>157</v>
      </c>
      <c r="C152" t="s">
        <v>639</v>
      </c>
      <c r="D152" t="s">
        <v>734</v>
      </c>
      <c r="E152" s="2">
        <v>49249</v>
      </c>
      <c r="F152">
        <v>32.859692000000003</v>
      </c>
      <c r="G152" t="s">
        <v>735</v>
      </c>
      <c r="H152" s="9"/>
      <c r="N152" t="s">
        <v>10</v>
      </c>
      <c r="O152" t="s">
        <v>398</v>
      </c>
      <c r="P152" t="s">
        <v>639</v>
      </c>
      <c r="Q152" t="s">
        <v>734</v>
      </c>
      <c r="R152" s="2">
        <v>49249</v>
      </c>
      <c r="S152">
        <v>67.922353999999999</v>
      </c>
      <c r="T152" t="s">
        <v>736</v>
      </c>
    </row>
    <row r="153" spans="1:20">
      <c r="A153" t="s">
        <v>10</v>
      </c>
      <c r="B153" t="s">
        <v>158</v>
      </c>
      <c r="C153" t="s">
        <v>640</v>
      </c>
      <c r="D153" t="s">
        <v>734</v>
      </c>
      <c r="E153" s="2">
        <v>49279</v>
      </c>
      <c r="F153">
        <v>35.292169999999999</v>
      </c>
      <c r="G153" t="s">
        <v>735</v>
      </c>
      <c r="H153" s="9"/>
      <c r="N153" t="s">
        <v>10</v>
      </c>
      <c r="O153" t="s">
        <v>399</v>
      </c>
      <c r="P153" t="s">
        <v>640</v>
      </c>
      <c r="Q153" t="s">
        <v>734</v>
      </c>
      <c r="R153" s="2">
        <v>49279</v>
      </c>
      <c r="S153">
        <v>73.303888999999998</v>
      </c>
      <c r="T153" t="s">
        <v>736</v>
      </c>
    </row>
    <row r="154" spans="1:20">
      <c r="A154" t="s">
        <v>10</v>
      </c>
      <c r="B154" t="s">
        <v>159</v>
      </c>
      <c r="C154" t="s">
        <v>641</v>
      </c>
      <c r="D154" t="s">
        <v>734</v>
      </c>
      <c r="E154" s="2">
        <v>49310</v>
      </c>
      <c r="F154">
        <v>39.950277</v>
      </c>
      <c r="G154" t="s">
        <v>735</v>
      </c>
      <c r="H154" s="9"/>
      <c r="N154" t="s">
        <v>10</v>
      </c>
      <c r="O154" t="s">
        <v>400</v>
      </c>
      <c r="P154" t="s">
        <v>641</v>
      </c>
      <c r="Q154" t="s">
        <v>734</v>
      </c>
      <c r="R154" s="2">
        <v>49310</v>
      </c>
      <c r="S154">
        <v>80.572163000000003</v>
      </c>
      <c r="T154" t="s">
        <v>736</v>
      </c>
    </row>
    <row r="155" spans="1:20">
      <c r="A155" t="s">
        <v>10</v>
      </c>
      <c r="B155" t="s">
        <v>160</v>
      </c>
      <c r="C155" t="s">
        <v>642</v>
      </c>
      <c r="D155" t="s">
        <v>734</v>
      </c>
      <c r="E155" s="2">
        <v>49341</v>
      </c>
      <c r="F155">
        <v>38.771450999999999</v>
      </c>
      <c r="G155" t="s">
        <v>735</v>
      </c>
      <c r="H155" s="9"/>
      <c r="N155" t="s">
        <v>10</v>
      </c>
      <c r="O155" t="s">
        <v>401</v>
      </c>
      <c r="P155" t="s">
        <v>642</v>
      </c>
      <c r="Q155" t="s">
        <v>734</v>
      </c>
      <c r="R155" s="2">
        <v>49341</v>
      </c>
      <c r="S155">
        <v>80.409212999999994</v>
      </c>
      <c r="T155" t="s">
        <v>736</v>
      </c>
    </row>
    <row r="156" spans="1:20">
      <c r="A156" t="s">
        <v>10</v>
      </c>
      <c r="B156" t="s">
        <v>161</v>
      </c>
      <c r="C156" t="s">
        <v>643</v>
      </c>
      <c r="D156" t="s">
        <v>734</v>
      </c>
      <c r="E156" s="2">
        <v>49369</v>
      </c>
      <c r="F156">
        <v>33.794055</v>
      </c>
      <c r="G156" t="s">
        <v>735</v>
      </c>
      <c r="H156" s="9"/>
      <c r="N156" t="s">
        <v>10</v>
      </c>
      <c r="O156" t="s">
        <v>402</v>
      </c>
      <c r="P156" t="s">
        <v>643</v>
      </c>
      <c r="Q156" t="s">
        <v>734</v>
      </c>
      <c r="R156" s="2">
        <v>49369</v>
      </c>
      <c r="S156">
        <v>71.008769999999998</v>
      </c>
      <c r="T156" t="s">
        <v>736</v>
      </c>
    </row>
    <row r="157" spans="1:20">
      <c r="A157" t="s">
        <v>10</v>
      </c>
      <c r="B157" t="s">
        <v>162</v>
      </c>
      <c r="C157" t="s">
        <v>644</v>
      </c>
      <c r="D157" t="s">
        <v>734</v>
      </c>
      <c r="E157" s="2">
        <v>49400</v>
      </c>
      <c r="F157">
        <v>23.920760000000001</v>
      </c>
      <c r="G157" t="s">
        <v>735</v>
      </c>
      <c r="H157" s="9"/>
      <c r="N157" t="s">
        <v>10</v>
      </c>
      <c r="O157" t="s">
        <v>403</v>
      </c>
      <c r="P157" t="s">
        <v>644</v>
      </c>
      <c r="Q157" t="s">
        <v>734</v>
      </c>
      <c r="R157" s="2">
        <v>49400</v>
      </c>
      <c r="S157">
        <v>50.636527000000001</v>
      </c>
      <c r="T157" t="s">
        <v>736</v>
      </c>
    </row>
    <row r="158" spans="1:20">
      <c r="A158" t="s">
        <v>10</v>
      </c>
      <c r="B158" t="s">
        <v>163</v>
      </c>
      <c r="C158" t="s">
        <v>645</v>
      </c>
      <c r="D158" t="s">
        <v>734</v>
      </c>
      <c r="E158" s="2">
        <v>49430</v>
      </c>
      <c r="F158">
        <v>23.920760000000001</v>
      </c>
      <c r="G158" t="s">
        <v>735</v>
      </c>
      <c r="H158" s="9"/>
      <c r="N158" t="s">
        <v>10</v>
      </c>
      <c r="O158" t="s">
        <v>404</v>
      </c>
      <c r="P158" t="s">
        <v>645</v>
      </c>
      <c r="Q158" t="s">
        <v>734</v>
      </c>
      <c r="R158" s="2">
        <v>49430</v>
      </c>
      <c r="S158">
        <v>50.230820999999999</v>
      </c>
      <c r="T158" t="s">
        <v>736</v>
      </c>
    </row>
    <row r="159" spans="1:20">
      <c r="A159" t="s">
        <v>10</v>
      </c>
      <c r="B159" t="s">
        <v>164</v>
      </c>
      <c r="C159" t="s">
        <v>646</v>
      </c>
      <c r="D159" t="s">
        <v>734</v>
      </c>
      <c r="E159" s="2">
        <v>49461</v>
      </c>
      <c r="F159">
        <v>26.626531</v>
      </c>
      <c r="G159" t="s">
        <v>735</v>
      </c>
      <c r="H159" s="9"/>
      <c r="N159" t="s">
        <v>10</v>
      </c>
      <c r="O159" t="s">
        <v>405</v>
      </c>
      <c r="P159" t="s">
        <v>646</v>
      </c>
      <c r="Q159" t="s">
        <v>734</v>
      </c>
      <c r="R159" s="2">
        <v>49461</v>
      </c>
      <c r="S159">
        <v>50.032871</v>
      </c>
      <c r="T159" t="s">
        <v>736</v>
      </c>
    </row>
    <row r="160" spans="1:20">
      <c r="A160" t="s">
        <v>10</v>
      </c>
      <c r="B160" t="s">
        <v>165</v>
      </c>
      <c r="C160" t="s">
        <v>647</v>
      </c>
      <c r="D160" t="s">
        <v>734</v>
      </c>
      <c r="E160" s="2">
        <v>49491</v>
      </c>
      <c r="F160">
        <v>59.204695000000001</v>
      </c>
      <c r="G160" t="s">
        <v>735</v>
      </c>
      <c r="H160" s="9"/>
      <c r="N160" t="s">
        <v>10</v>
      </c>
      <c r="O160" t="s">
        <v>406</v>
      </c>
      <c r="P160" t="s">
        <v>647</v>
      </c>
      <c r="Q160" t="s">
        <v>734</v>
      </c>
      <c r="R160" s="2">
        <v>49491</v>
      </c>
      <c r="S160">
        <v>105.369653</v>
      </c>
      <c r="T160" t="s">
        <v>736</v>
      </c>
    </row>
    <row r="161" spans="1:20">
      <c r="A161" t="s">
        <v>10</v>
      </c>
      <c r="B161" t="s">
        <v>166</v>
      </c>
      <c r="C161" t="s">
        <v>648</v>
      </c>
      <c r="D161" t="s">
        <v>734</v>
      </c>
      <c r="E161" s="2">
        <v>49522</v>
      </c>
      <c r="F161">
        <v>61.613343999999998</v>
      </c>
      <c r="G161" t="s">
        <v>735</v>
      </c>
      <c r="H161" s="9"/>
      <c r="N161" t="s">
        <v>10</v>
      </c>
      <c r="O161" t="s">
        <v>407</v>
      </c>
      <c r="P161" t="s">
        <v>648</v>
      </c>
      <c r="Q161" t="s">
        <v>734</v>
      </c>
      <c r="R161" s="2">
        <v>49522</v>
      </c>
      <c r="S161">
        <v>111.003002</v>
      </c>
      <c r="T161" t="s">
        <v>736</v>
      </c>
    </row>
    <row r="162" spans="1:20">
      <c r="A162" t="s">
        <v>10</v>
      </c>
      <c r="B162" t="s">
        <v>167</v>
      </c>
      <c r="C162" t="s">
        <v>649</v>
      </c>
      <c r="D162" t="s">
        <v>734</v>
      </c>
      <c r="E162" s="2">
        <v>49553</v>
      </c>
      <c r="F162">
        <v>58.589919000000002</v>
      </c>
      <c r="G162" t="s">
        <v>735</v>
      </c>
      <c r="H162" s="9"/>
      <c r="N162" t="s">
        <v>10</v>
      </c>
      <c r="O162" t="s">
        <v>408</v>
      </c>
      <c r="P162" t="s">
        <v>649</v>
      </c>
      <c r="Q162" t="s">
        <v>734</v>
      </c>
      <c r="R162" s="2">
        <v>49553</v>
      </c>
      <c r="S162">
        <v>106.976939</v>
      </c>
      <c r="T162" t="s">
        <v>736</v>
      </c>
    </row>
    <row r="163" spans="1:20">
      <c r="A163" t="s">
        <v>10</v>
      </c>
      <c r="B163" t="s">
        <v>168</v>
      </c>
      <c r="C163" t="s">
        <v>650</v>
      </c>
      <c r="D163" t="s">
        <v>734</v>
      </c>
      <c r="E163" s="2">
        <v>49583</v>
      </c>
      <c r="F163">
        <v>33.633780000000002</v>
      </c>
      <c r="G163" t="s">
        <v>735</v>
      </c>
      <c r="H163" s="9"/>
      <c r="N163" t="s">
        <v>10</v>
      </c>
      <c r="O163" t="s">
        <v>409</v>
      </c>
      <c r="P163" t="s">
        <v>650</v>
      </c>
      <c r="Q163" t="s">
        <v>734</v>
      </c>
      <c r="R163" s="2">
        <v>49583</v>
      </c>
      <c r="S163">
        <v>69.169647999999995</v>
      </c>
      <c r="T163" t="s">
        <v>736</v>
      </c>
    </row>
    <row r="164" spans="1:20">
      <c r="A164" t="s">
        <v>10</v>
      </c>
      <c r="B164" t="s">
        <v>169</v>
      </c>
      <c r="C164" t="s">
        <v>651</v>
      </c>
      <c r="D164" t="s">
        <v>734</v>
      </c>
      <c r="E164" s="2">
        <v>49614</v>
      </c>
      <c r="F164">
        <v>33.379413</v>
      </c>
      <c r="G164" t="s">
        <v>735</v>
      </c>
      <c r="H164" s="9"/>
      <c r="N164" t="s">
        <v>10</v>
      </c>
      <c r="O164" t="s">
        <v>410</v>
      </c>
      <c r="P164" t="s">
        <v>651</v>
      </c>
      <c r="Q164" t="s">
        <v>734</v>
      </c>
      <c r="R164" s="2">
        <v>49614</v>
      </c>
      <c r="S164">
        <v>68.996638000000004</v>
      </c>
      <c r="T164" t="s">
        <v>736</v>
      </c>
    </row>
    <row r="165" spans="1:20">
      <c r="A165" t="s">
        <v>10</v>
      </c>
      <c r="B165" t="s">
        <v>170</v>
      </c>
      <c r="C165" t="s">
        <v>652</v>
      </c>
      <c r="D165" t="s">
        <v>734</v>
      </c>
      <c r="E165" s="2">
        <v>49644</v>
      </c>
      <c r="F165">
        <v>35.850363000000002</v>
      </c>
      <c r="G165" t="s">
        <v>735</v>
      </c>
      <c r="H165" s="9"/>
      <c r="N165" t="s">
        <v>10</v>
      </c>
      <c r="O165" t="s">
        <v>411</v>
      </c>
      <c r="P165" t="s">
        <v>652</v>
      </c>
      <c r="Q165" t="s">
        <v>734</v>
      </c>
      <c r="R165" s="2">
        <v>49644</v>
      </c>
      <c r="S165">
        <v>74.463289000000003</v>
      </c>
      <c r="T165" t="s">
        <v>736</v>
      </c>
    </row>
    <row r="166" spans="1:20">
      <c r="A166" t="s">
        <v>10</v>
      </c>
      <c r="B166" t="s">
        <v>171</v>
      </c>
      <c r="C166" t="s">
        <v>653</v>
      </c>
      <c r="D166" t="s">
        <v>734</v>
      </c>
      <c r="E166" s="2">
        <v>49675</v>
      </c>
      <c r="F166">
        <v>40.544780000000003</v>
      </c>
      <c r="G166" t="s">
        <v>735</v>
      </c>
      <c r="H166" s="9"/>
      <c r="N166" t="s">
        <v>10</v>
      </c>
      <c r="O166" t="s">
        <v>412</v>
      </c>
      <c r="P166" t="s">
        <v>653</v>
      </c>
      <c r="Q166" t="s">
        <v>734</v>
      </c>
      <c r="R166" s="2">
        <v>49675</v>
      </c>
      <c r="S166">
        <v>81.771163000000001</v>
      </c>
      <c r="T166" t="s">
        <v>736</v>
      </c>
    </row>
    <row r="167" spans="1:20">
      <c r="A167" t="s">
        <v>10</v>
      </c>
      <c r="B167" t="s">
        <v>172</v>
      </c>
      <c r="C167" t="s">
        <v>654</v>
      </c>
      <c r="D167" t="s">
        <v>734</v>
      </c>
      <c r="E167" s="2">
        <v>49706</v>
      </c>
      <c r="F167">
        <v>39.348410999999999</v>
      </c>
      <c r="G167" t="s">
        <v>735</v>
      </c>
      <c r="H167" s="9"/>
      <c r="N167" t="s">
        <v>10</v>
      </c>
      <c r="O167" t="s">
        <v>413</v>
      </c>
      <c r="P167" t="s">
        <v>654</v>
      </c>
      <c r="Q167" t="s">
        <v>734</v>
      </c>
      <c r="R167" s="2">
        <v>49706</v>
      </c>
      <c r="S167">
        <v>81.605789000000001</v>
      </c>
      <c r="T167" t="s">
        <v>736</v>
      </c>
    </row>
    <row r="168" spans="1:20">
      <c r="A168" t="s">
        <v>10</v>
      </c>
      <c r="B168" t="s">
        <v>173</v>
      </c>
      <c r="C168" t="s">
        <v>655</v>
      </c>
      <c r="D168" t="s">
        <v>734</v>
      </c>
      <c r="E168" s="2">
        <v>49735</v>
      </c>
      <c r="F168">
        <v>34.296945999999998</v>
      </c>
      <c r="G168" t="s">
        <v>735</v>
      </c>
      <c r="H168" s="9"/>
      <c r="N168" t="s">
        <v>10</v>
      </c>
      <c r="O168" t="s">
        <v>414</v>
      </c>
      <c r="P168" t="s">
        <v>655</v>
      </c>
      <c r="Q168" t="s">
        <v>734</v>
      </c>
      <c r="R168" s="2">
        <v>49735</v>
      </c>
      <c r="S168">
        <v>72.065456999999995</v>
      </c>
      <c r="T168" t="s">
        <v>736</v>
      </c>
    </row>
    <row r="169" spans="1:20">
      <c r="A169" t="s">
        <v>10</v>
      </c>
      <c r="B169" t="s">
        <v>174</v>
      </c>
      <c r="C169" t="s">
        <v>656</v>
      </c>
      <c r="D169" t="s">
        <v>734</v>
      </c>
      <c r="E169" s="2">
        <v>49766</v>
      </c>
      <c r="F169">
        <v>24.276727000000001</v>
      </c>
      <c r="G169" t="s">
        <v>735</v>
      </c>
      <c r="H169" s="9"/>
      <c r="N169" t="s">
        <v>10</v>
      </c>
      <c r="O169" t="s">
        <v>415</v>
      </c>
      <c r="P169" t="s">
        <v>656</v>
      </c>
      <c r="Q169" t="s">
        <v>734</v>
      </c>
      <c r="R169" s="2">
        <v>49766</v>
      </c>
      <c r="S169">
        <v>51.390053000000002</v>
      </c>
      <c r="T169" t="s">
        <v>736</v>
      </c>
    </row>
    <row r="170" spans="1:20">
      <c r="A170" t="s">
        <v>10</v>
      </c>
      <c r="B170" t="s">
        <v>175</v>
      </c>
      <c r="C170" t="s">
        <v>657</v>
      </c>
      <c r="D170" t="s">
        <v>734</v>
      </c>
      <c r="E170" s="2">
        <v>49796</v>
      </c>
      <c r="F170">
        <v>24.276727000000001</v>
      </c>
      <c r="G170" t="s">
        <v>735</v>
      </c>
      <c r="H170" s="9"/>
      <c r="N170" t="s">
        <v>10</v>
      </c>
      <c r="O170" t="s">
        <v>416</v>
      </c>
      <c r="P170" t="s">
        <v>657</v>
      </c>
      <c r="Q170" t="s">
        <v>734</v>
      </c>
      <c r="R170" s="2">
        <v>49796</v>
      </c>
      <c r="S170">
        <v>50.97831</v>
      </c>
      <c r="T170" t="s">
        <v>736</v>
      </c>
    </row>
    <row r="171" spans="1:20">
      <c r="A171" t="s">
        <v>10</v>
      </c>
      <c r="B171" t="s">
        <v>176</v>
      </c>
      <c r="C171" t="s">
        <v>658</v>
      </c>
      <c r="D171" t="s">
        <v>734</v>
      </c>
      <c r="E171" s="2">
        <v>49827</v>
      </c>
      <c r="F171">
        <v>27.022762</v>
      </c>
      <c r="G171" t="s">
        <v>735</v>
      </c>
      <c r="H171" s="9"/>
      <c r="N171" t="s">
        <v>10</v>
      </c>
      <c r="O171" t="s">
        <v>417</v>
      </c>
      <c r="P171" t="s">
        <v>658</v>
      </c>
      <c r="Q171" t="s">
        <v>734</v>
      </c>
      <c r="R171" s="2">
        <v>49827</v>
      </c>
      <c r="S171">
        <v>50.777414</v>
      </c>
      <c r="T171" t="s">
        <v>736</v>
      </c>
    </row>
    <row r="172" spans="1:20">
      <c r="A172" t="s">
        <v>10</v>
      </c>
      <c r="B172" t="s">
        <v>177</v>
      </c>
      <c r="C172" t="s">
        <v>659</v>
      </c>
      <c r="D172" t="s">
        <v>734</v>
      </c>
      <c r="E172" s="2">
        <v>49857</v>
      </c>
      <c r="F172">
        <v>60.085723999999999</v>
      </c>
      <c r="G172" t="s">
        <v>735</v>
      </c>
      <c r="H172" s="9"/>
      <c r="N172" t="s">
        <v>10</v>
      </c>
      <c r="O172" t="s">
        <v>418</v>
      </c>
      <c r="P172" t="s">
        <v>659</v>
      </c>
      <c r="Q172" t="s">
        <v>734</v>
      </c>
      <c r="R172" s="2">
        <v>49857</v>
      </c>
      <c r="S172">
        <v>106.937667</v>
      </c>
      <c r="T172" t="s">
        <v>736</v>
      </c>
    </row>
    <row r="173" spans="1:20">
      <c r="A173" t="s">
        <v>10</v>
      </c>
      <c r="B173" t="s">
        <v>178</v>
      </c>
      <c r="C173" t="s">
        <v>660</v>
      </c>
      <c r="D173" t="s">
        <v>734</v>
      </c>
      <c r="E173" s="2">
        <v>49888</v>
      </c>
      <c r="F173">
        <v>62.530217</v>
      </c>
      <c r="G173" t="s">
        <v>735</v>
      </c>
      <c r="H173" s="9"/>
      <c r="N173" t="s">
        <v>10</v>
      </c>
      <c r="O173" t="s">
        <v>419</v>
      </c>
      <c r="P173" t="s">
        <v>660</v>
      </c>
      <c r="Q173" t="s">
        <v>734</v>
      </c>
      <c r="R173" s="2">
        <v>49888</v>
      </c>
      <c r="S173">
        <v>112.65484600000001</v>
      </c>
      <c r="T173" t="s">
        <v>736</v>
      </c>
    </row>
    <row r="174" spans="1:20">
      <c r="A174" t="s">
        <v>10</v>
      </c>
      <c r="B174" t="s">
        <v>179</v>
      </c>
      <c r="C174" t="s">
        <v>661</v>
      </c>
      <c r="D174" t="s">
        <v>734</v>
      </c>
      <c r="E174" s="2">
        <v>49919</v>
      </c>
      <c r="F174">
        <v>59.461799999999997</v>
      </c>
      <c r="G174" t="s">
        <v>735</v>
      </c>
      <c r="H174" s="9"/>
      <c r="N174" t="s">
        <v>10</v>
      </c>
      <c r="O174" t="s">
        <v>420</v>
      </c>
      <c r="P174" t="s">
        <v>661</v>
      </c>
      <c r="Q174" t="s">
        <v>734</v>
      </c>
      <c r="R174" s="2">
        <v>49919</v>
      </c>
      <c r="S174">
        <v>108.568871</v>
      </c>
      <c r="T174" t="s">
        <v>736</v>
      </c>
    </row>
    <row r="175" spans="1:20">
      <c r="A175" t="s">
        <v>10</v>
      </c>
      <c r="B175" t="s">
        <v>180</v>
      </c>
      <c r="C175" t="s">
        <v>662</v>
      </c>
      <c r="D175" t="s">
        <v>734</v>
      </c>
      <c r="E175" s="2">
        <v>49949</v>
      </c>
      <c r="F175">
        <v>34.134287</v>
      </c>
      <c r="G175" t="s">
        <v>735</v>
      </c>
      <c r="H175" s="9"/>
      <c r="N175" t="s">
        <v>10</v>
      </c>
      <c r="O175" t="s">
        <v>421</v>
      </c>
      <c r="P175" t="s">
        <v>662</v>
      </c>
      <c r="Q175" t="s">
        <v>734</v>
      </c>
      <c r="R175" s="2">
        <v>49949</v>
      </c>
      <c r="S175">
        <v>70.198966999999996</v>
      </c>
      <c r="T175" t="s">
        <v>736</v>
      </c>
    </row>
    <row r="176" spans="1:20">
      <c r="A176" t="s">
        <v>10</v>
      </c>
      <c r="B176" t="s">
        <v>181</v>
      </c>
      <c r="C176" t="s">
        <v>663</v>
      </c>
      <c r="D176" t="s">
        <v>734</v>
      </c>
      <c r="E176" s="2">
        <v>49980</v>
      </c>
      <c r="F176">
        <v>33.876134</v>
      </c>
      <c r="G176" t="s">
        <v>735</v>
      </c>
      <c r="H176" s="9"/>
      <c r="N176" t="s">
        <v>10</v>
      </c>
      <c r="O176" t="s">
        <v>422</v>
      </c>
      <c r="P176" t="s">
        <v>663</v>
      </c>
      <c r="Q176" t="s">
        <v>734</v>
      </c>
      <c r="R176" s="2">
        <v>49980</v>
      </c>
      <c r="S176">
        <v>70.023381999999998</v>
      </c>
      <c r="T176" t="s">
        <v>736</v>
      </c>
    </row>
    <row r="177" spans="1:20">
      <c r="A177" t="s">
        <v>10</v>
      </c>
      <c r="B177" t="s">
        <v>182</v>
      </c>
      <c r="C177" t="s">
        <v>664</v>
      </c>
      <c r="D177" t="s">
        <v>734</v>
      </c>
      <c r="E177" s="2">
        <v>50010</v>
      </c>
      <c r="F177">
        <v>36.383854999999997</v>
      </c>
      <c r="G177" t="s">
        <v>735</v>
      </c>
      <c r="H177" s="9"/>
      <c r="N177" t="s">
        <v>10</v>
      </c>
      <c r="O177" t="s">
        <v>423</v>
      </c>
      <c r="P177" t="s">
        <v>664</v>
      </c>
      <c r="Q177" t="s">
        <v>734</v>
      </c>
      <c r="R177" s="2">
        <v>50010</v>
      </c>
      <c r="S177">
        <v>75.571382999999997</v>
      </c>
      <c r="T177" t="s">
        <v>736</v>
      </c>
    </row>
    <row r="178" spans="1:20">
      <c r="A178" t="s">
        <v>10</v>
      </c>
      <c r="B178" t="s">
        <v>183</v>
      </c>
      <c r="C178" t="s">
        <v>665</v>
      </c>
      <c r="D178" t="s">
        <v>734</v>
      </c>
      <c r="E178" s="2">
        <v>50041</v>
      </c>
      <c r="F178">
        <v>41.324021999999999</v>
      </c>
      <c r="G178" t="s">
        <v>735</v>
      </c>
      <c r="H178" s="9"/>
      <c r="N178" t="s">
        <v>10</v>
      </c>
      <c r="O178" t="s">
        <v>424</v>
      </c>
      <c r="P178" t="s">
        <v>665</v>
      </c>
      <c r="Q178" t="s">
        <v>734</v>
      </c>
      <c r="R178" s="2">
        <v>50041</v>
      </c>
      <c r="S178">
        <v>83.342748</v>
      </c>
      <c r="T178" t="s">
        <v>736</v>
      </c>
    </row>
    <row r="179" spans="1:20">
      <c r="A179" t="s">
        <v>10</v>
      </c>
      <c r="B179" t="s">
        <v>184</v>
      </c>
      <c r="C179" t="s">
        <v>666</v>
      </c>
      <c r="D179" t="s">
        <v>734</v>
      </c>
      <c r="E179" s="2">
        <v>50072</v>
      </c>
      <c r="F179">
        <v>40.104660000000003</v>
      </c>
      <c r="G179" t="s">
        <v>735</v>
      </c>
      <c r="H179" s="9"/>
      <c r="N179" t="s">
        <v>10</v>
      </c>
      <c r="O179" t="s">
        <v>425</v>
      </c>
      <c r="P179" t="s">
        <v>666</v>
      </c>
      <c r="Q179" t="s">
        <v>734</v>
      </c>
      <c r="R179" s="2">
        <v>50072</v>
      </c>
      <c r="S179">
        <v>83.174194999999997</v>
      </c>
      <c r="T179" t="s">
        <v>736</v>
      </c>
    </row>
    <row r="180" spans="1:20">
      <c r="A180" t="s">
        <v>10</v>
      </c>
      <c r="B180" t="s">
        <v>185</v>
      </c>
      <c r="C180" t="s">
        <v>667</v>
      </c>
      <c r="D180" t="s">
        <v>734</v>
      </c>
      <c r="E180" s="2">
        <v>50100</v>
      </c>
      <c r="F180">
        <v>34.956110000000002</v>
      </c>
      <c r="G180" t="s">
        <v>735</v>
      </c>
      <c r="H180" s="9"/>
      <c r="N180" t="s">
        <v>10</v>
      </c>
      <c r="O180" t="s">
        <v>426</v>
      </c>
      <c r="P180" t="s">
        <v>667</v>
      </c>
      <c r="Q180" t="s">
        <v>734</v>
      </c>
      <c r="R180" s="2">
        <v>50100</v>
      </c>
      <c r="S180">
        <v>73.450503999999995</v>
      </c>
      <c r="T180" t="s">
        <v>736</v>
      </c>
    </row>
    <row r="181" spans="1:20">
      <c r="A181" t="s">
        <v>10</v>
      </c>
      <c r="B181" t="s">
        <v>186</v>
      </c>
      <c r="C181" t="s">
        <v>668</v>
      </c>
      <c r="D181" t="s">
        <v>734</v>
      </c>
      <c r="E181" s="2">
        <v>50131</v>
      </c>
      <c r="F181">
        <v>24.743309</v>
      </c>
      <c r="G181" t="s">
        <v>735</v>
      </c>
      <c r="H181" s="9"/>
      <c r="N181" t="s">
        <v>10</v>
      </c>
      <c r="O181" t="s">
        <v>427</v>
      </c>
      <c r="P181" t="s">
        <v>668</v>
      </c>
      <c r="Q181" t="s">
        <v>734</v>
      </c>
      <c r="R181" s="2">
        <v>50131</v>
      </c>
      <c r="S181">
        <v>52.377732999999999</v>
      </c>
      <c r="T181" t="s">
        <v>736</v>
      </c>
    </row>
    <row r="182" spans="1:20">
      <c r="A182" t="s">
        <v>10</v>
      </c>
      <c r="B182" t="s">
        <v>187</v>
      </c>
      <c r="C182" t="s">
        <v>669</v>
      </c>
      <c r="D182" t="s">
        <v>734</v>
      </c>
      <c r="E182" s="2">
        <v>50161</v>
      </c>
      <c r="F182">
        <v>24.743309</v>
      </c>
      <c r="G182" t="s">
        <v>735</v>
      </c>
      <c r="H182" s="9"/>
      <c r="N182" t="s">
        <v>10</v>
      </c>
      <c r="O182" t="s">
        <v>428</v>
      </c>
      <c r="P182" t="s">
        <v>669</v>
      </c>
      <c r="Q182" t="s">
        <v>734</v>
      </c>
      <c r="R182" s="2">
        <v>50161</v>
      </c>
      <c r="S182">
        <v>51.958077000000003</v>
      </c>
      <c r="T182" t="s">
        <v>736</v>
      </c>
    </row>
    <row r="183" spans="1:20">
      <c r="A183" t="s">
        <v>10</v>
      </c>
      <c r="B183" t="s">
        <v>188</v>
      </c>
      <c r="C183" t="s">
        <v>670</v>
      </c>
      <c r="D183" t="s">
        <v>734</v>
      </c>
      <c r="E183" s="2">
        <v>50192</v>
      </c>
      <c r="F183">
        <v>27.542121000000002</v>
      </c>
      <c r="G183" t="s">
        <v>735</v>
      </c>
      <c r="H183" s="9"/>
      <c r="N183" t="s">
        <v>10</v>
      </c>
      <c r="O183" t="s">
        <v>429</v>
      </c>
      <c r="P183" t="s">
        <v>670</v>
      </c>
      <c r="Q183" t="s">
        <v>734</v>
      </c>
      <c r="R183" s="2">
        <v>50192</v>
      </c>
      <c r="S183">
        <v>51.753320000000002</v>
      </c>
      <c r="T183" t="s">
        <v>736</v>
      </c>
    </row>
    <row r="184" spans="1:20">
      <c r="A184" t="s">
        <v>10</v>
      </c>
      <c r="B184" t="s">
        <v>189</v>
      </c>
      <c r="C184" t="s">
        <v>671</v>
      </c>
      <c r="D184" t="s">
        <v>734</v>
      </c>
      <c r="E184" s="2">
        <v>50222</v>
      </c>
      <c r="F184">
        <v>61.24053</v>
      </c>
      <c r="G184" t="s">
        <v>735</v>
      </c>
      <c r="H184" s="9"/>
      <c r="N184" t="s">
        <v>10</v>
      </c>
      <c r="O184" t="s">
        <v>430</v>
      </c>
      <c r="P184" t="s">
        <v>671</v>
      </c>
      <c r="Q184" t="s">
        <v>734</v>
      </c>
      <c r="R184" s="2">
        <v>50222</v>
      </c>
      <c r="S184">
        <v>108.99293400000001</v>
      </c>
      <c r="T184" t="s">
        <v>736</v>
      </c>
    </row>
    <row r="185" spans="1:20">
      <c r="A185" t="s">
        <v>10</v>
      </c>
      <c r="B185" t="s">
        <v>190</v>
      </c>
      <c r="C185" t="s">
        <v>672</v>
      </c>
      <c r="D185" t="s">
        <v>734</v>
      </c>
      <c r="E185" s="2">
        <v>50253</v>
      </c>
      <c r="F185">
        <v>63.732004000000003</v>
      </c>
      <c r="G185" t="s">
        <v>735</v>
      </c>
      <c r="H185" s="9"/>
      <c r="N185" t="s">
        <v>10</v>
      </c>
      <c r="O185" t="s">
        <v>431</v>
      </c>
      <c r="P185" t="s">
        <v>672</v>
      </c>
      <c r="Q185" t="s">
        <v>734</v>
      </c>
      <c r="R185" s="2">
        <v>50253</v>
      </c>
      <c r="S185">
        <v>114.819993</v>
      </c>
      <c r="T185" t="s">
        <v>736</v>
      </c>
    </row>
    <row r="186" spans="1:20">
      <c r="A186" t="s">
        <v>10</v>
      </c>
      <c r="B186" t="s">
        <v>191</v>
      </c>
      <c r="C186" t="s">
        <v>673</v>
      </c>
      <c r="D186" t="s">
        <v>734</v>
      </c>
      <c r="E186" s="2">
        <v>50284</v>
      </c>
      <c r="F186">
        <v>60.604613999999998</v>
      </c>
      <c r="G186" t="s">
        <v>735</v>
      </c>
      <c r="H186" s="9"/>
      <c r="N186" t="s">
        <v>10</v>
      </c>
      <c r="O186" t="s">
        <v>432</v>
      </c>
      <c r="P186" t="s">
        <v>673</v>
      </c>
      <c r="Q186" t="s">
        <v>734</v>
      </c>
      <c r="R186" s="2">
        <v>50284</v>
      </c>
      <c r="S186">
        <v>110.655489</v>
      </c>
      <c r="T186" t="s">
        <v>736</v>
      </c>
    </row>
    <row r="187" spans="1:20">
      <c r="A187" t="s">
        <v>10</v>
      </c>
      <c r="B187" t="s">
        <v>192</v>
      </c>
      <c r="C187" t="s">
        <v>674</v>
      </c>
      <c r="D187" t="s">
        <v>734</v>
      </c>
      <c r="E187" s="2">
        <v>50314</v>
      </c>
      <c r="F187">
        <v>34.790323999999998</v>
      </c>
      <c r="G187" t="s">
        <v>735</v>
      </c>
      <c r="H187" s="9"/>
      <c r="N187" t="s">
        <v>10</v>
      </c>
      <c r="O187" t="s">
        <v>433</v>
      </c>
      <c r="P187" t="s">
        <v>674</v>
      </c>
      <c r="Q187" t="s">
        <v>734</v>
      </c>
      <c r="R187" s="2">
        <v>50314</v>
      </c>
      <c r="S187">
        <v>71.548141999999999</v>
      </c>
      <c r="T187" t="s">
        <v>736</v>
      </c>
    </row>
    <row r="188" spans="1:20">
      <c r="A188" t="s">
        <v>10</v>
      </c>
      <c r="B188" t="s">
        <v>193</v>
      </c>
      <c r="C188" t="s">
        <v>675</v>
      </c>
      <c r="D188" t="s">
        <v>734</v>
      </c>
      <c r="E188" s="2">
        <v>50345</v>
      </c>
      <c r="F188">
        <v>34.527209999999997</v>
      </c>
      <c r="G188" t="s">
        <v>735</v>
      </c>
      <c r="H188" s="9"/>
      <c r="N188" t="s">
        <v>10</v>
      </c>
      <c r="O188" t="s">
        <v>434</v>
      </c>
      <c r="P188" t="s">
        <v>675</v>
      </c>
      <c r="Q188" t="s">
        <v>734</v>
      </c>
      <c r="R188" s="2">
        <v>50345</v>
      </c>
      <c r="S188">
        <v>71.369181999999995</v>
      </c>
      <c r="T188" t="s">
        <v>736</v>
      </c>
    </row>
    <row r="189" spans="1:20">
      <c r="A189" t="s">
        <v>10</v>
      </c>
      <c r="B189" t="s">
        <v>194</v>
      </c>
      <c r="C189" t="s">
        <v>676</v>
      </c>
      <c r="D189" t="s">
        <v>734</v>
      </c>
      <c r="E189" s="2">
        <v>50375</v>
      </c>
      <c r="F189">
        <v>37.083126999999998</v>
      </c>
      <c r="G189" t="s">
        <v>735</v>
      </c>
      <c r="H189" s="9"/>
      <c r="N189" t="s">
        <v>10</v>
      </c>
      <c r="O189" t="s">
        <v>435</v>
      </c>
      <c r="P189" t="s">
        <v>676</v>
      </c>
      <c r="Q189" t="s">
        <v>734</v>
      </c>
      <c r="R189" s="2">
        <v>50375</v>
      </c>
      <c r="S189">
        <v>77.023812000000007</v>
      </c>
      <c r="T189" t="s">
        <v>736</v>
      </c>
    </row>
    <row r="190" spans="1:20">
      <c r="A190" t="s">
        <v>10</v>
      </c>
      <c r="B190" t="s">
        <v>195</v>
      </c>
      <c r="C190" t="s">
        <v>677</v>
      </c>
      <c r="D190" t="s">
        <v>734</v>
      </c>
      <c r="E190" s="2">
        <v>50406</v>
      </c>
      <c r="F190">
        <v>42.097273000000001</v>
      </c>
      <c r="G190" t="s">
        <v>735</v>
      </c>
      <c r="H190" s="9"/>
      <c r="N190" t="s">
        <v>10</v>
      </c>
      <c r="O190" t="s">
        <v>436</v>
      </c>
      <c r="P190" t="s">
        <v>677</v>
      </c>
      <c r="Q190" t="s">
        <v>734</v>
      </c>
      <c r="R190" s="2">
        <v>50406</v>
      </c>
      <c r="S190">
        <v>84.902247000000003</v>
      </c>
      <c r="T190" t="s">
        <v>736</v>
      </c>
    </row>
    <row r="191" spans="1:20">
      <c r="A191" t="s">
        <v>10</v>
      </c>
      <c r="B191" t="s">
        <v>196</v>
      </c>
      <c r="C191" t="s">
        <v>678</v>
      </c>
      <c r="D191" t="s">
        <v>734</v>
      </c>
      <c r="E191" s="2">
        <v>50437</v>
      </c>
      <c r="F191">
        <v>40.855094000000001</v>
      </c>
      <c r="G191" t="s">
        <v>735</v>
      </c>
      <c r="H191" s="9"/>
      <c r="N191" t="s">
        <v>10</v>
      </c>
      <c r="O191" t="s">
        <v>437</v>
      </c>
      <c r="P191" t="s">
        <v>678</v>
      </c>
      <c r="Q191" t="s">
        <v>734</v>
      </c>
      <c r="R191" s="2">
        <v>50437</v>
      </c>
      <c r="S191">
        <v>84.730541000000002</v>
      </c>
      <c r="T191" t="s">
        <v>736</v>
      </c>
    </row>
    <row r="192" spans="1:20">
      <c r="A192" t="s">
        <v>10</v>
      </c>
      <c r="B192" t="s">
        <v>197</v>
      </c>
      <c r="C192" t="s">
        <v>679</v>
      </c>
      <c r="D192" t="s">
        <v>734</v>
      </c>
      <c r="E192" s="2">
        <v>50465</v>
      </c>
      <c r="F192">
        <v>35.610204000000003</v>
      </c>
      <c r="G192" t="s">
        <v>735</v>
      </c>
      <c r="H192" s="9"/>
      <c r="N192" t="s">
        <v>10</v>
      </c>
      <c r="O192" t="s">
        <v>438</v>
      </c>
      <c r="P192" t="s">
        <v>679</v>
      </c>
      <c r="Q192" t="s">
        <v>734</v>
      </c>
      <c r="R192" s="2">
        <v>50465</v>
      </c>
      <c r="S192">
        <v>74.824900999999997</v>
      </c>
      <c r="T192" t="s">
        <v>736</v>
      </c>
    </row>
    <row r="193" spans="1:20">
      <c r="A193" t="s">
        <v>10</v>
      </c>
      <c r="B193" t="s">
        <v>198</v>
      </c>
      <c r="C193" t="s">
        <v>680</v>
      </c>
      <c r="D193" t="s">
        <v>734</v>
      </c>
      <c r="E193" s="2">
        <v>50496</v>
      </c>
      <c r="F193">
        <v>25.206302000000001</v>
      </c>
      <c r="G193" t="s">
        <v>735</v>
      </c>
      <c r="H193" s="9"/>
      <c r="N193" t="s">
        <v>10</v>
      </c>
      <c r="O193" t="s">
        <v>439</v>
      </c>
      <c r="P193" t="s">
        <v>680</v>
      </c>
      <c r="Q193" t="s">
        <v>734</v>
      </c>
      <c r="R193" s="2">
        <v>50496</v>
      </c>
      <c r="S193">
        <v>53.357818999999999</v>
      </c>
      <c r="T193" t="s">
        <v>736</v>
      </c>
    </row>
    <row r="194" spans="1:20">
      <c r="A194" t="s">
        <v>10</v>
      </c>
      <c r="B194" t="s">
        <v>199</v>
      </c>
      <c r="C194" t="s">
        <v>681</v>
      </c>
      <c r="D194" t="s">
        <v>734</v>
      </c>
      <c r="E194" s="2">
        <v>50526</v>
      </c>
      <c r="F194">
        <v>25.206302000000001</v>
      </c>
      <c r="G194" t="s">
        <v>735</v>
      </c>
      <c r="H194" s="9"/>
      <c r="N194" t="s">
        <v>10</v>
      </c>
      <c r="O194" t="s">
        <v>440</v>
      </c>
      <c r="P194" t="s">
        <v>681</v>
      </c>
      <c r="Q194" t="s">
        <v>734</v>
      </c>
      <c r="R194" s="2">
        <v>50526</v>
      </c>
      <c r="S194">
        <v>52.930309999999999</v>
      </c>
      <c r="T194" t="s">
        <v>736</v>
      </c>
    </row>
    <row r="195" spans="1:20">
      <c r="A195" t="s">
        <v>10</v>
      </c>
      <c r="B195" t="s">
        <v>200</v>
      </c>
      <c r="C195" t="s">
        <v>682</v>
      </c>
      <c r="D195" t="s">
        <v>734</v>
      </c>
      <c r="E195" s="2">
        <v>50557</v>
      </c>
      <c r="F195">
        <v>28.057486000000001</v>
      </c>
      <c r="G195" t="s">
        <v>735</v>
      </c>
      <c r="H195" s="9"/>
      <c r="N195" t="s">
        <v>10</v>
      </c>
      <c r="O195" t="s">
        <v>441</v>
      </c>
      <c r="P195" t="s">
        <v>682</v>
      </c>
      <c r="Q195" t="s">
        <v>734</v>
      </c>
      <c r="R195" s="2">
        <v>50557</v>
      </c>
      <c r="S195">
        <v>52.721722</v>
      </c>
      <c r="T195" t="s">
        <v>736</v>
      </c>
    </row>
    <row r="196" spans="1:20">
      <c r="A196" t="s">
        <v>10</v>
      </c>
      <c r="B196" t="s">
        <v>201</v>
      </c>
      <c r="C196" t="s">
        <v>683</v>
      </c>
      <c r="D196" t="s">
        <v>734</v>
      </c>
      <c r="E196" s="2">
        <v>50587</v>
      </c>
      <c r="F196">
        <v>62.386454999999998</v>
      </c>
      <c r="G196" t="s">
        <v>735</v>
      </c>
      <c r="H196" s="9"/>
      <c r="N196" t="s">
        <v>10</v>
      </c>
      <c r="O196" t="s">
        <v>442</v>
      </c>
      <c r="P196" t="s">
        <v>683</v>
      </c>
      <c r="Q196" t="s">
        <v>734</v>
      </c>
      <c r="R196" s="2">
        <v>50587</v>
      </c>
      <c r="S196">
        <v>111.03239600000001</v>
      </c>
      <c r="T196" t="s">
        <v>736</v>
      </c>
    </row>
    <row r="197" spans="1:20">
      <c r="A197" t="s">
        <v>10</v>
      </c>
      <c r="B197" t="s">
        <v>202</v>
      </c>
      <c r="C197" t="s">
        <v>684</v>
      </c>
      <c r="D197" t="s">
        <v>734</v>
      </c>
      <c r="E197" s="2">
        <v>50618</v>
      </c>
      <c r="F197">
        <v>64.924549999999996</v>
      </c>
      <c r="G197" t="s">
        <v>735</v>
      </c>
      <c r="H197" s="9"/>
      <c r="N197" t="s">
        <v>10</v>
      </c>
      <c r="O197" t="s">
        <v>443</v>
      </c>
      <c r="P197" t="s">
        <v>684</v>
      </c>
      <c r="Q197" t="s">
        <v>734</v>
      </c>
      <c r="R197" s="2">
        <v>50618</v>
      </c>
      <c r="S197">
        <v>116.968491</v>
      </c>
      <c r="T197" t="s">
        <v>736</v>
      </c>
    </row>
    <row r="198" spans="1:20">
      <c r="A198" t="s">
        <v>10</v>
      </c>
      <c r="B198" t="s">
        <v>203</v>
      </c>
      <c r="C198" t="s">
        <v>685</v>
      </c>
      <c r="D198" t="s">
        <v>734</v>
      </c>
      <c r="E198" s="2">
        <v>50649</v>
      </c>
      <c r="F198">
        <v>61.738639999999997</v>
      </c>
      <c r="G198" t="s">
        <v>735</v>
      </c>
      <c r="H198" s="9"/>
      <c r="N198" t="s">
        <v>10</v>
      </c>
      <c r="O198" t="s">
        <v>444</v>
      </c>
      <c r="P198" t="s">
        <v>685</v>
      </c>
      <c r="Q198" t="s">
        <v>734</v>
      </c>
      <c r="R198" s="2">
        <v>50649</v>
      </c>
      <c r="S198">
        <v>112.726061</v>
      </c>
      <c r="T198" t="s">
        <v>736</v>
      </c>
    </row>
    <row r="199" spans="1:20">
      <c r="A199" t="s">
        <v>10</v>
      </c>
      <c r="B199" t="s">
        <v>204</v>
      </c>
      <c r="C199" t="s">
        <v>686</v>
      </c>
      <c r="D199" t="s">
        <v>734</v>
      </c>
      <c r="E199" s="2">
        <v>50679</v>
      </c>
      <c r="F199">
        <v>35.441316</v>
      </c>
      <c r="G199" t="s">
        <v>735</v>
      </c>
      <c r="H199" s="9"/>
      <c r="N199" t="s">
        <v>10</v>
      </c>
      <c r="O199" t="s">
        <v>445</v>
      </c>
      <c r="P199" t="s">
        <v>686</v>
      </c>
      <c r="Q199" t="s">
        <v>734</v>
      </c>
      <c r="R199" s="2">
        <v>50679</v>
      </c>
      <c r="S199">
        <v>72.886942000000005</v>
      </c>
      <c r="T199" t="s">
        <v>736</v>
      </c>
    </row>
    <row r="200" spans="1:20">
      <c r="A200" t="s">
        <v>10</v>
      </c>
      <c r="B200" t="s">
        <v>205</v>
      </c>
      <c r="C200" t="s">
        <v>687</v>
      </c>
      <c r="D200" t="s">
        <v>734</v>
      </c>
      <c r="E200" s="2">
        <v>50710</v>
      </c>
      <c r="F200">
        <v>35.173279000000001</v>
      </c>
      <c r="G200" t="s">
        <v>735</v>
      </c>
      <c r="H200" s="9"/>
      <c r="N200" t="s">
        <v>10</v>
      </c>
      <c r="O200" t="s">
        <v>446</v>
      </c>
      <c r="P200" t="s">
        <v>687</v>
      </c>
      <c r="Q200" t="s">
        <v>734</v>
      </c>
      <c r="R200" s="2">
        <v>50710</v>
      </c>
      <c r="S200">
        <v>72.704633999999999</v>
      </c>
      <c r="T200" t="s">
        <v>736</v>
      </c>
    </row>
    <row r="201" spans="1:20">
      <c r="A201" t="s">
        <v>10</v>
      </c>
      <c r="B201" t="s">
        <v>206</v>
      </c>
      <c r="C201" t="s">
        <v>688</v>
      </c>
      <c r="D201" t="s">
        <v>734</v>
      </c>
      <c r="E201" s="2">
        <v>50740</v>
      </c>
      <c r="F201">
        <v>37.777022000000002</v>
      </c>
      <c r="G201" t="s">
        <v>735</v>
      </c>
      <c r="H201" s="9"/>
      <c r="N201" t="s">
        <v>10</v>
      </c>
      <c r="O201" t="s">
        <v>447</v>
      </c>
      <c r="P201" t="s">
        <v>688</v>
      </c>
      <c r="Q201" t="s">
        <v>734</v>
      </c>
      <c r="R201" s="2">
        <v>50740</v>
      </c>
      <c r="S201">
        <v>78.465072000000006</v>
      </c>
      <c r="T201" t="s">
        <v>736</v>
      </c>
    </row>
    <row r="202" spans="1:20">
      <c r="A202" t="s">
        <v>10</v>
      </c>
      <c r="B202" t="s">
        <v>207</v>
      </c>
      <c r="C202" t="s">
        <v>689</v>
      </c>
      <c r="D202" t="s">
        <v>734</v>
      </c>
      <c r="E202" s="2">
        <v>50771</v>
      </c>
      <c r="F202">
        <v>42.784435000000002</v>
      </c>
      <c r="G202" t="s">
        <v>735</v>
      </c>
      <c r="H202" s="9"/>
      <c r="N202" t="s">
        <v>10</v>
      </c>
      <c r="O202" t="s">
        <v>448</v>
      </c>
      <c r="P202" t="s">
        <v>689</v>
      </c>
      <c r="Q202" t="s">
        <v>734</v>
      </c>
      <c r="R202" s="2">
        <v>50771</v>
      </c>
      <c r="S202">
        <v>86.288123999999996</v>
      </c>
      <c r="T202" t="s">
        <v>736</v>
      </c>
    </row>
    <row r="203" spans="1:20">
      <c r="A203" t="s">
        <v>10</v>
      </c>
      <c r="B203" t="s">
        <v>208</v>
      </c>
      <c r="C203" t="s">
        <v>690</v>
      </c>
      <c r="D203" t="s">
        <v>734</v>
      </c>
      <c r="E203" s="2">
        <v>50802</v>
      </c>
      <c r="F203">
        <v>41.521979999999999</v>
      </c>
      <c r="G203" t="s">
        <v>735</v>
      </c>
      <c r="H203" s="9"/>
      <c r="N203" t="s">
        <v>10</v>
      </c>
      <c r="O203" t="s">
        <v>449</v>
      </c>
      <c r="P203" t="s">
        <v>690</v>
      </c>
      <c r="Q203" t="s">
        <v>734</v>
      </c>
      <c r="R203" s="2">
        <v>50802</v>
      </c>
      <c r="S203">
        <v>86.113614999999996</v>
      </c>
      <c r="T203" t="s">
        <v>736</v>
      </c>
    </row>
    <row r="204" spans="1:20">
      <c r="A204" t="s">
        <v>10</v>
      </c>
      <c r="B204" t="s">
        <v>209</v>
      </c>
      <c r="C204" t="s">
        <v>691</v>
      </c>
      <c r="D204" t="s">
        <v>734</v>
      </c>
      <c r="E204" s="2">
        <v>50830</v>
      </c>
      <c r="F204">
        <v>36.191476999999999</v>
      </c>
      <c r="G204" t="s">
        <v>735</v>
      </c>
      <c r="H204" s="9"/>
      <c r="N204" t="s">
        <v>10</v>
      </c>
      <c r="O204" t="s">
        <v>450</v>
      </c>
      <c r="P204" t="s">
        <v>691</v>
      </c>
      <c r="Q204" t="s">
        <v>734</v>
      </c>
      <c r="R204" s="2">
        <v>50830</v>
      </c>
      <c r="S204">
        <v>76.046284</v>
      </c>
      <c r="T204" t="s">
        <v>736</v>
      </c>
    </row>
    <row r="205" spans="1:20">
      <c r="A205" t="s">
        <v>10</v>
      </c>
      <c r="B205" t="s">
        <v>210</v>
      </c>
      <c r="C205" t="s">
        <v>692</v>
      </c>
      <c r="D205" t="s">
        <v>734</v>
      </c>
      <c r="E205" s="2">
        <v>50861</v>
      </c>
      <c r="F205">
        <v>25.617750000000001</v>
      </c>
      <c r="G205" t="s">
        <v>735</v>
      </c>
      <c r="H205" s="9"/>
      <c r="N205" t="s">
        <v>10</v>
      </c>
      <c r="O205" t="s">
        <v>451</v>
      </c>
      <c r="P205" t="s">
        <v>692</v>
      </c>
      <c r="Q205" t="s">
        <v>734</v>
      </c>
      <c r="R205" s="2">
        <v>50861</v>
      </c>
      <c r="S205">
        <v>54.228789999999996</v>
      </c>
      <c r="T205" t="s">
        <v>736</v>
      </c>
    </row>
    <row r="206" spans="1:20">
      <c r="A206" t="s">
        <v>10</v>
      </c>
      <c r="B206" t="s">
        <v>211</v>
      </c>
      <c r="C206" t="s">
        <v>693</v>
      </c>
      <c r="D206" t="s">
        <v>734</v>
      </c>
      <c r="E206" s="2">
        <v>50891</v>
      </c>
      <c r="F206">
        <v>25.617750000000001</v>
      </c>
      <c r="G206" t="s">
        <v>735</v>
      </c>
      <c r="H206" s="9"/>
      <c r="N206" t="s">
        <v>10</v>
      </c>
      <c r="O206" t="s">
        <v>452</v>
      </c>
      <c r="P206" t="s">
        <v>693</v>
      </c>
      <c r="Q206" t="s">
        <v>734</v>
      </c>
      <c r="R206" s="2">
        <v>50891</v>
      </c>
      <c r="S206">
        <v>53.794302999999999</v>
      </c>
      <c r="T206" t="s">
        <v>736</v>
      </c>
    </row>
    <row r="207" spans="1:20">
      <c r="A207" t="s">
        <v>10</v>
      </c>
      <c r="B207" t="s">
        <v>212</v>
      </c>
      <c r="C207" t="s">
        <v>694</v>
      </c>
      <c r="D207" t="s">
        <v>734</v>
      </c>
      <c r="E207" s="2">
        <v>50922</v>
      </c>
      <c r="F207">
        <v>28.515474000000001</v>
      </c>
      <c r="G207" t="s">
        <v>735</v>
      </c>
      <c r="H207" s="9"/>
      <c r="N207" t="s">
        <v>10</v>
      </c>
      <c r="O207" t="s">
        <v>453</v>
      </c>
      <c r="P207" t="s">
        <v>694</v>
      </c>
      <c r="Q207" t="s">
        <v>734</v>
      </c>
      <c r="R207" s="2">
        <v>50922</v>
      </c>
      <c r="S207">
        <v>53.58231</v>
      </c>
      <c r="T207" t="s">
        <v>736</v>
      </c>
    </row>
    <row r="208" spans="1:20">
      <c r="A208" t="s">
        <v>10</v>
      </c>
      <c r="B208" t="s">
        <v>213</v>
      </c>
      <c r="C208" t="s">
        <v>695</v>
      </c>
      <c r="D208" t="s">
        <v>734</v>
      </c>
      <c r="E208" s="2">
        <v>50952</v>
      </c>
      <c r="F208">
        <v>63.404801999999997</v>
      </c>
      <c r="G208" t="s">
        <v>735</v>
      </c>
      <c r="H208" s="9"/>
      <c r="N208" t="s">
        <v>10</v>
      </c>
      <c r="O208" t="s">
        <v>454</v>
      </c>
      <c r="P208" t="s">
        <v>695</v>
      </c>
      <c r="Q208" t="s">
        <v>734</v>
      </c>
      <c r="R208" s="2">
        <v>50952</v>
      </c>
      <c r="S208">
        <v>112.844801</v>
      </c>
      <c r="T208" t="s">
        <v>736</v>
      </c>
    </row>
    <row r="209" spans="1:20">
      <c r="A209" t="s">
        <v>10</v>
      </c>
      <c r="B209" t="s">
        <v>214</v>
      </c>
      <c r="C209" t="s">
        <v>696</v>
      </c>
      <c r="D209" t="s">
        <v>734</v>
      </c>
      <c r="E209" s="2">
        <v>50983</v>
      </c>
      <c r="F209">
        <v>65.984326999999993</v>
      </c>
      <c r="G209" t="s">
        <v>735</v>
      </c>
      <c r="H209" s="9"/>
      <c r="N209" t="s">
        <v>10</v>
      </c>
      <c r="O209" t="s">
        <v>455</v>
      </c>
      <c r="P209" t="s">
        <v>696</v>
      </c>
      <c r="Q209" t="s">
        <v>734</v>
      </c>
      <c r="R209" s="2">
        <v>50983</v>
      </c>
      <c r="S209">
        <v>118.877792</v>
      </c>
      <c r="T209" t="s">
        <v>736</v>
      </c>
    </row>
    <row r="210" spans="1:20">
      <c r="A210" t="s">
        <v>10</v>
      </c>
      <c r="B210" t="s">
        <v>215</v>
      </c>
      <c r="C210" t="s">
        <v>697</v>
      </c>
      <c r="D210" t="s">
        <v>734</v>
      </c>
      <c r="E210" s="2">
        <v>51014</v>
      </c>
      <c r="F210">
        <v>62.746412999999997</v>
      </c>
      <c r="G210" t="s">
        <v>735</v>
      </c>
      <c r="H210" s="9"/>
      <c r="N210" t="s">
        <v>10</v>
      </c>
      <c r="O210" t="s">
        <v>456</v>
      </c>
      <c r="P210" t="s">
        <v>697</v>
      </c>
      <c r="Q210" t="s">
        <v>734</v>
      </c>
      <c r="R210" s="2">
        <v>51014</v>
      </c>
      <c r="S210">
        <v>114.566112</v>
      </c>
      <c r="T210" t="s">
        <v>736</v>
      </c>
    </row>
    <row r="211" spans="1:20">
      <c r="A211" t="s">
        <v>10</v>
      </c>
      <c r="B211" t="s">
        <v>216</v>
      </c>
      <c r="C211" t="s">
        <v>698</v>
      </c>
      <c r="D211" t="s">
        <v>734</v>
      </c>
      <c r="E211" s="2">
        <v>51044</v>
      </c>
      <c r="F211">
        <v>36.019832000000001</v>
      </c>
      <c r="G211" t="s">
        <v>735</v>
      </c>
      <c r="H211" s="9"/>
      <c r="N211" t="s">
        <v>10</v>
      </c>
      <c r="O211" t="s">
        <v>457</v>
      </c>
      <c r="P211" t="s">
        <v>698</v>
      </c>
      <c r="Q211" t="s">
        <v>734</v>
      </c>
      <c r="R211" s="2">
        <v>51044</v>
      </c>
      <c r="S211">
        <v>74.076690999999997</v>
      </c>
      <c r="T211" t="s">
        <v>736</v>
      </c>
    </row>
    <row r="212" spans="1:20">
      <c r="A212" t="s">
        <v>10</v>
      </c>
      <c r="B212" t="s">
        <v>217</v>
      </c>
      <c r="C212" t="s">
        <v>699</v>
      </c>
      <c r="D212" t="s">
        <v>734</v>
      </c>
      <c r="E212" s="2">
        <v>51075</v>
      </c>
      <c r="F212">
        <v>35.747419999999998</v>
      </c>
      <c r="G212" t="s">
        <v>735</v>
      </c>
      <c r="H212" s="9"/>
      <c r="N212" t="s">
        <v>10</v>
      </c>
      <c r="O212" t="s">
        <v>458</v>
      </c>
      <c r="P212" t="s">
        <v>699</v>
      </c>
      <c r="Q212" t="s">
        <v>734</v>
      </c>
      <c r="R212" s="2">
        <v>51075</v>
      </c>
      <c r="S212">
        <v>73.891407000000001</v>
      </c>
      <c r="T212" t="s">
        <v>736</v>
      </c>
    </row>
    <row r="213" spans="1:20">
      <c r="A213" t="s">
        <v>10</v>
      </c>
      <c r="B213" t="s">
        <v>218</v>
      </c>
      <c r="C213" t="s">
        <v>700</v>
      </c>
      <c r="D213" t="s">
        <v>734</v>
      </c>
      <c r="E213" s="2">
        <v>51105</v>
      </c>
      <c r="F213">
        <v>38.393664000000001</v>
      </c>
      <c r="G213" t="s">
        <v>735</v>
      </c>
      <c r="H213" s="9"/>
      <c r="N213" t="s">
        <v>10</v>
      </c>
      <c r="O213" t="s">
        <v>459</v>
      </c>
      <c r="P213" t="s">
        <v>700</v>
      </c>
      <c r="Q213" t="s">
        <v>734</v>
      </c>
      <c r="R213" s="2">
        <v>51105</v>
      </c>
      <c r="S213">
        <v>79.745874000000001</v>
      </c>
      <c r="T213" t="s">
        <v>736</v>
      </c>
    </row>
    <row r="214" spans="1:20">
      <c r="A214" t="s">
        <v>10</v>
      </c>
      <c r="B214" t="s">
        <v>219</v>
      </c>
      <c r="C214" t="s">
        <v>701</v>
      </c>
      <c r="D214" t="s">
        <v>734</v>
      </c>
      <c r="E214" s="2">
        <v>51136</v>
      </c>
      <c r="F214">
        <v>43.493724</v>
      </c>
      <c r="G214" t="s">
        <v>735</v>
      </c>
      <c r="H214" s="9"/>
      <c r="N214" t="s">
        <v>10</v>
      </c>
      <c r="O214" t="s">
        <v>460</v>
      </c>
      <c r="P214" t="s">
        <v>701</v>
      </c>
      <c r="Q214" t="s">
        <v>734</v>
      </c>
      <c r="R214" s="2">
        <v>51136</v>
      </c>
      <c r="S214">
        <v>87.718625000000003</v>
      </c>
      <c r="T214" t="s">
        <v>736</v>
      </c>
    </row>
    <row r="215" spans="1:20">
      <c r="A215" t="s">
        <v>10</v>
      </c>
      <c r="B215" t="s">
        <v>220</v>
      </c>
      <c r="C215" t="s">
        <v>702</v>
      </c>
      <c r="D215" t="s">
        <v>734</v>
      </c>
      <c r="E215" s="2">
        <v>51167</v>
      </c>
      <c r="F215">
        <v>42.210338999999998</v>
      </c>
      <c r="G215" t="s">
        <v>735</v>
      </c>
      <c r="H215" s="9"/>
      <c r="N215" t="s">
        <v>10</v>
      </c>
      <c r="O215" t="s">
        <v>461</v>
      </c>
      <c r="P215" t="s">
        <v>702</v>
      </c>
      <c r="Q215" t="s">
        <v>734</v>
      </c>
      <c r="R215" s="2">
        <v>51167</v>
      </c>
      <c r="S215">
        <v>87.541223000000002</v>
      </c>
      <c r="T215" t="s">
        <v>736</v>
      </c>
    </row>
    <row r="216" spans="1:20">
      <c r="A216" t="s">
        <v>10</v>
      </c>
      <c r="B216" t="s">
        <v>221</v>
      </c>
      <c r="C216" t="s">
        <v>703</v>
      </c>
      <c r="D216" t="s">
        <v>734</v>
      </c>
      <c r="E216" s="2">
        <v>51196</v>
      </c>
      <c r="F216">
        <v>36.791466</v>
      </c>
      <c r="G216" t="s">
        <v>735</v>
      </c>
      <c r="H216" s="9"/>
      <c r="N216" t="s">
        <v>10</v>
      </c>
      <c r="O216" t="s">
        <v>462</v>
      </c>
      <c r="P216" t="s">
        <v>703</v>
      </c>
      <c r="Q216" t="s">
        <v>734</v>
      </c>
      <c r="R216" s="2">
        <v>51196</v>
      </c>
      <c r="S216">
        <v>77.306994000000003</v>
      </c>
      <c r="T216" t="s">
        <v>736</v>
      </c>
    </row>
    <row r="217" spans="1:20">
      <c r="A217" t="s">
        <v>10</v>
      </c>
      <c r="B217" t="s">
        <v>222</v>
      </c>
      <c r="C217" t="s">
        <v>704</v>
      </c>
      <c r="D217" t="s">
        <v>734</v>
      </c>
      <c r="E217" s="2">
        <v>51227</v>
      </c>
      <c r="F217">
        <v>26.042446000000002</v>
      </c>
      <c r="G217" t="s">
        <v>735</v>
      </c>
      <c r="H217" s="9"/>
      <c r="N217" t="s">
        <v>10</v>
      </c>
      <c r="O217" t="s">
        <v>463</v>
      </c>
      <c r="P217" t="s">
        <v>704</v>
      </c>
      <c r="Q217" t="s">
        <v>734</v>
      </c>
      <c r="R217" s="2">
        <v>51227</v>
      </c>
      <c r="S217">
        <v>55.127805000000002</v>
      </c>
      <c r="T217" t="s">
        <v>736</v>
      </c>
    </row>
    <row r="218" spans="1:20">
      <c r="A218" t="s">
        <v>10</v>
      </c>
      <c r="B218" t="s">
        <v>223</v>
      </c>
      <c r="C218" t="s">
        <v>705</v>
      </c>
      <c r="D218" t="s">
        <v>734</v>
      </c>
      <c r="E218" s="2">
        <v>51257</v>
      </c>
      <c r="F218">
        <v>26.042446000000002</v>
      </c>
      <c r="G218" t="s">
        <v>735</v>
      </c>
      <c r="H218" s="9"/>
      <c r="N218" t="s">
        <v>10</v>
      </c>
      <c r="O218" t="s">
        <v>464</v>
      </c>
      <c r="P218" t="s">
        <v>705</v>
      </c>
      <c r="Q218" t="s">
        <v>734</v>
      </c>
      <c r="R218" s="2">
        <v>51257</v>
      </c>
      <c r="S218">
        <v>54.686115000000001</v>
      </c>
      <c r="T218" t="s">
        <v>736</v>
      </c>
    </row>
    <row r="219" spans="1:20">
      <c r="A219" t="s">
        <v>10</v>
      </c>
      <c r="B219" t="s">
        <v>224</v>
      </c>
      <c r="C219" t="s">
        <v>706</v>
      </c>
      <c r="D219" t="s">
        <v>734</v>
      </c>
      <c r="E219" s="2">
        <v>51288</v>
      </c>
      <c r="F219">
        <v>28.988209000000001</v>
      </c>
      <c r="G219" t="s">
        <v>735</v>
      </c>
      <c r="H219" s="9"/>
      <c r="N219" t="s">
        <v>10</v>
      </c>
      <c r="O219" t="s">
        <v>465</v>
      </c>
      <c r="P219" t="s">
        <v>706</v>
      </c>
      <c r="Q219" t="s">
        <v>734</v>
      </c>
      <c r="R219" s="2">
        <v>51288</v>
      </c>
      <c r="S219">
        <v>54.470607999999999</v>
      </c>
      <c r="T219" t="s">
        <v>736</v>
      </c>
    </row>
    <row r="220" spans="1:20">
      <c r="A220" t="s">
        <v>10</v>
      </c>
      <c r="B220" t="s">
        <v>225</v>
      </c>
      <c r="C220" t="s">
        <v>707</v>
      </c>
      <c r="D220" t="s">
        <v>734</v>
      </c>
      <c r="E220" s="2">
        <v>51318</v>
      </c>
      <c r="F220">
        <v>64.455939000000001</v>
      </c>
      <c r="G220" t="s">
        <v>735</v>
      </c>
      <c r="H220" s="9"/>
      <c r="N220" t="s">
        <v>10</v>
      </c>
      <c r="O220" t="s">
        <v>466</v>
      </c>
      <c r="P220" t="s">
        <v>707</v>
      </c>
      <c r="Q220" t="s">
        <v>734</v>
      </c>
      <c r="R220" s="2">
        <v>51318</v>
      </c>
      <c r="S220">
        <v>114.715564</v>
      </c>
      <c r="T220" t="s">
        <v>736</v>
      </c>
    </row>
    <row r="221" spans="1:20">
      <c r="A221" t="s">
        <v>10</v>
      </c>
      <c r="B221" t="s">
        <v>226</v>
      </c>
      <c r="C221" t="s">
        <v>708</v>
      </c>
      <c r="D221" t="s">
        <v>734</v>
      </c>
      <c r="E221" s="2">
        <v>51349</v>
      </c>
      <c r="F221">
        <v>67.078227999999996</v>
      </c>
      <c r="G221" t="s">
        <v>735</v>
      </c>
      <c r="H221" s="9"/>
      <c r="N221" t="s">
        <v>10</v>
      </c>
      <c r="O221" t="s">
        <v>467</v>
      </c>
      <c r="P221" t="s">
        <v>708</v>
      </c>
      <c r="Q221" t="s">
        <v>734</v>
      </c>
      <c r="R221" s="2">
        <v>51349</v>
      </c>
      <c r="S221">
        <v>120.84857100000001</v>
      </c>
      <c r="T221" t="s">
        <v>736</v>
      </c>
    </row>
    <row r="222" spans="1:20">
      <c r="A222" t="s">
        <v>10</v>
      </c>
      <c r="B222" t="s">
        <v>227</v>
      </c>
      <c r="C222" t="s">
        <v>709</v>
      </c>
      <c r="D222" t="s">
        <v>734</v>
      </c>
      <c r="E222" s="2">
        <v>51380</v>
      </c>
      <c r="F222">
        <v>63.786634999999997</v>
      </c>
      <c r="G222" t="s">
        <v>735</v>
      </c>
      <c r="H222" s="9"/>
      <c r="N222" t="s">
        <v>10</v>
      </c>
      <c r="O222" t="s">
        <v>468</v>
      </c>
      <c r="P222" t="s">
        <v>709</v>
      </c>
      <c r="Q222" t="s">
        <v>734</v>
      </c>
      <c r="R222" s="2">
        <v>51380</v>
      </c>
      <c r="S222">
        <v>116.465411</v>
      </c>
      <c r="T222" t="s">
        <v>736</v>
      </c>
    </row>
    <row r="223" spans="1:20">
      <c r="A223" t="s">
        <v>10</v>
      </c>
      <c r="B223" t="s">
        <v>228</v>
      </c>
      <c r="C223" t="s">
        <v>710</v>
      </c>
      <c r="D223" t="s">
        <v>734</v>
      </c>
      <c r="E223" s="2">
        <v>51410</v>
      </c>
      <c r="F223">
        <v>36.616976000000001</v>
      </c>
      <c r="G223" t="s">
        <v>735</v>
      </c>
      <c r="H223" s="9"/>
      <c r="N223" t="s">
        <v>10</v>
      </c>
      <c r="O223" t="s">
        <v>469</v>
      </c>
      <c r="P223" t="s">
        <v>710</v>
      </c>
      <c r="Q223" t="s">
        <v>734</v>
      </c>
      <c r="R223" s="2">
        <v>51410</v>
      </c>
      <c r="S223">
        <v>75.304749000000001</v>
      </c>
      <c r="T223" t="s">
        <v>736</v>
      </c>
    </row>
    <row r="224" spans="1:20">
      <c r="A224" t="s">
        <v>10</v>
      </c>
      <c r="B224" t="s">
        <v>229</v>
      </c>
      <c r="C224" t="s">
        <v>711</v>
      </c>
      <c r="D224" t="s">
        <v>734</v>
      </c>
      <c r="E224" s="2">
        <v>51441</v>
      </c>
      <c r="F224">
        <v>36.340046999999998</v>
      </c>
      <c r="G224" t="s">
        <v>735</v>
      </c>
      <c r="H224" s="9"/>
      <c r="N224" t="s">
        <v>10</v>
      </c>
      <c r="O224" t="s">
        <v>470</v>
      </c>
      <c r="P224" t="s">
        <v>711</v>
      </c>
      <c r="Q224" t="s">
        <v>734</v>
      </c>
      <c r="R224" s="2">
        <v>51441</v>
      </c>
      <c r="S224">
        <v>75.116393000000002</v>
      </c>
      <c r="T224" t="s">
        <v>736</v>
      </c>
    </row>
    <row r="225" spans="1:20">
      <c r="A225" t="s">
        <v>10</v>
      </c>
      <c r="B225" t="s">
        <v>230</v>
      </c>
      <c r="C225" t="s">
        <v>712</v>
      </c>
      <c r="D225" t="s">
        <v>734</v>
      </c>
      <c r="E225" s="2">
        <v>51471</v>
      </c>
      <c r="F225">
        <v>39.030161999999997</v>
      </c>
      <c r="G225" t="s">
        <v>735</v>
      </c>
      <c r="H225" s="9"/>
      <c r="N225" t="s">
        <v>10</v>
      </c>
      <c r="O225" t="s">
        <v>471</v>
      </c>
      <c r="P225" t="s">
        <v>712</v>
      </c>
      <c r="Q225" t="s">
        <v>734</v>
      </c>
      <c r="R225" s="2">
        <v>51471</v>
      </c>
      <c r="S225">
        <v>81.067915999999997</v>
      </c>
      <c r="T225" t="s">
        <v>736</v>
      </c>
    </row>
    <row r="226" spans="1:20">
      <c r="A226" t="s">
        <v>10</v>
      </c>
      <c r="B226" t="s">
        <v>231</v>
      </c>
      <c r="C226" t="s">
        <v>713</v>
      </c>
      <c r="D226" t="s">
        <v>734</v>
      </c>
      <c r="E226" s="2">
        <v>51502</v>
      </c>
      <c r="F226">
        <v>44.215026999999999</v>
      </c>
      <c r="G226" t="s">
        <v>735</v>
      </c>
      <c r="H226" s="9"/>
      <c r="N226" t="s">
        <v>10</v>
      </c>
      <c r="O226" t="s">
        <v>472</v>
      </c>
      <c r="P226" t="s">
        <v>713</v>
      </c>
      <c r="Q226" t="s">
        <v>734</v>
      </c>
      <c r="R226" s="2">
        <v>51502</v>
      </c>
      <c r="S226">
        <v>89.173357999999993</v>
      </c>
      <c r="T226" t="s">
        <v>736</v>
      </c>
    </row>
    <row r="227" spans="1:20">
      <c r="A227" t="s">
        <v>10</v>
      </c>
      <c r="B227" t="s">
        <v>232</v>
      </c>
      <c r="C227" t="s">
        <v>714</v>
      </c>
      <c r="D227" t="s">
        <v>734</v>
      </c>
      <c r="E227" s="2">
        <v>51533</v>
      </c>
      <c r="F227">
        <v>42.910359</v>
      </c>
      <c r="G227" t="s">
        <v>735</v>
      </c>
      <c r="H227" s="9"/>
      <c r="N227" t="s">
        <v>10</v>
      </c>
      <c r="O227" t="s">
        <v>473</v>
      </c>
      <c r="P227" t="s">
        <v>714</v>
      </c>
      <c r="Q227" t="s">
        <v>734</v>
      </c>
      <c r="R227" s="2">
        <v>51533</v>
      </c>
      <c r="S227">
        <v>88.993013000000005</v>
      </c>
      <c r="T227" t="s">
        <v>736</v>
      </c>
    </row>
    <row r="228" spans="1:20">
      <c r="A228" t="s">
        <v>10</v>
      </c>
      <c r="B228" t="s">
        <v>233</v>
      </c>
      <c r="C228" t="s">
        <v>715</v>
      </c>
      <c r="D228" t="s">
        <v>734</v>
      </c>
      <c r="E228" s="2">
        <v>51561</v>
      </c>
      <c r="F228">
        <v>37.401618999999997</v>
      </c>
      <c r="G228" t="s">
        <v>735</v>
      </c>
      <c r="H228" s="9"/>
      <c r="N228" t="s">
        <v>10</v>
      </c>
      <c r="O228" t="s">
        <v>474</v>
      </c>
      <c r="P228" t="s">
        <v>715</v>
      </c>
      <c r="Q228" t="s">
        <v>734</v>
      </c>
      <c r="R228" s="2">
        <v>51561</v>
      </c>
      <c r="S228">
        <v>78.589059000000006</v>
      </c>
      <c r="T228" t="s">
        <v>736</v>
      </c>
    </row>
    <row r="229" spans="1:20">
      <c r="A229" t="s">
        <v>10</v>
      </c>
      <c r="B229" t="s">
        <v>234</v>
      </c>
      <c r="C229" t="s">
        <v>716</v>
      </c>
      <c r="D229" t="s">
        <v>734</v>
      </c>
      <c r="E229" s="2">
        <v>51592</v>
      </c>
      <c r="F229">
        <v>26.474336000000001</v>
      </c>
      <c r="G229" t="s">
        <v>735</v>
      </c>
      <c r="H229" s="9"/>
      <c r="N229" t="s">
        <v>10</v>
      </c>
      <c r="O229" t="s">
        <v>475</v>
      </c>
      <c r="P229" t="s">
        <v>716</v>
      </c>
      <c r="Q229" t="s">
        <v>734</v>
      </c>
      <c r="R229" s="2">
        <v>51592</v>
      </c>
      <c r="S229">
        <v>56.042048999999999</v>
      </c>
      <c r="T229" t="s">
        <v>736</v>
      </c>
    </row>
    <row r="230" spans="1:20">
      <c r="A230" t="s">
        <v>10</v>
      </c>
      <c r="B230" t="s">
        <v>235</v>
      </c>
      <c r="C230" t="s">
        <v>717</v>
      </c>
      <c r="D230" t="s">
        <v>734</v>
      </c>
      <c r="E230" s="2">
        <v>51622</v>
      </c>
      <c r="F230">
        <v>26.474336000000001</v>
      </c>
      <c r="G230" t="s">
        <v>735</v>
      </c>
      <c r="H230" s="9"/>
      <c r="N230" t="s">
        <v>10</v>
      </c>
      <c r="O230" t="s">
        <v>476</v>
      </c>
      <c r="P230" t="s">
        <v>717</v>
      </c>
      <c r="Q230" t="s">
        <v>734</v>
      </c>
      <c r="R230" s="2">
        <v>51622</v>
      </c>
      <c r="S230">
        <v>55.593034000000003</v>
      </c>
      <c r="T230" t="s">
        <v>736</v>
      </c>
    </row>
    <row r="231" spans="1:20">
      <c r="A231" t="s">
        <v>10</v>
      </c>
      <c r="B231" t="s">
        <v>236</v>
      </c>
      <c r="C231" t="s">
        <v>718</v>
      </c>
      <c r="D231" t="s">
        <v>734</v>
      </c>
      <c r="E231" s="2">
        <v>51653</v>
      </c>
      <c r="F231">
        <v>29.468951000000001</v>
      </c>
      <c r="G231" t="s">
        <v>735</v>
      </c>
      <c r="H231" s="9"/>
      <c r="N231" t="s">
        <v>10</v>
      </c>
      <c r="O231" t="s">
        <v>477</v>
      </c>
      <c r="P231" t="s">
        <v>718</v>
      </c>
      <c r="Q231" t="s">
        <v>734</v>
      </c>
      <c r="R231" s="2">
        <v>51653</v>
      </c>
      <c r="S231">
        <v>55.373952000000003</v>
      </c>
      <c r="T231" t="s">
        <v>736</v>
      </c>
    </row>
    <row r="232" spans="1:20">
      <c r="A232" t="s">
        <v>10</v>
      </c>
      <c r="B232" t="s">
        <v>237</v>
      </c>
      <c r="C232" t="s">
        <v>719</v>
      </c>
      <c r="D232" t="s">
        <v>734</v>
      </c>
      <c r="E232" s="2">
        <v>51683</v>
      </c>
      <c r="F232">
        <v>65.524880999999993</v>
      </c>
      <c r="G232" t="s">
        <v>735</v>
      </c>
      <c r="H232" s="9"/>
      <c r="N232" t="s">
        <v>10</v>
      </c>
      <c r="O232" t="s">
        <v>478</v>
      </c>
      <c r="P232" t="s">
        <v>719</v>
      </c>
      <c r="Q232" t="s">
        <v>734</v>
      </c>
      <c r="R232" s="2">
        <v>51683</v>
      </c>
      <c r="S232">
        <v>116.618016</v>
      </c>
      <c r="T232" t="s">
        <v>736</v>
      </c>
    </row>
    <row r="233" spans="1:20">
      <c r="A233" t="s">
        <v>10</v>
      </c>
      <c r="B233" t="s">
        <v>238</v>
      </c>
      <c r="C233" t="s">
        <v>720</v>
      </c>
      <c r="D233" t="s">
        <v>734</v>
      </c>
      <c r="E233" s="2">
        <v>51714</v>
      </c>
      <c r="F233">
        <v>68.190657999999999</v>
      </c>
      <c r="G233" t="s">
        <v>735</v>
      </c>
      <c r="H233" s="9"/>
      <c r="N233" t="s">
        <v>10</v>
      </c>
      <c r="O233" t="s">
        <v>479</v>
      </c>
      <c r="P233" t="s">
        <v>720</v>
      </c>
      <c r="Q233" t="s">
        <v>734</v>
      </c>
      <c r="R233" s="2">
        <v>51714</v>
      </c>
      <c r="S233">
        <v>122.852733</v>
      </c>
      <c r="T233" t="s">
        <v>736</v>
      </c>
    </row>
    <row r="234" spans="1:20">
      <c r="A234" t="s">
        <v>10</v>
      </c>
      <c r="B234" t="s">
        <v>239</v>
      </c>
      <c r="C234" t="s">
        <v>721</v>
      </c>
      <c r="D234" t="s">
        <v>734</v>
      </c>
      <c r="E234" s="2">
        <v>51745</v>
      </c>
      <c r="F234">
        <v>64.844476999999998</v>
      </c>
      <c r="G234" t="s">
        <v>735</v>
      </c>
      <c r="H234" s="9"/>
      <c r="N234" t="s">
        <v>10</v>
      </c>
      <c r="O234" t="s">
        <v>480</v>
      </c>
      <c r="P234" t="s">
        <v>721</v>
      </c>
      <c r="Q234" t="s">
        <v>734</v>
      </c>
      <c r="R234" s="2">
        <v>51745</v>
      </c>
      <c r="S234">
        <v>118.39688200000001</v>
      </c>
      <c r="T234" t="s">
        <v>736</v>
      </c>
    </row>
    <row r="235" spans="1:20">
      <c r="A235" t="s">
        <v>10</v>
      </c>
      <c r="B235" t="s">
        <v>240</v>
      </c>
      <c r="C235" t="s">
        <v>722</v>
      </c>
      <c r="D235" t="s">
        <v>734</v>
      </c>
      <c r="E235" s="2">
        <v>51775</v>
      </c>
      <c r="F235">
        <v>37.224234000000003</v>
      </c>
      <c r="G235" t="s">
        <v>735</v>
      </c>
      <c r="H235" s="9"/>
      <c r="N235" t="s">
        <v>10</v>
      </c>
      <c r="O235" t="s">
        <v>481</v>
      </c>
      <c r="P235" t="s">
        <v>722</v>
      </c>
      <c r="Q235" t="s">
        <v>734</v>
      </c>
      <c r="R235" s="2">
        <v>51775</v>
      </c>
      <c r="S235">
        <v>76.553607999999997</v>
      </c>
      <c r="T235" t="s">
        <v>736</v>
      </c>
    </row>
    <row r="236" spans="1:20">
      <c r="A236" t="s">
        <v>10</v>
      </c>
      <c r="B236" t="s">
        <v>241</v>
      </c>
      <c r="C236" t="s">
        <v>723</v>
      </c>
      <c r="D236" t="s">
        <v>734</v>
      </c>
      <c r="E236" s="2">
        <v>51806</v>
      </c>
      <c r="F236">
        <v>36.942712999999998</v>
      </c>
      <c r="G236" t="s">
        <v>735</v>
      </c>
      <c r="H236" s="9"/>
      <c r="N236" t="s">
        <v>10</v>
      </c>
      <c r="O236" t="s">
        <v>482</v>
      </c>
      <c r="P236" t="s">
        <v>723</v>
      </c>
      <c r="Q236" t="s">
        <v>734</v>
      </c>
      <c r="R236" s="2">
        <v>51806</v>
      </c>
      <c r="S236">
        <v>76.362128999999996</v>
      </c>
      <c r="T236" t="s">
        <v>736</v>
      </c>
    </row>
    <row r="237" spans="1:20">
      <c r="A237" t="s">
        <v>10</v>
      </c>
      <c r="B237" t="s">
        <v>242</v>
      </c>
      <c r="C237" t="s">
        <v>724</v>
      </c>
      <c r="D237" t="s">
        <v>734</v>
      </c>
      <c r="E237" s="2">
        <v>51836</v>
      </c>
      <c r="F237">
        <v>39.677441000000002</v>
      </c>
      <c r="G237" t="s">
        <v>735</v>
      </c>
      <c r="H237" s="9"/>
      <c r="N237" t="s">
        <v>10</v>
      </c>
      <c r="O237" t="s">
        <v>483</v>
      </c>
      <c r="P237" t="s">
        <v>724</v>
      </c>
      <c r="Q237" t="s">
        <v>734</v>
      </c>
      <c r="R237" s="2">
        <v>51836</v>
      </c>
      <c r="S237">
        <v>82.412352999999996</v>
      </c>
      <c r="T237" t="s">
        <v>736</v>
      </c>
    </row>
    <row r="238" spans="1:20">
      <c r="A238" t="s">
        <v>10</v>
      </c>
      <c r="B238" t="s">
        <v>243</v>
      </c>
      <c r="C238" t="s">
        <v>725</v>
      </c>
      <c r="D238" t="s">
        <v>734</v>
      </c>
      <c r="E238" s="2">
        <v>51867</v>
      </c>
      <c r="F238">
        <v>45.052745999999999</v>
      </c>
      <c r="G238" t="s">
        <v>735</v>
      </c>
      <c r="H238" s="9"/>
      <c r="N238" t="s">
        <v>10</v>
      </c>
      <c r="O238" t="s">
        <v>484</v>
      </c>
      <c r="P238" t="s">
        <v>725</v>
      </c>
      <c r="Q238" t="s">
        <v>734</v>
      </c>
      <c r="R238" s="2">
        <v>51867</v>
      </c>
      <c r="S238">
        <v>90.862877999999995</v>
      </c>
      <c r="T238" t="s">
        <v>736</v>
      </c>
    </row>
    <row r="239" spans="1:20">
      <c r="A239" t="s">
        <v>10</v>
      </c>
      <c r="B239" t="s">
        <v>244</v>
      </c>
      <c r="C239" t="s">
        <v>726</v>
      </c>
      <c r="D239" t="s">
        <v>734</v>
      </c>
      <c r="E239" s="2">
        <v>51898</v>
      </c>
      <c r="F239">
        <v>43.723359000000002</v>
      </c>
      <c r="G239" t="s">
        <v>735</v>
      </c>
      <c r="H239" s="9"/>
      <c r="N239" t="s">
        <v>10</v>
      </c>
      <c r="O239" t="s">
        <v>485</v>
      </c>
      <c r="P239" t="s">
        <v>726</v>
      </c>
      <c r="Q239" t="s">
        <v>734</v>
      </c>
      <c r="R239" s="2">
        <v>51898</v>
      </c>
      <c r="S239">
        <v>90.679117000000005</v>
      </c>
      <c r="T239" t="s">
        <v>736</v>
      </c>
    </row>
    <row r="240" spans="1:20">
      <c r="A240" t="s">
        <v>10</v>
      </c>
      <c r="B240" t="s">
        <v>245</v>
      </c>
      <c r="C240" t="s">
        <v>727</v>
      </c>
      <c r="D240" t="s">
        <v>734</v>
      </c>
      <c r="E240" s="2">
        <v>51926</v>
      </c>
      <c r="F240">
        <v>38.110247999999999</v>
      </c>
      <c r="G240" t="s">
        <v>735</v>
      </c>
      <c r="H240" s="9"/>
      <c r="N240" t="s">
        <v>10</v>
      </c>
      <c r="O240" t="s">
        <v>486</v>
      </c>
      <c r="P240" t="s">
        <v>727</v>
      </c>
      <c r="Q240" t="s">
        <v>734</v>
      </c>
      <c r="R240" s="2">
        <v>51926</v>
      </c>
      <c r="S240">
        <v>80.078045000000003</v>
      </c>
      <c r="T240" t="s">
        <v>736</v>
      </c>
    </row>
    <row r="241" spans="1:20">
      <c r="A241" t="s">
        <v>10</v>
      </c>
      <c r="B241" t="s">
        <v>246</v>
      </c>
      <c r="C241" t="s">
        <v>728</v>
      </c>
      <c r="D241" t="s">
        <v>734</v>
      </c>
      <c r="E241" s="2">
        <v>51957</v>
      </c>
      <c r="F241">
        <v>26.975930999999999</v>
      </c>
      <c r="G241" t="s">
        <v>735</v>
      </c>
      <c r="H241" s="9"/>
      <c r="N241" t="s">
        <v>10</v>
      </c>
      <c r="O241" t="s">
        <v>487</v>
      </c>
      <c r="P241" t="s">
        <v>728</v>
      </c>
      <c r="Q241" t="s">
        <v>734</v>
      </c>
      <c r="R241" s="2">
        <v>51957</v>
      </c>
      <c r="S241">
        <v>57.103847999999999</v>
      </c>
      <c r="T241" t="s">
        <v>736</v>
      </c>
    </row>
    <row r="242" spans="1:20">
      <c r="A242" t="s">
        <v>10</v>
      </c>
      <c r="B242" t="s">
        <v>247</v>
      </c>
      <c r="C242" t="s">
        <v>729</v>
      </c>
      <c r="D242" t="s">
        <v>734</v>
      </c>
      <c r="E242" s="2">
        <v>51987</v>
      </c>
      <c r="F242">
        <v>26.975930999999999</v>
      </c>
      <c r="G242" t="s">
        <v>735</v>
      </c>
      <c r="H242" s="9"/>
      <c r="N242" t="s">
        <v>10</v>
      </c>
      <c r="O242" t="s">
        <v>488</v>
      </c>
      <c r="P242" t="s">
        <v>729</v>
      </c>
      <c r="Q242" t="s">
        <v>734</v>
      </c>
      <c r="R242" s="2">
        <v>51987</v>
      </c>
      <c r="S242">
        <v>56.646326000000002</v>
      </c>
      <c r="T242" t="s">
        <v>736</v>
      </c>
    </row>
    <row r="243" spans="1:20">
      <c r="A243" t="s">
        <v>10</v>
      </c>
      <c r="B243" t="s">
        <v>248</v>
      </c>
      <c r="C243" t="s">
        <v>730</v>
      </c>
      <c r="D243" t="s">
        <v>734</v>
      </c>
      <c r="E243" s="2">
        <v>52018</v>
      </c>
      <c r="F243">
        <v>30.027284000000002</v>
      </c>
      <c r="G243" t="s">
        <v>735</v>
      </c>
      <c r="H243" s="9"/>
      <c r="N243" t="s">
        <v>10</v>
      </c>
      <c r="O243" t="s">
        <v>489</v>
      </c>
      <c r="P243" t="s">
        <v>730</v>
      </c>
      <c r="Q243" t="s">
        <v>734</v>
      </c>
      <c r="R243" s="2">
        <v>52018</v>
      </c>
      <c r="S243">
        <v>56.423093999999999</v>
      </c>
      <c r="T243" t="s">
        <v>736</v>
      </c>
    </row>
    <row r="244" spans="1:20">
      <c r="A244" t="s">
        <v>10</v>
      </c>
      <c r="B244" t="s">
        <v>249</v>
      </c>
      <c r="C244" t="s">
        <v>731</v>
      </c>
      <c r="D244" t="s">
        <v>734</v>
      </c>
      <c r="E244" s="2">
        <v>52048</v>
      </c>
      <c r="F244">
        <v>66.766346999999996</v>
      </c>
      <c r="G244" t="s">
        <v>735</v>
      </c>
      <c r="H244" s="9"/>
      <c r="N244" t="s">
        <v>10</v>
      </c>
      <c r="O244" t="s">
        <v>490</v>
      </c>
      <c r="P244" t="s">
        <v>731</v>
      </c>
      <c r="Q244" t="s">
        <v>734</v>
      </c>
      <c r="R244" s="2">
        <v>52048</v>
      </c>
      <c r="S244">
        <v>118.827516</v>
      </c>
      <c r="T244" t="s">
        <v>736</v>
      </c>
    </row>
    <row r="245" spans="1:20">
      <c r="A245" t="s">
        <v>10</v>
      </c>
      <c r="B245" t="s">
        <v>250</v>
      </c>
      <c r="C245" t="s">
        <v>732</v>
      </c>
      <c r="D245" t="s">
        <v>734</v>
      </c>
      <c r="E245" s="2">
        <v>52079</v>
      </c>
      <c r="F245">
        <v>69.482630999999998</v>
      </c>
      <c r="G245" t="s">
        <v>735</v>
      </c>
      <c r="H245" s="9"/>
      <c r="N245" t="s">
        <v>10</v>
      </c>
      <c r="O245" t="s">
        <v>491</v>
      </c>
      <c r="P245" t="s">
        <v>732</v>
      </c>
      <c r="Q245" t="s">
        <v>734</v>
      </c>
      <c r="R245" s="2">
        <v>52079</v>
      </c>
      <c r="S245">
        <v>125.180359</v>
      </c>
      <c r="T245" t="s">
        <v>736</v>
      </c>
    </row>
    <row r="246" spans="1:20">
      <c r="A246" t="s">
        <v>10</v>
      </c>
      <c r="B246" t="s">
        <v>251</v>
      </c>
      <c r="C246" t="s">
        <v>733</v>
      </c>
      <c r="D246" t="s">
        <v>734</v>
      </c>
      <c r="E246" s="2">
        <v>52110</v>
      </c>
      <c r="F246">
        <v>66.073052000000004</v>
      </c>
      <c r="G246" t="s">
        <v>735</v>
      </c>
      <c r="H246" s="9"/>
      <c r="N246" t="s">
        <v>10</v>
      </c>
      <c r="O246" t="s">
        <v>492</v>
      </c>
      <c r="P246" t="s">
        <v>733</v>
      </c>
      <c r="Q246" t="s">
        <v>734</v>
      </c>
      <c r="R246" s="2">
        <v>52110</v>
      </c>
      <c r="S246">
        <v>120.640086</v>
      </c>
      <c r="T246" t="s">
        <v>736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RGS_RTC</vt:lpstr>
      <vt:lpstr>rgs futures 9_22_22</vt:lpstr>
      <vt:lpstr>platts_aug</vt:lpstr>
    </vt:vector>
  </TitlesOfParts>
  <Company>S&amp;P Global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Svc, MatlabAccount2</dc:creator>
  <cp:lastModifiedBy>BK</cp:lastModifiedBy>
  <cp:lastPrinted>2022-10-03T15:26:48Z</cp:lastPrinted>
  <dcterms:created xsi:type="dcterms:W3CDTF">2022-08-31T22:42:40Z</dcterms:created>
  <dcterms:modified xsi:type="dcterms:W3CDTF">2022-10-03T15:31:39Z</dcterms:modified>
</cp:coreProperties>
</file>