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Viejo" sheetId="4" r:id="rId1"/>
    <sheet name="Nuevo" sheetId="5" r:id="rId2"/>
  </sheets>
  <definedNames>
    <definedName name="_xlnm._FilterDatabase" localSheetId="1" hidden="1">Nuevo!$A$1:$M$50</definedName>
    <definedName name="_xlnm._FilterDatabase" localSheetId="0" hidden="1">Viejo!$A$1:$O$88</definedName>
  </definedNames>
  <calcPr calcId="145621"/>
</workbook>
</file>

<file path=xl/calcChain.xml><?xml version="1.0" encoding="utf-8"?>
<calcChain xmlns="http://schemas.openxmlformats.org/spreadsheetml/2006/main">
  <c r="L50" i="5" l="1"/>
  <c r="M50" i="5" s="1"/>
  <c r="L49" i="5"/>
  <c r="M49" i="5" s="1"/>
  <c r="L48" i="5"/>
  <c r="M48" i="5" s="1"/>
  <c r="L47" i="5"/>
  <c r="M47" i="5" s="1"/>
  <c r="L46" i="5"/>
  <c r="M46" i="5" s="1"/>
  <c r="L45" i="5"/>
  <c r="M45" i="5" s="1"/>
  <c r="L44" i="5"/>
  <c r="M44" i="5" s="1"/>
  <c r="L43" i="5"/>
  <c r="M43" i="5" s="1"/>
  <c r="L42" i="5"/>
  <c r="M42" i="5" s="1"/>
  <c r="L41" i="5"/>
  <c r="L40" i="5"/>
  <c r="M40" i="5" s="1"/>
  <c r="L39" i="5"/>
  <c r="M39" i="5" s="1"/>
  <c r="L38" i="5"/>
  <c r="M38" i="5" s="1"/>
  <c r="L37" i="5"/>
  <c r="M37" i="5" s="1"/>
  <c r="L36" i="5"/>
  <c r="M36" i="5" s="1"/>
  <c r="L35" i="5"/>
  <c r="M35" i="5" s="1"/>
  <c r="L34" i="5"/>
  <c r="M34" i="5" s="1"/>
  <c r="L33" i="5"/>
  <c r="M33" i="5" s="1"/>
  <c r="L32" i="5"/>
  <c r="M32" i="5" s="1"/>
  <c r="L31" i="5"/>
  <c r="M31" i="5" s="1"/>
  <c r="L30" i="5"/>
  <c r="L2" i="5"/>
  <c r="L3" i="5"/>
  <c r="M3" i="5" s="1"/>
  <c r="L4" i="5"/>
  <c r="L5" i="5"/>
  <c r="M5" i="5" s="1"/>
  <c r="L6" i="5"/>
  <c r="M6" i="5" s="1"/>
  <c r="L7" i="5"/>
  <c r="M7" i="5" s="1"/>
  <c r="L8" i="5"/>
  <c r="L9" i="5"/>
  <c r="L10" i="5"/>
  <c r="M10" i="5" s="1"/>
  <c r="L11" i="5"/>
  <c r="L12" i="5"/>
  <c r="M12" i="5" s="1"/>
  <c r="L13" i="5"/>
  <c r="M13" i="5" s="1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L21" i="5"/>
  <c r="M21" i="5" s="1"/>
  <c r="L22" i="5"/>
  <c r="L23" i="5"/>
  <c r="L24" i="5"/>
  <c r="M24" i="5" s="1"/>
  <c r="L25" i="5"/>
  <c r="M25" i="5" s="1"/>
  <c r="L26" i="5"/>
  <c r="M26" i="5" s="1"/>
  <c r="L27" i="5"/>
  <c r="M27" i="5" s="1"/>
  <c r="L28" i="5"/>
  <c r="M28" i="5" s="1"/>
  <c r="L29" i="5"/>
  <c r="M29" i="5" s="1"/>
  <c r="Q5" i="4" l="1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2" i="4"/>
  <c r="Q3" i="4"/>
  <c r="L10" i="4"/>
  <c r="M10" i="4" s="1"/>
  <c r="L11" i="4"/>
  <c r="M11" i="4" s="1"/>
  <c r="L12" i="4"/>
  <c r="M12" i="4" s="1"/>
  <c r="L13" i="4"/>
  <c r="M13" i="4" s="1"/>
  <c r="L14" i="4"/>
  <c r="M14" i="4" s="1"/>
  <c r="L15" i="4"/>
  <c r="M15" i="4" s="1"/>
  <c r="L16" i="4"/>
  <c r="M16" i="4" s="1"/>
  <c r="L17" i="4"/>
  <c r="M17" i="4" s="1"/>
  <c r="L18" i="4"/>
  <c r="M18" i="4" s="1"/>
  <c r="L19" i="4"/>
  <c r="L20" i="4"/>
  <c r="M20" i="4" s="1"/>
  <c r="L21" i="4"/>
  <c r="L22" i="4"/>
  <c r="M22" i="4" s="1"/>
  <c r="L23" i="4"/>
  <c r="M23" i="4" s="1"/>
  <c r="L24" i="4"/>
  <c r="M24" i="4" s="1"/>
  <c r="L25" i="4"/>
  <c r="M25" i="4" s="1"/>
  <c r="L26" i="4"/>
  <c r="M26" i="4" s="1"/>
  <c r="L27" i="4"/>
  <c r="M27" i="4" s="1"/>
  <c r="L28" i="4"/>
  <c r="M28" i="4" s="1"/>
  <c r="L29" i="4"/>
  <c r="M29" i="4" s="1"/>
  <c r="L30" i="4"/>
  <c r="L31" i="4"/>
  <c r="M31" i="4" s="1"/>
  <c r="L32" i="4"/>
  <c r="M32" i="4" s="1"/>
  <c r="L33" i="4"/>
  <c r="M33" i="4" s="1"/>
  <c r="L34" i="4"/>
  <c r="M34" i="4" s="1"/>
  <c r="L35" i="4"/>
  <c r="M35" i="4" s="1"/>
  <c r="L36" i="4"/>
  <c r="M36" i="4" s="1"/>
  <c r="L37" i="4"/>
  <c r="M37" i="4" s="1"/>
  <c r="L38" i="4"/>
  <c r="M38" i="4" s="1"/>
  <c r="L39" i="4"/>
  <c r="M39" i="4" s="1"/>
  <c r="L40" i="4"/>
  <c r="M40" i="4" s="1"/>
  <c r="L41" i="4"/>
  <c r="M41" i="4" s="1"/>
  <c r="L42" i="4"/>
  <c r="M42" i="4" s="1"/>
  <c r="L43" i="4"/>
  <c r="M43" i="4" s="1"/>
  <c r="L44" i="4"/>
  <c r="M44" i="4" s="1"/>
  <c r="L45" i="4"/>
  <c r="M45" i="4" s="1"/>
  <c r="L46" i="4"/>
  <c r="M46" i="4" s="1"/>
  <c r="L47" i="4"/>
  <c r="M47" i="4" s="1"/>
  <c r="L48" i="4"/>
  <c r="M48" i="4" s="1"/>
  <c r="L49" i="4"/>
  <c r="M49" i="4" s="1"/>
  <c r="L50" i="4"/>
  <c r="M50" i="4" s="1"/>
  <c r="L51" i="4"/>
  <c r="M51" i="4" s="1"/>
  <c r="L52" i="4"/>
  <c r="M52" i="4" s="1"/>
  <c r="L53" i="4"/>
  <c r="L54" i="4"/>
  <c r="M54" i="4" s="1"/>
  <c r="L55" i="4"/>
  <c r="M55" i="4" s="1"/>
  <c r="L56" i="4"/>
  <c r="M56" i="4" s="1"/>
  <c r="L57" i="4"/>
  <c r="M57" i="4" s="1"/>
  <c r="L58" i="4"/>
  <c r="L59" i="4"/>
  <c r="M59" i="4" s="1"/>
  <c r="L60" i="4"/>
  <c r="M60" i="4" s="1"/>
  <c r="L61" i="4"/>
  <c r="M61" i="4" s="1"/>
  <c r="L62" i="4"/>
  <c r="M62" i="4" s="1"/>
  <c r="L63" i="4"/>
  <c r="M63" i="4" s="1"/>
  <c r="L64" i="4"/>
  <c r="M64" i="4" s="1"/>
  <c r="L65" i="4"/>
  <c r="M65" i="4" s="1"/>
  <c r="L66" i="4"/>
  <c r="M66" i="4" s="1"/>
  <c r="L67" i="4"/>
  <c r="L68" i="4"/>
  <c r="M68" i="4" s="1"/>
  <c r="L69" i="4"/>
  <c r="M69" i="4" s="1"/>
  <c r="L70" i="4"/>
  <c r="M70" i="4" s="1"/>
  <c r="L71" i="4"/>
  <c r="M71" i="4" s="1"/>
  <c r="L72" i="4"/>
  <c r="M72" i="4" s="1"/>
  <c r="L73" i="4"/>
  <c r="M73" i="4" s="1"/>
  <c r="L74" i="4"/>
  <c r="M74" i="4" s="1"/>
  <c r="L75" i="4"/>
  <c r="M75" i="4" s="1"/>
  <c r="L76" i="4"/>
  <c r="M76" i="4" s="1"/>
  <c r="L77" i="4"/>
  <c r="M77" i="4" s="1"/>
  <c r="L78" i="4"/>
  <c r="L79" i="4"/>
  <c r="M79" i="4" s="1"/>
  <c r="L80" i="4"/>
  <c r="M80" i="4" s="1"/>
  <c r="L81" i="4"/>
  <c r="M81" i="4" s="1"/>
  <c r="L82" i="4"/>
  <c r="M82" i="4" s="1"/>
  <c r="L83" i="4"/>
  <c r="M83" i="4" s="1"/>
  <c r="L84" i="4"/>
  <c r="M84" i="4" s="1"/>
  <c r="L85" i="4"/>
  <c r="M85" i="4" s="1"/>
  <c r="L86" i="4"/>
  <c r="M86" i="4" s="1"/>
  <c r="L87" i="4"/>
  <c r="M87" i="4" s="1"/>
  <c r="L88" i="4"/>
  <c r="M88" i="4" s="1"/>
  <c r="L3" i="4"/>
  <c r="M3" i="4" s="1"/>
  <c r="L4" i="4"/>
  <c r="M4" i="4" s="1"/>
  <c r="Q4" i="4" s="1"/>
  <c r="L5" i="4"/>
  <c r="M5" i="4" s="1"/>
  <c r="L6" i="4"/>
  <c r="M6" i="4" s="1"/>
  <c r="L7" i="4"/>
  <c r="M7" i="4" s="1"/>
  <c r="L8" i="4"/>
  <c r="M8" i="4" s="1"/>
  <c r="L9" i="4"/>
  <c r="M9" i="4" s="1"/>
  <c r="L2" i="4"/>
</calcChain>
</file>

<file path=xl/sharedStrings.xml><?xml version="1.0" encoding="utf-8"?>
<sst xmlns="http://schemas.openxmlformats.org/spreadsheetml/2006/main" count="423" uniqueCount="18">
  <si>
    <t>IDPIC</t>
  </si>
  <si>
    <t>IDARTICULO</t>
  </si>
  <si>
    <t>TOTAL_PEDIDO</t>
  </si>
  <si>
    <t>NO_RECIBIDO</t>
  </si>
  <si>
    <t>CDMONEDA</t>
  </si>
  <si>
    <t>PIC_PESOS</t>
  </si>
  <si>
    <t>PIC_DOLARES</t>
  </si>
  <si>
    <t>FAC_PESOS</t>
  </si>
  <si>
    <t>FAC_DOLARES</t>
  </si>
  <si>
    <t>P</t>
  </si>
  <si>
    <t>D</t>
  </si>
  <si>
    <t>RECIBIDO</t>
  </si>
  <si>
    <t>FACTURADO</t>
  </si>
  <si>
    <t>FACTURADO_NO_RECIBIDO</t>
  </si>
  <si>
    <t>IDDIVISION</t>
  </si>
  <si>
    <t>UPDATE TOEPFERDB.TBLARTVALUACION SET STOCKDISPONIBLE=STOCKDISPONIBLE+</t>
  </si>
  <si>
    <t xml:space="preserve"> WHERE IDARTICULO=</t>
  </si>
  <si>
    <t xml:space="preserve"> AND FECHACIERRE=20131130 AND IDDIVISION=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</si>
</sst>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Fill="1"/>
    <xf numFmtId="4" fontId="0" fillId="0" borderId="0" xfId="0" applyNumberFormat="1" applyFill="1"/>
    <xf numFmtId="3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workbookViewId="0">
      <pane ySplit="1" topLeftCell="A2" activePane="bottomLeft" state="frozen"/>
      <selection pane="bottomLeft" activeCell="C32" sqref="C32"/>
    </sheetView>
  </sheetViews>
  <sheetFormatPr baseColWidth="10" defaultRowHeight="15" x14ac:dyDescent="0.25"/>
  <cols>
    <col min="1" max="1" width="6" bestFit="1" customWidth="1"/>
    <col min="2" max="2" width="11.5703125" bestFit="1" customWidth="1"/>
    <col min="3" max="3" width="14.28515625" bestFit="1" customWidth="1"/>
    <col min="4" max="4" width="9.28515625" bestFit="1" customWidth="1"/>
    <col min="5" max="5" width="13.140625" bestFit="1" customWidth="1"/>
    <col min="6" max="6" width="11.5703125" bestFit="1" customWidth="1"/>
    <col min="7" max="7" width="11" bestFit="1" customWidth="1"/>
    <col min="8" max="8" width="10.42578125" bestFit="1" customWidth="1"/>
    <col min="9" max="9" width="12.85546875" bestFit="1" customWidth="1"/>
    <col min="10" max="10" width="11" bestFit="1" customWidth="1"/>
    <col min="11" max="11" width="13.42578125" bestFit="1" customWidth="1"/>
    <col min="13" max="13" width="25.28515625" bestFit="1" customWidth="1"/>
    <col min="14" max="16" width="8.42578125" hidden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13</v>
      </c>
    </row>
    <row r="2" spans="1:17" x14ac:dyDescent="0.25">
      <c r="A2">
        <v>9895</v>
      </c>
      <c r="B2">
        <v>8752</v>
      </c>
      <c r="C2">
        <v>1</v>
      </c>
      <c r="D2">
        <v>0</v>
      </c>
      <c r="E2">
        <v>1</v>
      </c>
      <c r="F2" t="s">
        <v>9</v>
      </c>
      <c r="G2">
        <v>3</v>
      </c>
      <c r="H2">
        <v>728301</v>
      </c>
      <c r="I2" s="1">
        <v>148300</v>
      </c>
      <c r="J2" s="1">
        <v>7348.27</v>
      </c>
      <c r="K2" s="2">
        <v>1483</v>
      </c>
      <c r="L2">
        <f>IF(F2="P",J2*100*C2/H2,K2*100*C2/I2)</f>
        <v>1.0089605808587383</v>
      </c>
      <c r="M2">
        <v>1</v>
      </c>
      <c r="N2" t="s">
        <v>15</v>
      </c>
      <c r="O2" t="s">
        <v>16</v>
      </c>
      <c r="P2" t="s">
        <v>17</v>
      </c>
      <c r="Q2" t="str">
        <f t="shared" ref="Q2:Q3" si="0">CONCATENATE(N2,M2,O2,B2,P2,G2)</f>
        <v>UPDATE TOEPFERDB.TBLARTVALUACION SET STOCKDISPONIBLE=STOCKDISPONIBLE+1 WHERE IDARTICULO=8752 AND FECHACIERRE=20131130 AND IDDIVISION=3</v>
      </c>
    </row>
    <row r="3" spans="1:17" x14ac:dyDescent="0.25">
      <c r="A3">
        <v>10082</v>
      </c>
      <c r="B3">
        <v>8752</v>
      </c>
      <c r="C3">
        <v>1</v>
      </c>
      <c r="D3">
        <v>0</v>
      </c>
      <c r="E3">
        <v>1</v>
      </c>
      <c r="F3" t="s">
        <v>9</v>
      </c>
      <c r="G3">
        <v>3</v>
      </c>
      <c r="H3">
        <v>186520</v>
      </c>
      <c r="I3" s="2">
        <v>37727</v>
      </c>
      <c r="J3" s="1">
        <v>1865.2</v>
      </c>
      <c r="K3">
        <v>377.27</v>
      </c>
      <c r="L3">
        <f t="shared" ref="L3:L54" si="1">IF(F3="P",J3*100*C3/H3,K3*100*C3/I3)</f>
        <v>1</v>
      </c>
      <c r="M3">
        <f t="shared" ref="M3:M54" si="2">L3-D3</f>
        <v>1</v>
      </c>
      <c r="N3" t="s">
        <v>15</v>
      </c>
      <c r="O3" t="s">
        <v>16</v>
      </c>
      <c r="P3" t="s">
        <v>17</v>
      </c>
      <c r="Q3" t="str">
        <f t="shared" si="0"/>
        <v>UPDATE TOEPFERDB.TBLARTVALUACION SET STOCKDISPONIBLE=STOCKDISPONIBLE+1 WHERE IDARTICULO=8752 AND FECHACIERRE=20131130 AND IDDIVISION=3</v>
      </c>
    </row>
    <row r="4" spans="1:17" x14ac:dyDescent="0.25">
      <c r="A4">
        <v>10189</v>
      </c>
      <c r="B4">
        <v>8750</v>
      </c>
      <c r="C4">
        <v>1</v>
      </c>
      <c r="D4">
        <v>0</v>
      </c>
      <c r="E4">
        <v>1</v>
      </c>
      <c r="F4" t="s">
        <v>9</v>
      </c>
      <c r="G4">
        <v>4</v>
      </c>
      <c r="H4">
        <v>80000</v>
      </c>
      <c r="I4" s="2">
        <v>16093</v>
      </c>
      <c r="J4" s="1">
        <v>800</v>
      </c>
      <c r="K4">
        <v>160.58000000000001</v>
      </c>
      <c r="L4">
        <f t="shared" si="1"/>
        <v>1</v>
      </c>
      <c r="M4">
        <f t="shared" si="2"/>
        <v>1</v>
      </c>
      <c r="N4" t="s">
        <v>15</v>
      </c>
      <c r="O4" t="s">
        <v>16</v>
      </c>
      <c r="P4" t="s">
        <v>17</v>
      </c>
      <c r="Q4" t="str">
        <f>CONCATENATE(N4,M4,O4,B4,P4,G4)</f>
        <v>UPDATE TOEPFERDB.TBLARTVALUACION SET STOCKDISPONIBLE=STOCKDISPONIBLE+1 WHERE IDARTICULO=8750 AND FECHACIERRE=20131130 AND IDDIVISION=4</v>
      </c>
    </row>
    <row r="5" spans="1:17" x14ac:dyDescent="0.25">
      <c r="A5">
        <v>10189</v>
      </c>
      <c r="B5">
        <v>8958</v>
      </c>
      <c r="C5">
        <v>5</v>
      </c>
      <c r="D5">
        <v>0</v>
      </c>
      <c r="E5">
        <v>5</v>
      </c>
      <c r="F5" t="s">
        <v>9</v>
      </c>
      <c r="G5">
        <v>4</v>
      </c>
      <c r="H5">
        <v>433880</v>
      </c>
      <c r="I5" s="1">
        <v>87282</v>
      </c>
      <c r="J5" s="1">
        <v>4338.8</v>
      </c>
      <c r="K5">
        <v>870.9</v>
      </c>
      <c r="L5">
        <f t="shared" si="1"/>
        <v>5</v>
      </c>
      <c r="M5">
        <f t="shared" si="2"/>
        <v>5</v>
      </c>
      <c r="N5" t="s">
        <v>15</v>
      </c>
      <c r="O5" t="s">
        <v>16</v>
      </c>
      <c r="P5" t="s">
        <v>17</v>
      </c>
      <c r="Q5" t="str">
        <f t="shared" ref="Q5:Q68" si="3">CONCATENATE(N5,M5,O5,B5,P5,G5)</f>
        <v>UPDATE TOEPFERDB.TBLARTVALUACION SET STOCKDISPONIBLE=STOCKDISPONIBLE+5 WHERE IDARTICULO=8958 AND FECHACIERRE=20131130 AND IDDIVISION=4</v>
      </c>
    </row>
    <row r="6" spans="1:17" x14ac:dyDescent="0.25">
      <c r="A6">
        <v>10496</v>
      </c>
      <c r="B6">
        <v>8752</v>
      </c>
      <c r="C6">
        <v>1</v>
      </c>
      <c r="D6">
        <v>0</v>
      </c>
      <c r="E6">
        <v>1</v>
      </c>
      <c r="F6" t="s">
        <v>10</v>
      </c>
      <c r="G6">
        <v>3</v>
      </c>
      <c r="H6">
        <v>555691</v>
      </c>
      <c r="I6" s="2">
        <v>110300</v>
      </c>
      <c r="J6" s="1">
        <v>5592.21</v>
      </c>
      <c r="K6" s="2">
        <v>1103</v>
      </c>
      <c r="L6">
        <f t="shared" si="1"/>
        <v>1</v>
      </c>
      <c r="M6">
        <f t="shared" si="2"/>
        <v>1</v>
      </c>
      <c r="N6" t="s">
        <v>15</v>
      </c>
      <c r="O6" t="s">
        <v>16</v>
      </c>
      <c r="P6" t="s">
        <v>17</v>
      </c>
      <c r="Q6" t="str">
        <f t="shared" si="3"/>
        <v>UPDATE TOEPFERDB.TBLARTVALUACION SET STOCKDISPONIBLE=STOCKDISPONIBLE+1 WHERE IDARTICULO=8752 AND FECHACIERRE=20131130 AND IDDIVISION=3</v>
      </c>
    </row>
    <row r="7" spans="1:17" x14ac:dyDescent="0.25">
      <c r="A7">
        <v>10557</v>
      </c>
      <c r="B7">
        <v>8752</v>
      </c>
      <c r="C7">
        <v>2</v>
      </c>
      <c r="D7">
        <v>0</v>
      </c>
      <c r="E7">
        <v>2</v>
      </c>
      <c r="F7" t="s">
        <v>9</v>
      </c>
      <c r="G7">
        <v>3</v>
      </c>
      <c r="H7">
        <v>795206</v>
      </c>
      <c r="I7" s="1">
        <v>157404</v>
      </c>
      <c r="J7" s="1">
        <v>7952.06</v>
      </c>
      <c r="K7" s="1">
        <v>1566.6</v>
      </c>
      <c r="L7">
        <f t="shared" si="1"/>
        <v>2</v>
      </c>
      <c r="M7">
        <f t="shared" si="2"/>
        <v>2</v>
      </c>
      <c r="N7" t="s">
        <v>15</v>
      </c>
      <c r="O7" t="s">
        <v>16</v>
      </c>
      <c r="P7" t="s">
        <v>17</v>
      </c>
      <c r="Q7" t="str">
        <f t="shared" si="3"/>
        <v>UPDATE TOEPFERDB.TBLARTVALUACION SET STOCKDISPONIBLE=STOCKDISPONIBLE+2 WHERE IDARTICULO=8752 AND FECHACIERRE=20131130 AND IDDIVISION=3</v>
      </c>
    </row>
    <row r="8" spans="1:17" x14ac:dyDescent="0.25">
      <c r="A8">
        <v>10563</v>
      </c>
      <c r="B8">
        <v>6614</v>
      </c>
      <c r="C8">
        <v>1</v>
      </c>
      <c r="D8">
        <v>0</v>
      </c>
      <c r="E8">
        <v>1</v>
      </c>
      <c r="F8" t="s">
        <v>9</v>
      </c>
      <c r="G8">
        <v>4</v>
      </c>
      <c r="H8">
        <v>10200</v>
      </c>
      <c r="I8" s="1">
        <v>2019</v>
      </c>
      <c r="J8" s="1">
        <v>102</v>
      </c>
      <c r="K8">
        <v>20.190000000000001</v>
      </c>
      <c r="L8">
        <f t="shared" si="1"/>
        <v>1</v>
      </c>
      <c r="M8">
        <f t="shared" si="2"/>
        <v>1</v>
      </c>
      <c r="N8" t="s">
        <v>15</v>
      </c>
      <c r="O8" t="s">
        <v>16</v>
      </c>
      <c r="P8" t="s">
        <v>17</v>
      </c>
      <c r="Q8" t="str">
        <f t="shared" si="3"/>
        <v>UPDATE TOEPFERDB.TBLARTVALUACION SET STOCKDISPONIBLE=STOCKDISPONIBLE+1 WHERE IDARTICULO=6614 AND FECHACIERRE=20131130 AND IDDIVISION=4</v>
      </c>
    </row>
    <row r="9" spans="1:17" x14ac:dyDescent="0.25">
      <c r="A9">
        <v>10563</v>
      </c>
      <c r="B9">
        <v>9854</v>
      </c>
      <c r="C9">
        <v>1</v>
      </c>
      <c r="D9">
        <v>0</v>
      </c>
      <c r="E9">
        <v>1</v>
      </c>
      <c r="F9" t="s">
        <v>9</v>
      </c>
      <c r="G9">
        <v>4</v>
      </c>
      <c r="H9">
        <v>2314</v>
      </c>
      <c r="I9" s="1">
        <v>458</v>
      </c>
      <c r="J9">
        <v>23.14</v>
      </c>
      <c r="K9">
        <v>4.58</v>
      </c>
      <c r="L9">
        <f t="shared" si="1"/>
        <v>1</v>
      </c>
      <c r="M9">
        <f t="shared" si="2"/>
        <v>1</v>
      </c>
      <c r="N9" t="s">
        <v>15</v>
      </c>
      <c r="O9" t="s">
        <v>16</v>
      </c>
      <c r="P9" t="s">
        <v>17</v>
      </c>
      <c r="Q9" t="str">
        <f t="shared" si="3"/>
        <v>UPDATE TOEPFERDB.TBLARTVALUACION SET STOCKDISPONIBLE=STOCKDISPONIBLE+1 WHERE IDARTICULO=9854 AND FECHACIERRE=20131130 AND IDDIVISION=4</v>
      </c>
    </row>
    <row r="10" spans="1:17" x14ac:dyDescent="0.25">
      <c r="A10">
        <v>10568</v>
      </c>
      <c r="B10">
        <v>8750</v>
      </c>
      <c r="C10">
        <v>2</v>
      </c>
      <c r="D10">
        <v>0</v>
      </c>
      <c r="E10">
        <v>2</v>
      </c>
      <c r="F10" t="s">
        <v>9</v>
      </c>
      <c r="G10">
        <v>4</v>
      </c>
      <c r="H10">
        <v>520496</v>
      </c>
      <c r="I10" s="1">
        <v>102946</v>
      </c>
      <c r="J10" s="1">
        <v>5204.96</v>
      </c>
      <c r="K10" s="1">
        <v>1028.04</v>
      </c>
      <c r="L10">
        <f t="shared" si="1"/>
        <v>2</v>
      </c>
      <c r="M10">
        <f t="shared" si="2"/>
        <v>2</v>
      </c>
      <c r="N10" t="s">
        <v>15</v>
      </c>
      <c r="O10" t="s">
        <v>16</v>
      </c>
      <c r="P10" t="s">
        <v>17</v>
      </c>
      <c r="Q10" t="str">
        <f t="shared" si="3"/>
        <v>UPDATE TOEPFERDB.TBLARTVALUACION SET STOCKDISPONIBLE=STOCKDISPONIBLE+2 WHERE IDARTICULO=8750 AND FECHACIERRE=20131130 AND IDDIVISION=4</v>
      </c>
    </row>
    <row r="11" spans="1:17" x14ac:dyDescent="0.25">
      <c r="A11">
        <v>10573</v>
      </c>
      <c r="B11">
        <v>8752</v>
      </c>
      <c r="C11">
        <v>2</v>
      </c>
      <c r="D11">
        <v>0</v>
      </c>
      <c r="E11">
        <v>2</v>
      </c>
      <c r="F11" t="s">
        <v>10</v>
      </c>
      <c r="G11">
        <v>3</v>
      </c>
      <c r="H11">
        <v>1115354</v>
      </c>
      <c r="I11" s="1">
        <v>220600</v>
      </c>
      <c r="J11" s="2">
        <v>11206.48</v>
      </c>
      <c r="K11" s="2">
        <v>2206</v>
      </c>
      <c r="L11">
        <f t="shared" si="1"/>
        <v>2</v>
      </c>
      <c r="M11">
        <f t="shared" si="2"/>
        <v>2</v>
      </c>
      <c r="N11" t="s">
        <v>15</v>
      </c>
      <c r="O11" t="s">
        <v>16</v>
      </c>
      <c r="P11" t="s">
        <v>17</v>
      </c>
      <c r="Q11" t="str">
        <f t="shared" si="3"/>
        <v>UPDATE TOEPFERDB.TBLARTVALUACION SET STOCKDISPONIBLE=STOCKDISPONIBLE+2 WHERE IDARTICULO=8752 AND FECHACIERRE=20131130 AND IDDIVISION=3</v>
      </c>
    </row>
    <row r="12" spans="1:17" x14ac:dyDescent="0.25">
      <c r="A12">
        <v>10638</v>
      </c>
      <c r="B12">
        <v>8750</v>
      </c>
      <c r="C12">
        <v>100</v>
      </c>
      <c r="D12">
        <v>0</v>
      </c>
      <c r="E12">
        <v>100</v>
      </c>
      <c r="F12" t="s">
        <v>9</v>
      </c>
      <c r="G12">
        <v>3</v>
      </c>
      <c r="H12">
        <v>104764</v>
      </c>
      <c r="I12" s="1">
        <v>20692</v>
      </c>
      <c r="J12" s="1">
        <v>1047.6400000000001</v>
      </c>
      <c r="K12">
        <v>206.23</v>
      </c>
      <c r="L12">
        <f t="shared" si="1"/>
        <v>100.00000000000001</v>
      </c>
      <c r="M12">
        <f t="shared" si="2"/>
        <v>100.00000000000001</v>
      </c>
      <c r="N12" t="s">
        <v>15</v>
      </c>
      <c r="O12" t="s">
        <v>16</v>
      </c>
      <c r="P12" t="s">
        <v>17</v>
      </c>
      <c r="Q12" t="str">
        <f t="shared" si="3"/>
        <v>UPDATE TOEPFERDB.TBLARTVALUACION SET STOCKDISPONIBLE=STOCKDISPONIBLE+100 WHERE IDARTICULO=8750 AND FECHACIERRE=20131130 AND IDDIVISION=3</v>
      </c>
    </row>
    <row r="13" spans="1:17" x14ac:dyDescent="0.25">
      <c r="A13">
        <v>10687</v>
      </c>
      <c r="B13">
        <v>7866</v>
      </c>
      <c r="C13">
        <v>6</v>
      </c>
      <c r="D13">
        <v>4</v>
      </c>
      <c r="E13">
        <v>2</v>
      </c>
      <c r="F13" t="s">
        <v>9</v>
      </c>
      <c r="G13">
        <v>3</v>
      </c>
      <c r="H13">
        <v>65400</v>
      </c>
      <c r="I13" s="1">
        <v>12874</v>
      </c>
      <c r="J13">
        <v>654</v>
      </c>
      <c r="K13">
        <v>127.63</v>
      </c>
      <c r="L13">
        <f t="shared" si="1"/>
        <v>6</v>
      </c>
      <c r="M13">
        <f t="shared" si="2"/>
        <v>2</v>
      </c>
      <c r="N13" t="s">
        <v>15</v>
      </c>
      <c r="O13" t="s">
        <v>16</v>
      </c>
      <c r="P13" t="s">
        <v>17</v>
      </c>
      <c r="Q13" t="str">
        <f t="shared" si="3"/>
        <v>UPDATE TOEPFERDB.TBLARTVALUACION SET STOCKDISPONIBLE=STOCKDISPONIBLE+2 WHERE IDARTICULO=7866 AND FECHACIERRE=20131130 AND IDDIVISION=3</v>
      </c>
    </row>
    <row r="14" spans="1:17" x14ac:dyDescent="0.25">
      <c r="A14">
        <v>10759</v>
      </c>
      <c r="B14">
        <v>8752</v>
      </c>
      <c r="C14">
        <v>1</v>
      </c>
      <c r="D14">
        <v>0</v>
      </c>
      <c r="E14">
        <v>1</v>
      </c>
      <c r="F14" t="s">
        <v>10</v>
      </c>
      <c r="G14">
        <v>3</v>
      </c>
      <c r="H14">
        <v>850698</v>
      </c>
      <c r="I14" s="1">
        <v>167000</v>
      </c>
      <c r="J14" s="1">
        <v>8583.7999999999993</v>
      </c>
      <c r="K14" s="2">
        <v>1670</v>
      </c>
      <c r="L14">
        <f t="shared" si="1"/>
        <v>1</v>
      </c>
      <c r="M14">
        <f t="shared" si="2"/>
        <v>1</v>
      </c>
      <c r="N14" t="s">
        <v>15</v>
      </c>
      <c r="O14" t="s">
        <v>16</v>
      </c>
      <c r="P14" t="s">
        <v>17</v>
      </c>
      <c r="Q14" t="str">
        <f t="shared" si="3"/>
        <v>UPDATE TOEPFERDB.TBLARTVALUACION SET STOCKDISPONIBLE=STOCKDISPONIBLE+1 WHERE IDARTICULO=8752 AND FECHACIERRE=20131130 AND IDDIVISION=3</v>
      </c>
    </row>
    <row r="15" spans="1:17" x14ac:dyDescent="0.25">
      <c r="A15">
        <v>10765</v>
      </c>
      <c r="B15">
        <v>8752</v>
      </c>
      <c r="C15">
        <v>2</v>
      </c>
      <c r="D15">
        <v>0</v>
      </c>
      <c r="E15">
        <v>2</v>
      </c>
      <c r="F15" t="s">
        <v>9</v>
      </c>
      <c r="G15">
        <v>4</v>
      </c>
      <c r="H15">
        <v>579142</v>
      </c>
      <c r="I15" s="1">
        <v>113691</v>
      </c>
      <c r="J15" s="2">
        <v>5791.42</v>
      </c>
      <c r="K15" s="1">
        <v>1136.9100000000001</v>
      </c>
      <c r="L15">
        <f t="shared" si="1"/>
        <v>2</v>
      </c>
      <c r="M15">
        <f t="shared" si="2"/>
        <v>2</v>
      </c>
      <c r="N15" t="s">
        <v>15</v>
      </c>
      <c r="O15" t="s">
        <v>16</v>
      </c>
      <c r="P15" t="s">
        <v>17</v>
      </c>
      <c r="Q15" t="str">
        <f t="shared" si="3"/>
        <v>UPDATE TOEPFERDB.TBLARTVALUACION SET STOCKDISPONIBLE=STOCKDISPONIBLE+2 WHERE IDARTICULO=8752 AND FECHACIERRE=20131130 AND IDDIVISION=4</v>
      </c>
    </row>
    <row r="16" spans="1:17" x14ac:dyDescent="0.25">
      <c r="A16">
        <v>10787</v>
      </c>
      <c r="B16">
        <v>8726</v>
      </c>
      <c r="C16">
        <v>1</v>
      </c>
      <c r="D16">
        <v>0</v>
      </c>
      <c r="E16">
        <v>1</v>
      </c>
      <c r="F16" t="s">
        <v>9</v>
      </c>
      <c r="G16">
        <v>4</v>
      </c>
      <c r="H16">
        <v>606400</v>
      </c>
      <c r="I16" s="1">
        <v>119042</v>
      </c>
      <c r="J16" s="2">
        <v>6064</v>
      </c>
      <c r="K16" s="1">
        <v>1186.93</v>
      </c>
      <c r="L16">
        <f t="shared" si="1"/>
        <v>1</v>
      </c>
      <c r="M16">
        <f t="shared" si="2"/>
        <v>1</v>
      </c>
      <c r="N16" t="s">
        <v>15</v>
      </c>
      <c r="O16" t="s">
        <v>16</v>
      </c>
      <c r="P16" t="s">
        <v>17</v>
      </c>
      <c r="Q16" t="str">
        <f t="shared" si="3"/>
        <v>UPDATE TOEPFERDB.TBLARTVALUACION SET STOCKDISPONIBLE=STOCKDISPONIBLE+1 WHERE IDARTICULO=8726 AND FECHACIERRE=20131130 AND IDDIVISION=4</v>
      </c>
    </row>
    <row r="17" spans="1:17" x14ac:dyDescent="0.25">
      <c r="A17">
        <v>10818</v>
      </c>
      <c r="B17">
        <v>8757</v>
      </c>
      <c r="C17">
        <v>1</v>
      </c>
      <c r="D17">
        <v>0</v>
      </c>
      <c r="E17">
        <v>1</v>
      </c>
      <c r="F17" t="s">
        <v>9</v>
      </c>
      <c r="G17">
        <v>4</v>
      </c>
      <c r="H17">
        <v>98900</v>
      </c>
      <c r="I17" s="1">
        <v>19419</v>
      </c>
      <c r="J17">
        <v>989</v>
      </c>
      <c r="K17">
        <v>194.04</v>
      </c>
      <c r="L17">
        <f t="shared" si="1"/>
        <v>1</v>
      </c>
      <c r="M17">
        <f t="shared" si="2"/>
        <v>1</v>
      </c>
      <c r="N17" t="s">
        <v>15</v>
      </c>
      <c r="O17" t="s">
        <v>16</v>
      </c>
      <c r="P17" t="s">
        <v>17</v>
      </c>
      <c r="Q17" t="str">
        <f t="shared" si="3"/>
        <v>UPDATE TOEPFERDB.TBLARTVALUACION SET STOCKDISPONIBLE=STOCKDISPONIBLE+1 WHERE IDARTICULO=8757 AND FECHACIERRE=20131130 AND IDDIVISION=4</v>
      </c>
    </row>
    <row r="18" spans="1:17" x14ac:dyDescent="0.25">
      <c r="A18">
        <v>10856</v>
      </c>
      <c r="B18">
        <v>8750</v>
      </c>
      <c r="C18">
        <v>1</v>
      </c>
      <c r="D18">
        <v>0</v>
      </c>
      <c r="E18">
        <v>1</v>
      </c>
      <c r="F18" t="s">
        <v>9</v>
      </c>
      <c r="G18">
        <v>3</v>
      </c>
      <c r="H18">
        <v>174336</v>
      </c>
      <c r="I18" s="1">
        <v>34184</v>
      </c>
      <c r="J18" s="1">
        <v>1743.36</v>
      </c>
      <c r="K18">
        <v>340.83</v>
      </c>
      <c r="L18">
        <f t="shared" si="1"/>
        <v>1</v>
      </c>
      <c r="M18">
        <f t="shared" si="2"/>
        <v>1</v>
      </c>
      <c r="N18" t="s">
        <v>15</v>
      </c>
      <c r="O18" t="s">
        <v>16</v>
      </c>
      <c r="P18" t="s">
        <v>17</v>
      </c>
      <c r="Q18" t="str">
        <f t="shared" si="3"/>
        <v>UPDATE TOEPFERDB.TBLARTVALUACION SET STOCKDISPONIBLE=STOCKDISPONIBLE+1 WHERE IDARTICULO=8750 AND FECHACIERRE=20131130 AND IDDIVISION=3</v>
      </c>
    </row>
    <row r="19" spans="1:17" x14ac:dyDescent="0.25">
      <c r="A19">
        <v>10859</v>
      </c>
      <c r="B19">
        <v>8752</v>
      </c>
      <c r="C19">
        <v>3</v>
      </c>
      <c r="D19">
        <v>0</v>
      </c>
      <c r="E19">
        <v>3</v>
      </c>
      <c r="F19" t="s">
        <v>9</v>
      </c>
      <c r="G19">
        <v>3</v>
      </c>
      <c r="H19">
        <v>1410000</v>
      </c>
      <c r="I19" s="1">
        <v>276471</v>
      </c>
      <c r="J19" s="1">
        <v>14055.35</v>
      </c>
      <c r="K19" s="1">
        <v>2743.04</v>
      </c>
      <c r="L19">
        <f t="shared" si="1"/>
        <v>2.9904999999999999</v>
      </c>
      <c r="M19">
        <v>3</v>
      </c>
      <c r="N19" t="s">
        <v>15</v>
      </c>
      <c r="O19" t="s">
        <v>16</v>
      </c>
      <c r="P19" t="s">
        <v>17</v>
      </c>
      <c r="Q19" t="str">
        <f t="shared" si="3"/>
        <v>UPDATE TOEPFERDB.TBLARTVALUACION SET STOCKDISPONIBLE=STOCKDISPONIBLE+3 WHERE IDARTICULO=8752 AND FECHACIERRE=20131130 AND IDDIVISION=3</v>
      </c>
    </row>
    <row r="20" spans="1:17" x14ac:dyDescent="0.25">
      <c r="A20">
        <v>10860</v>
      </c>
      <c r="B20">
        <v>8757</v>
      </c>
      <c r="C20">
        <v>3</v>
      </c>
      <c r="D20">
        <v>0</v>
      </c>
      <c r="E20">
        <v>3</v>
      </c>
      <c r="F20" t="s">
        <v>9</v>
      </c>
      <c r="G20">
        <v>3</v>
      </c>
      <c r="H20">
        <v>324843</v>
      </c>
      <c r="I20" s="1">
        <v>63695</v>
      </c>
      <c r="J20" s="1">
        <v>3248.43</v>
      </c>
      <c r="K20">
        <v>633.96</v>
      </c>
      <c r="L20">
        <f t="shared" si="1"/>
        <v>3</v>
      </c>
      <c r="M20">
        <f t="shared" si="2"/>
        <v>3</v>
      </c>
      <c r="N20" t="s">
        <v>15</v>
      </c>
      <c r="O20" t="s">
        <v>16</v>
      </c>
      <c r="P20" t="s">
        <v>17</v>
      </c>
      <c r="Q20" t="str">
        <f t="shared" si="3"/>
        <v>UPDATE TOEPFERDB.TBLARTVALUACION SET STOCKDISPONIBLE=STOCKDISPONIBLE+3 WHERE IDARTICULO=8757 AND FECHACIERRE=20131130 AND IDDIVISION=3</v>
      </c>
    </row>
    <row r="21" spans="1:17" x14ac:dyDescent="0.25">
      <c r="A21">
        <v>10939</v>
      </c>
      <c r="B21">
        <v>8752</v>
      </c>
      <c r="C21">
        <v>1</v>
      </c>
      <c r="D21">
        <v>0</v>
      </c>
      <c r="E21">
        <v>1</v>
      </c>
      <c r="F21" t="s">
        <v>10</v>
      </c>
      <c r="G21">
        <v>4</v>
      </c>
      <c r="H21">
        <v>408689</v>
      </c>
      <c r="I21" s="1">
        <v>79900</v>
      </c>
      <c r="J21" s="1">
        <v>4114.8</v>
      </c>
      <c r="K21">
        <v>798.99</v>
      </c>
      <c r="L21">
        <f t="shared" si="1"/>
        <v>0.99998748435544427</v>
      </c>
      <c r="M21">
        <v>1</v>
      </c>
      <c r="N21" t="s">
        <v>15</v>
      </c>
      <c r="O21" t="s">
        <v>16</v>
      </c>
      <c r="P21" t="s">
        <v>17</v>
      </c>
      <c r="Q21" t="str">
        <f t="shared" si="3"/>
        <v>UPDATE TOEPFERDB.TBLARTVALUACION SET STOCKDISPONIBLE=STOCKDISPONIBLE+1 WHERE IDARTICULO=8752 AND FECHACIERRE=20131130 AND IDDIVISION=4</v>
      </c>
    </row>
    <row r="22" spans="1:17" x14ac:dyDescent="0.25">
      <c r="A22">
        <v>10980</v>
      </c>
      <c r="B22">
        <v>8750</v>
      </c>
      <c r="C22">
        <v>3</v>
      </c>
      <c r="D22">
        <v>0</v>
      </c>
      <c r="E22">
        <v>3</v>
      </c>
      <c r="F22" t="s">
        <v>9</v>
      </c>
      <c r="G22">
        <v>4</v>
      </c>
      <c r="H22">
        <v>229373</v>
      </c>
      <c r="I22" s="2">
        <v>44764</v>
      </c>
      <c r="J22" s="1">
        <v>2293.73</v>
      </c>
      <c r="K22">
        <v>447.38</v>
      </c>
      <c r="L22">
        <f t="shared" si="1"/>
        <v>3</v>
      </c>
      <c r="M22">
        <f t="shared" si="2"/>
        <v>3</v>
      </c>
      <c r="N22" t="s">
        <v>15</v>
      </c>
      <c r="O22" t="s">
        <v>16</v>
      </c>
      <c r="P22" t="s">
        <v>17</v>
      </c>
      <c r="Q22" t="str">
        <f t="shared" si="3"/>
        <v>UPDATE TOEPFERDB.TBLARTVALUACION SET STOCKDISPONIBLE=STOCKDISPONIBLE+3 WHERE IDARTICULO=8750 AND FECHACIERRE=20131130 AND IDDIVISION=4</v>
      </c>
    </row>
    <row r="23" spans="1:17" x14ac:dyDescent="0.25">
      <c r="A23">
        <v>11091</v>
      </c>
      <c r="B23">
        <v>8757</v>
      </c>
      <c r="C23">
        <v>2</v>
      </c>
      <c r="D23">
        <v>0</v>
      </c>
      <c r="E23">
        <v>2</v>
      </c>
      <c r="F23" t="s">
        <v>9</v>
      </c>
      <c r="G23">
        <v>3</v>
      </c>
      <c r="H23">
        <v>197800</v>
      </c>
      <c r="I23">
        <v>38482</v>
      </c>
      <c r="J23" s="2">
        <v>1978</v>
      </c>
      <c r="K23">
        <v>384.3</v>
      </c>
      <c r="L23">
        <f t="shared" si="1"/>
        <v>2</v>
      </c>
      <c r="M23">
        <f t="shared" si="2"/>
        <v>2</v>
      </c>
      <c r="N23" t="s">
        <v>15</v>
      </c>
      <c r="O23" t="s">
        <v>16</v>
      </c>
      <c r="P23" t="s">
        <v>17</v>
      </c>
      <c r="Q23" t="str">
        <f t="shared" si="3"/>
        <v>UPDATE TOEPFERDB.TBLARTVALUACION SET STOCKDISPONIBLE=STOCKDISPONIBLE+2 WHERE IDARTICULO=8757 AND FECHACIERRE=20131130 AND IDDIVISION=3</v>
      </c>
    </row>
    <row r="24" spans="1:17" x14ac:dyDescent="0.25">
      <c r="A24">
        <v>11146</v>
      </c>
      <c r="B24">
        <v>8752</v>
      </c>
      <c r="C24">
        <v>3</v>
      </c>
      <c r="D24">
        <v>0</v>
      </c>
      <c r="E24">
        <v>3</v>
      </c>
      <c r="F24" t="s">
        <v>10</v>
      </c>
      <c r="G24">
        <v>3</v>
      </c>
      <c r="H24">
        <v>488504</v>
      </c>
      <c r="I24" s="1">
        <v>94800</v>
      </c>
      <c r="J24" s="2">
        <v>4910.6400000000003</v>
      </c>
      <c r="K24">
        <v>948</v>
      </c>
      <c r="L24">
        <f t="shared" si="1"/>
        <v>3</v>
      </c>
      <c r="M24">
        <f t="shared" si="2"/>
        <v>3</v>
      </c>
      <c r="N24" t="s">
        <v>15</v>
      </c>
      <c r="O24" t="s">
        <v>16</v>
      </c>
      <c r="P24" t="s">
        <v>17</v>
      </c>
      <c r="Q24" t="str">
        <f t="shared" si="3"/>
        <v>UPDATE TOEPFERDB.TBLARTVALUACION SET STOCKDISPONIBLE=STOCKDISPONIBLE+3 WHERE IDARTICULO=8752 AND FECHACIERRE=20131130 AND IDDIVISION=3</v>
      </c>
    </row>
    <row r="25" spans="1:17" x14ac:dyDescent="0.25">
      <c r="A25">
        <v>11147</v>
      </c>
      <c r="B25">
        <v>8752</v>
      </c>
      <c r="C25">
        <v>2</v>
      </c>
      <c r="D25">
        <v>0</v>
      </c>
      <c r="E25">
        <v>2</v>
      </c>
      <c r="F25" t="s">
        <v>10</v>
      </c>
      <c r="G25">
        <v>3</v>
      </c>
      <c r="H25">
        <v>1022355</v>
      </c>
      <c r="I25" s="1">
        <v>198400</v>
      </c>
      <c r="J25" s="2">
        <v>10247.36</v>
      </c>
      <c r="K25" s="2">
        <v>1984</v>
      </c>
      <c r="L25">
        <f t="shared" si="1"/>
        <v>2</v>
      </c>
      <c r="M25">
        <f t="shared" si="2"/>
        <v>2</v>
      </c>
      <c r="N25" t="s">
        <v>15</v>
      </c>
      <c r="O25" t="s">
        <v>16</v>
      </c>
      <c r="P25" t="s">
        <v>17</v>
      </c>
      <c r="Q25" t="str">
        <f t="shared" si="3"/>
        <v>UPDATE TOEPFERDB.TBLARTVALUACION SET STOCKDISPONIBLE=STOCKDISPONIBLE+2 WHERE IDARTICULO=8752 AND FECHACIERRE=20131130 AND IDDIVISION=3</v>
      </c>
    </row>
    <row r="26" spans="1:17" x14ac:dyDescent="0.25">
      <c r="A26">
        <v>11148</v>
      </c>
      <c r="B26">
        <v>1301</v>
      </c>
      <c r="C26">
        <v>100</v>
      </c>
      <c r="D26">
        <v>0</v>
      </c>
      <c r="E26">
        <v>100</v>
      </c>
      <c r="F26" t="s">
        <v>9</v>
      </c>
      <c r="G26">
        <v>4</v>
      </c>
      <c r="H26">
        <v>14050</v>
      </c>
      <c r="I26" s="1">
        <v>2723</v>
      </c>
      <c r="J26">
        <v>140.5</v>
      </c>
      <c r="K26">
        <v>26.56</v>
      </c>
      <c r="L26">
        <f t="shared" si="1"/>
        <v>100</v>
      </c>
      <c r="M26">
        <f t="shared" si="2"/>
        <v>100</v>
      </c>
      <c r="N26" t="s">
        <v>15</v>
      </c>
      <c r="O26" t="s">
        <v>16</v>
      </c>
      <c r="P26" t="s">
        <v>17</v>
      </c>
      <c r="Q26" t="str">
        <f t="shared" si="3"/>
        <v>UPDATE TOEPFERDB.TBLARTVALUACION SET STOCKDISPONIBLE=STOCKDISPONIBLE+100 WHERE IDARTICULO=1301 AND FECHACIERRE=20131130 AND IDDIVISION=4</v>
      </c>
    </row>
    <row r="27" spans="1:17" x14ac:dyDescent="0.25">
      <c r="A27">
        <v>11234</v>
      </c>
      <c r="B27">
        <v>8750</v>
      </c>
      <c r="C27">
        <v>1</v>
      </c>
      <c r="D27">
        <v>0</v>
      </c>
      <c r="E27">
        <v>1</v>
      </c>
      <c r="F27" t="s">
        <v>9</v>
      </c>
      <c r="G27">
        <v>4</v>
      </c>
      <c r="H27">
        <v>89421</v>
      </c>
      <c r="I27" s="2">
        <v>17259</v>
      </c>
      <c r="J27">
        <v>894.21</v>
      </c>
      <c r="K27">
        <v>172.2</v>
      </c>
      <c r="L27">
        <f t="shared" si="1"/>
        <v>1</v>
      </c>
      <c r="M27">
        <f t="shared" si="2"/>
        <v>1</v>
      </c>
      <c r="N27" t="s">
        <v>15</v>
      </c>
      <c r="O27" t="s">
        <v>16</v>
      </c>
      <c r="P27" t="s">
        <v>17</v>
      </c>
      <c r="Q27" t="str">
        <f t="shared" si="3"/>
        <v>UPDATE TOEPFERDB.TBLARTVALUACION SET STOCKDISPONIBLE=STOCKDISPONIBLE+1 WHERE IDARTICULO=8750 AND FECHACIERRE=20131130 AND IDDIVISION=4</v>
      </c>
    </row>
    <row r="28" spans="1:17" x14ac:dyDescent="0.25">
      <c r="A28">
        <v>11239</v>
      </c>
      <c r="B28">
        <v>8021</v>
      </c>
      <c r="C28" s="2">
        <v>1435</v>
      </c>
      <c r="D28">
        <v>0</v>
      </c>
      <c r="E28" s="2">
        <v>1435</v>
      </c>
      <c r="F28" t="s">
        <v>9</v>
      </c>
      <c r="G28">
        <v>4</v>
      </c>
      <c r="H28">
        <v>1413475</v>
      </c>
      <c r="I28" s="2">
        <v>272819</v>
      </c>
      <c r="J28" s="1">
        <v>14134.75</v>
      </c>
      <c r="K28" s="1">
        <v>2702.63</v>
      </c>
      <c r="L28">
        <f t="shared" si="1"/>
        <v>1435</v>
      </c>
      <c r="M28">
        <f t="shared" si="2"/>
        <v>1435</v>
      </c>
      <c r="N28" t="s">
        <v>15</v>
      </c>
      <c r="O28" t="s">
        <v>16</v>
      </c>
      <c r="P28" t="s">
        <v>17</v>
      </c>
      <c r="Q28" t="str">
        <f t="shared" si="3"/>
        <v>UPDATE TOEPFERDB.TBLARTVALUACION SET STOCKDISPONIBLE=STOCKDISPONIBLE+1435 WHERE IDARTICULO=8021 AND FECHACIERRE=20131130 AND IDDIVISION=4</v>
      </c>
    </row>
    <row r="29" spans="1:17" x14ac:dyDescent="0.25">
      <c r="A29">
        <v>11248</v>
      </c>
      <c r="B29">
        <v>8021</v>
      </c>
      <c r="C29" s="2">
        <v>1230</v>
      </c>
      <c r="D29">
        <v>0</v>
      </c>
      <c r="E29" s="2">
        <v>1230</v>
      </c>
      <c r="F29" t="s">
        <v>9</v>
      </c>
      <c r="G29">
        <v>4</v>
      </c>
      <c r="H29">
        <v>1211550</v>
      </c>
      <c r="I29" s="1">
        <v>233484</v>
      </c>
      <c r="J29" s="2">
        <v>12115.5</v>
      </c>
      <c r="K29" s="1">
        <v>2316.54</v>
      </c>
      <c r="L29">
        <f t="shared" si="1"/>
        <v>1230</v>
      </c>
      <c r="M29">
        <f t="shared" si="2"/>
        <v>1230</v>
      </c>
      <c r="N29" t="s">
        <v>15</v>
      </c>
      <c r="O29" t="s">
        <v>16</v>
      </c>
      <c r="P29" t="s">
        <v>17</v>
      </c>
      <c r="Q29" t="str">
        <f t="shared" si="3"/>
        <v>UPDATE TOEPFERDB.TBLARTVALUACION SET STOCKDISPONIBLE=STOCKDISPONIBLE+1230 WHERE IDARTICULO=8021 AND FECHACIERRE=20131130 AND IDDIVISION=4</v>
      </c>
    </row>
    <row r="30" spans="1:17" x14ac:dyDescent="0.25">
      <c r="A30">
        <v>11419</v>
      </c>
      <c r="B30">
        <v>8836</v>
      </c>
      <c r="C30">
        <v>10</v>
      </c>
      <c r="D30">
        <v>0</v>
      </c>
      <c r="E30">
        <v>10</v>
      </c>
      <c r="F30" t="s">
        <v>9</v>
      </c>
      <c r="G30">
        <v>2</v>
      </c>
      <c r="H30">
        <v>68650</v>
      </c>
      <c r="I30">
        <v>13164</v>
      </c>
      <c r="J30">
        <v>340.46</v>
      </c>
      <c r="K30">
        <v>62.23</v>
      </c>
      <c r="L30">
        <f t="shared" si="1"/>
        <v>4.9593590677348871</v>
      </c>
      <c r="M30">
        <v>4.96</v>
      </c>
      <c r="N30" t="s">
        <v>15</v>
      </c>
      <c r="O30" t="s">
        <v>16</v>
      </c>
      <c r="P30" t="s">
        <v>17</v>
      </c>
      <c r="Q30" t="str">
        <f t="shared" si="3"/>
        <v>UPDATE TOEPFERDB.TBLARTVALUACION SET STOCKDISPONIBLE=STOCKDISPONIBLE+4.96 WHERE IDARTICULO=8836 AND FECHACIERRE=20131130 AND IDDIVISION=2</v>
      </c>
    </row>
    <row r="31" spans="1:17" x14ac:dyDescent="0.25">
      <c r="A31">
        <v>11569</v>
      </c>
      <c r="B31">
        <v>8750</v>
      </c>
      <c r="C31">
        <v>1</v>
      </c>
      <c r="D31">
        <v>0</v>
      </c>
      <c r="E31">
        <v>1</v>
      </c>
      <c r="F31" t="s">
        <v>9</v>
      </c>
      <c r="G31">
        <v>4</v>
      </c>
      <c r="H31">
        <v>213719</v>
      </c>
      <c r="I31" s="2">
        <v>40755</v>
      </c>
      <c r="J31" s="1">
        <v>2137.19</v>
      </c>
      <c r="K31">
        <v>407.55</v>
      </c>
      <c r="L31">
        <f t="shared" si="1"/>
        <v>1</v>
      </c>
      <c r="M31">
        <f t="shared" si="2"/>
        <v>1</v>
      </c>
      <c r="N31" t="s">
        <v>15</v>
      </c>
      <c r="O31" t="s">
        <v>16</v>
      </c>
      <c r="P31" t="s">
        <v>17</v>
      </c>
      <c r="Q31" t="str">
        <f t="shared" si="3"/>
        <v>UPDATE TOEPFERDB.TBLARTVALUACION SET STOCKDISPONIBLE=STOCKDISPONIBLE+1 WHERE IDARTICULO=8750 AND FECHACIERRE=20131130 AND IDDIVISION=4</v>
      </c>
    </row>
    <row r="32" spans="1:17" x14ac:dyDescent="0.25">
      <c r="A32">
        <v>11958</v>
      </c>
      <c r="B32">
        <v>8752</v>
      </c>
      <c r="C32">
        <v>1</v>
      </c>
      <c r="D32">
        <v>0</v>
      </c>
      <c r="E32">
        <v>1</v>
      </c>
      <c r="F32" t="s">
        <v>10</v>
      </c>
      <c r="G32">
        <v>3</v>
      </c>
      <c r="H32">
        <v>41714</v>
      </c>
      <c r="I32" s="1">
        <v>7800</v>
      </c>
      <c r="J32" s="1">
        <v>417.69</v>
      </c>
      <c r="K32">
        <v>78</v>
      </c>
      <c r="L32">
        <f t="shared" si="1"/>
        <v>1</v>
      </c>
      <c r="M32">
        <f t="shared" si="2"/>
        <v>1</v>
      </c>
      <c r="N32" t="s">
        <v>15</v>
      </c>
      <c r="O32" t="s">
        <v>16</v>
      </c>
      <c r="P32" t="s">
        <v>17</v>
      </c>
      <c r="Q32" t="str">
        <f t="shared" si="3"/>
        <v>UPDATE TOEPFERDB.TBLARTVALUACION SET STOCKDISPONIBLE=STOCKDISPONIBLE+1 WHERE IDARTICULO=8752 AND FECHACIERRE=20131130 AND IDDIVISION=3</v>
      </c>
    </row>
    <row r="33" spans="1:17" x14ac:dyDescent="0.25">
      <c r="A33">
        <v>11959</v>
      </c>
      <c r="B33">
        <v>8752</v>
      </c>
      <c r="C33">
        <v>2</v>
      </c>
      <c r="D33">
        <v>0</v>
      </c>
      <c r="E33">
        <v>2</v>
      </c>
      <c r="F33" t="s">
        <v>10</v>
      </c>
      <c r="G33">
        <v>4</v>
      </c>
      <c r="H33">
        <v>385056</v>
      </c>
      <c r="I33" s="1">
        <v>72000</v>
      </c>
      <c r="J33" s="1">
        <v>3855.6</v>
      </c>
      <c r="K33">
        <v>720</v>
      </c>
      <c r="L33">
        <f t="shared" si="1"/>
        <v>2</v>
      </c>
      <c r="M33">
        <f t="shared" si="2"/>
        <v>2</v>
      </c>
      <c r="N33" t="s">
        <v>15</v>
      </c>
      <c r="O33" t="s">
        <v>16</v>
      </c>
      <c r="P33" t="s">
        <v>17</v>
      </c>
      <c r="Q33" t="str">
        <f t="shared" si="3"/>
        <v>UPDATE TOEPFERDB.TBLARTVALUACION SET STOCKDISPONIBLE=STOCKDISPONIBLE+2 WHERE IDARTICULO=8752 AND FECHACIERRE=20131130 AND IDDIVISION=4</v>
      </c>
    </row>
    <row r="34" spans="1:17" x14ac:dyDescent="0.25">
      <c r="A34">
        <v>12170</v>
      </c>
      <c r="B34">
        <v>8752</v>
      </c>
      <c r="C34">
        <v>1</v>
      </c>
      <c r="D34">
        <v>0</v>
      </c>
      <c r="E34">
        <v>1</v>
      </c>
      <c r="F34" t="s">
        <v>9</v>
      </c>
      <c r="G34">
        <v>4</v>
      </c>
      <c r="H34">
        <v>212851</v>
      </c>
      <c r="I34" s="2">
        <v>39417</v>
      </c>
      <c r="J34" s="1">
        <v>2128.5100000000002</v>
      </c>
      <c r="K34">
        <v>394.17</v>
      </c>
      <c r="L34">
        <f t="shared" si="1"/>
        <v>1.0000000000000002</v>
      </c>
      <c r="M34">
        <f t="shared" si="2"/>
        <v>1.0000000000000002</v>
      </c>
      <c r="N34" t="s">
        <v>15</v>
      </c>
      <c r="O34" t="s">
        <v>16</v>
      </c>
      <c r="P34" t="s">
        <v>17</v>
      </c>
      <c r="Q34" t="str">
        <f t="shared" si="3"/>
        <v>UPDATE TOEPFERDB.TBLARTVALUACION SET STOCKDISPONIBLE=STOCKDISPONIBLE+1 WHERE IDARTICULO=8752 AND FECHACIERRE=20131130 AND IDDIVISION=4</v>
      </c>
    </row>
    <row r="35" spans="1:17" x14ac:dyDescent="0.25">
      <c r="A35">
        <v>12170</v>
      </c>
      <c r="B35">
        <v>8757</v>
      </c>
      <c r="C35">
        <v>1</v>
      </c>
      <c r="D35">
        <v>0</v>
      </c>
      <c r="E35">
        <v>1</v>
      </c>
      <c r="F35" t="s">
        <v>9</v>
      </c>
      <c r="G35">
        <v>4</v>
      </c>
      <c r="H35">
        <v>101173</v>
      </c>
      <c r="I35" s="1">
        <v>18736</v>
      </c>
      <c r="J35" s="2">
        <v>1011.73</v>
      </c>
      <c r="K35">
        <v>187.36</v>
      </c>
      <c r="L35">
        <f t="shared" si="1"/>
        <v>1</v>
      </c>
      <c r="M35">
        <f t="shared" si="2"/>
        <v>1</v>
      </c>
      <c r="N35" t="s">
        <v>15</v>
      </c>
      <c r="O35" t="s">
        <v>16</v>
      </c>
      <c r="P35" t="s">
        <v>17</v>
      </c>
      <c r="Q35" t="str">
        <f t="shared" si="3"/>
        <v>UPDATE TOEPFERDB.TBLARTVALUACION SET STOCKDISPONIBLE=STOCKDISPONIBLE+1 WHERE IDARTICULO=8757 AND FECHACIERRE=20131130 AND IDDIVISION=4</v>
      </c>
    </row>
    <row r="36" spans="1:17" x14ac:dyDescent="0.25">
      <c r="A36">
        <v>12171</v>
      </c>
      <c r="B36">
        <v>8752</v>
      </c>
      <c r="C36">
        <v>1</v>
      </c>
      <c r="D36">
        <v>0</v>
      </c>
      <c r="E36">
        <v>1</v>
      </c>
      <c r="F36" t="s">
        <v>9</v>
      </c>
      <c r="G36">
        <v>4</v>
      </c>
      <c r="H36">
        <v>212851</v>
      </c>
      <c r="I36" s="1">
        <v>39417</v>
      </c>
      <c r="J36" s="1">
        <v>2128.5100000000002</v>
      </c>
      <c r="K36">
        <v>394.17</v>
      </c>
      <c r="L36">
        <f t="shared" si="1"/>
        <v>1.0000000000000002</v>
      </c>
      <c r="M36">
        <f t="shared" si="2"/>
        <v>1.0000000000000002</v>
      </c>
      <c r="N36" t="s">
        <v>15</v>
      </c>
      <c r="O36" t="s">
        <v>16</v>
      </c>
      <c r="P36" t="s">
        <v>17</v>
      </c>
      <c r="Q36" t="str">
        <f t="shared" si="3"/>
        <v>UPDATE TOEPFERDB.TBLARTVALUACION SET STOCKDISPONIBLE=STOCKDISPONIBLE+1 WHERE IDARTICULO=8752 AND FECHACIERRE=20131130 AND IDDIVISION=4</v>
      </c>
    </row>
    <row r="37" spans="1:17" x14ac:dyDescent="0.25">
      <c r="A37">
        <v>12171</v>
      </c>
      <c r="B37">
        <v>8757</v>
      </c>
      <c r="C37">
        <v>1</v>
      </c>
      <c r="D37">
        <v>0</v>
      </c>
      <c r="E37">
        <v>1</v>
      </c>
      <c r="F37" t="s">
        <v>9</v>
      </c>
      <c r="G37">
        <v>4</v>
      </c>
      <c r="H37">
        <v>101173</v>
      </c>
      <c r="I37" s="1">
        <v>18736</v>
      </c>
      <c r="J37" s="1">
        <v>1011.73</v>
      </c>
      <c r="K37">
        <v>187.36</v>
      </c>
      <c r="L37">
        <f t="shared" si="1"/>
        <v>1</v>
      </c>
      <c r="M37">
        <f t="shared" si="2"/>
        <v>1</v>
      </c>
      <c r="N37" t="s">
        <v>15</v>
      </c>
      <c r="O37" t="s">
        <v>16</v>
      </c>
      <c r="P37" t="s">
        <v>17</v>
      </c>
      <c r="Q37" t="str">
        <f t="shared" si="3"/>
        <v>UPDATE TOEPFERDB.TBLARTVALUACION SET STOCKDISPONIBLE=STOCKDISPONIBLE+1 WHERE IDARTICULO=8757 AND FECHACIERRE=20131130 AND IDDIVISION=4</v>
      </c>
    </row>
    <row r="38" spans="1:17" x14ac:dyDescent="0.25">
      <c r="A38">
        <v>12293</v>
      </c>
      <c r="B38">
        <v>8742</v>
      </c>
      <c r="C38">
        <v>1</v>
      </c>
      <c r="D38">
        <v>0</v>
      </c>
      <c r="E38">
        <v>1</v>
      </c>
      <c r="F38" t="s">
        <v>9</v>
      </c>
      <c r="G38">
        <v>4</v>
      </c>
      <c r="H38">
        <v>443500</v>
      </c>
      <c r="I38" s="1">
        <v>81511</v>
      </c>
      <c r="J38" s="2">
        <v>4435</v>
      </c>
      <c r="K38">
        <v>810.64</v>
      </c>
      <c r="L38">
        <f t="shared" si="1"/>
        <v>1</v>
      </c>
      <c r="M38">
        <f t="shared" si="2"/>
        <v>1</v>
      </c>
      <c r="N38" t="s">
        <v>15</v>
      </c>
      <c r="O38" t="s">
        <v>16</v>
      </c>
      <c r="P38" t="s">
        <v>17</v>
      </c>
      <c r="Q38" t="str">
        <f t="shared" si="3"/>
        <v>UPDATE TOEPFERDB.TBLARTVALUACION SET STOCKDISPONIBLE=STOCKDISPONIBLE+1 WHERE IDARTICULO=8742 AND FECHACIERRE=20131130 AND IDDIVISION=4</v>
      </c>
    </row>
    <row r="39" spans="1:17" x14ac:dyDescent="0.25">
      <c r="A39">
        <v>12323</v>
      </c>
      <c r="B39">
        <v>4624</v>
      </c>
      <c r="C39">
        <v>350</v>
      </c>
      <c r="D39">
        <v>0</v>
      </c>
      <c r="E39">
        <v>350</v>
      </c>
      <c r="F39" t="s">
        <v>9</v>
      </c>
      <c r="G39">
        <v>4</v>
      </c>
      <c r="H39">
        <v>1501500</v>
      </c>
      <c r="I39">
        <v>274950</v>
      </c>
      <c r="J39" s="2">
        <v>15015</v>
      </c>
      <c r="K39" s="1">
        <v>2744.47</v>
      </c>
      <c r="L39">
        <f t="shared" si="1"/>
        <v>350</v>
      </c>
      <c r="M39">
        <f t="shared" si="2"/>
        <v>350</v>
      </c>
      <c r="N39" t="s">
        <v>15</v>
      </c>
      <c r="O39" t="s">
        <v>16</v>
      </c>
      <c r="P39" t="s">
        <v>17</v>
      </c>
      <c r="Q39" t="str">
        <f t="shared" si="3"/>
        <v>UPDATE TOEPFERDB.TBLARTVALUACION SET STOCKDISPONIBLE=STOCKDISPONIBLE+350 WHERE IDARTICULO=4624 AND FECHACIERRE=20131130 AND IDDIVISION=4</v>
      </c>
    </row>
    <row r="40" spans="1:17" x14ac:dyDescent="0.25">
      <c r="A40">
        <v>12534</v>
      </c>
      <c r="B40">
        <v>7887</v>
      </c>
      <c r="C40">
        <v>48</v>
      </c>
      <c r="D40">
        <v>0</v>
      </c>
      <c r="E40">
        <v>48</v>
      </c>
      <c r="F40" t="s">
        <v>9</v>
      </c>
      <c r="G40">
        <v>2</v>
      </c>
      <c r="H40">
        <v>193920</v>
      </c>
      <c r="I40" s="1">
        <v>35181</v>
      </c>
      <c r="J40" s="1">
        <v>1939.2</v>
      </c>
      <c r="K40">
        <v>351.18</v>
      </c>
      <c r="L40">
        <f t="shared" si="1"/>
        <v>48</v>
      </c>
      <c r="M40">
        <f t="shared" si="2"/>
        <v>48</v>
      </c>
      <c r="N40" t="s">
        <v>15</v>
      </c>
      <c r="O40" t="s">
        <v>16</v>
      </c>
      <c r="P40" t="s">
        <v>17</v>
      </c>
      <c r="Q40" t="str">
        <f t="shared" si="3"/>
        <v>UPDATE TOEPFERDB.TBLARTVALUACION SET STOCKDISPONIBLE=STOCKDISPONIBLE+48 WHERE IDARTICULO=7887 AND FECHACIERRE=20131130 AND IDDIVISION=2</v>
      </c>
    </row>
    <row r="41" spans="1:17" x14ac:dyDescent="0.25">
      <c r="A41">
        <v>12662</v>
      </c>
      <c r="B41">
        <v>221</v>
      </c>
      <c r="C41">
        <v>150</v>
      </c>
      <c r="D41">
        <v>0</v>
      </c>
      <c r="E41">
        <v>150</v>
      </c>
      <c r="F41" t="s">
        <v>9</v>
      </c>
      <c r="G41">
        <v>4</v>
      </c>
      <c r="H41">
        <v>474300</v>
      </c>
      <c r="I41" s="1">
        <v>84939</v>
      </c>
      <c r="J41" s="1">
        <v>4743</v>
      </c>
      <c r="K41">
        <v>837.39</v>
      </c>
      <c r="L41">
        <f t="shared" si="1"/>
        <v>150</v>
      </c>
      <c r="M41">
        <f t="shared" si="2"/>
        <v>150</v>
      </c>
      <c r="N41" t="s">
        <v>15</v>
      </c>
      <c r="O41" t="s">
        <v>16</v>
      </c>
      <c r="P41" t="s">
        <v>17</v>
      </c>
      <c r="Q41" t="str">
        <f t="shared" si="3"/>
        <v>UPDATE TOEPFERDB.TBLARTVALUACION SET STOCKDISPONIBLE=STOCKDISPONIBLE+150 WHERE IDARTICULO=221 AND FECHACIERRE=20131130 AND IDDIVISION=4</v>
      </c>
    </row>
    <row r="42" spans="1:17" x14ac:dyDescent="0.25">
      <c r="A42">
        <v>12675</v>
      </c>
      <c r="B42">
        <v>11512</v>
      </c>
      <c r="C42">
        <v>1</v>
      </c>
      <c r="D42">
        <v>0</v>
      </c>
      <c r="E42">
        <v>1</v>
      </c>
      <c r="F42" t="s">
        <v>9</v>
      </c>
      <c r="G42">
        <v>4</v>
      </c>
      <c r="H42">
        <v>129360</v>
      </c>
      <c r="I42" s="1">
        <v>23133</v>
      </c>
      <c r="J42" s="1">
        <v>1293.5999999999999</v>
      </c>
      <c r="K42">
        <v>224.58</v>
      </c>
      <c r="L42">
        <f t="shared" si="1"/>
        <v>0.99999999999999989</v>
      </c>
      <c r="M42">
        <f t="shared" si="2"/>
        <v>0.99999999999999989</v>
      </c>
      <c r="N42" t="s">
        <v>15</v>
      </c>
      <c r="O42" t="s">
        <v>16</v>
      </c>
      <c r="P42" t="s">
        <v>17</v>
      </c>
      <c r="Q42" t="str">
        <f t="shared" si="3"/>
        <v>UPDATE TOEPFERDB.TBLARTVALUACION SET STOCKDISPONIBLE=STOCKDISPONIBLE+1 WHERE IDARTICULO=11512 AND FECHACIERRE=20131130 AND IDDIVISION=4</v>
      </c>
    </row>
    <row r="43" spans="1:17" x14ac:dyDescent="0.25">
      <c r="A43">
        <v>12842</v>
      </c>
      <c r="B43">
        <v>5549</v>
      </c>
      <c r="C43">
        <v>15</v>
      </c>
      <c r="D43">
        <v>0</v>
      </c>
      <c r="E43">
        <v>15</v>
      </c>
      <c r="F43" t="s">
        <v>9</v>
      </c>
      <c r="G43">
        <v>4</v>
      </c>
      <c r="H43">
        <v>361197</v>
      </c>
      <c r="I43" s="1">
        <v>63793</v>
      </c>
      <c r="J43" s="1">
        <v>3611.97</v>
      </c>
      <c r="K43">
        <v>634.57000000000005</v>
      </c>
      <c r="L43">
        <f t="shared" si="1"/>
        <v>15</v>
      </c>
      <c r="M43">
        <f t="shared" si="2"/>
        <v>15</v>
      </c>
      <c r="N43" t="s">
        <v>15</v>
      </c>
      <c r="O43" t="s">
        <v>16</v>
      </c>
      <c r="P43" t="s">
        <v>17</v>
      </c>
      <c r="Q43" t="str">
        <f t="shared" si="3"/>
        <v>UPDATE TOEPFERDB.TBLARTVALUACION SET STOCKDISPONIBLE=STOCKDISPONIBLE+15 WHERE IDARTICULO=5549 AND FECHACIERRE=20131130 AND IDDIVISION=4</v>
      </c>
    </row>
    <row r="44" spans="1:17" x14ac:dyDescent="0.25">
      <c r="A44">
        <v>12953</v>
      </c>
      <c r="B44">
        <v>8750</v>
      </c>
      <c r="C44">
        <v>100</v>
      </c>
      <c r="D44">
        <v>0</v>
      </c>
      <c r="E44">
        <v>100</v>
      </c>
      <c r="F44" t="s">
        <v>9</v>
      </c>
      <c r="G44">
        <v>4</v>
      </c>
      <c r="H44">
        <v>355668</v>
      </c>
      <c r="I44" s="1">
        <v>62706</v>
      </c>
      <c r="J44" s="1">
        <v>3556.68</v>
      </c>
      <c r="K44">
        <v>626.07000000000005</v>
      </c>
      <c r="L44">
        <f t="shared" si="1"/>
        <v>100</v>
      </c>
      <c r="M44">
        <f t="shared" si="2"/>
        <v>100</v>
      </c>
      <c r="N44" t="s">
        <v>15</v>
      </c>
      <c r="O44" t="s">
        <v>16</v>
      </c>
      <c r="P44" t="s">
        <v>17</v>
      </c>
      <c r="Q44" t="str">
        <f t="shared" si="3"/>
        <v>UPDATE TOEPFERDB.TBLARTVALUACION SET STOCKDISPONIBLE=STOCKDISPONIBLE+100 WHERE IDARTICULO=8750 AND FECHACIERRE=20131130 AND IDDIVISION=4</v>
      </c>
    </row>
    <row r="45" spans="1:17" x14ac:dyDescent="0.25">
      <c r="A45">
        <v>13002</v>
      </c>
      <c r="B45">
        <v>8752</v>
      </c>
      <c r="C45">
        <v>1</v>
      </c>
      <c r="D45">
        <v>0</v>
      </c>
      <c r="E45">
        <v>1</v>
      </c>
      <c r="F45" t="s">
        <v>9</v>
      </c>
      <c r="G45">
        <v>4</v>
      </c>
      <c r="H45">
        <v>489163</v>
      </c>
      <c r="I45">
        <v>86045</v>
      </c>
      <c r="J45" s="1">
        <v>4891.63</v>
      </c>
      <c r="K45">
        <v>857.88</v>
      </c>
      <c r="L45">
        <f t="shared" si="1"/>
        <v>1</v>
      </c>
      <c r="M45">
        <f t="shared" si="2"/>
        <v>1</v>
      </c>
      <c r="N45" t="s">
        <v>15</v>
      </c>
      <c r="O45" t="s">
        <v>16</v>
      </c>
      <c r="P45" t="s">
        <v>17</v>
      </c>
      <c r="Q45" t="str">
        <f t="shared" si="3"/>
        <v>UPDATE TOEPFERDB.TBLARTVALUACION SET STOCKDISPONIBLE=STOCKDISPONIBLE+1 WHERE IDARTICULO=8752 AND FECHACIERRE=20131130 AND IDDIVISION=4</v>
      </c>
    </row>
    <row r="46" spans="1:17" x14ac:dyDescent="0.25">
      <c r="A46">
        <v>13008</v>
      </c>
      <c r="B46">
        <v>8757</v>
      </c>
      <c r="C46">
        <v>1</v>
      </c>
      <c r="D46">
        <v>0</v>
      </c>
      <c r="E46">
        <v>1</v>
      </c>
      <c r="F46" t="s">
        <v>9</v>
      </c>
      <c r="G46">
        <v>4</v>
      </c>
      <c r="H46">
        <v>101593</v>
      </c>
      <c r="I46" s="1">
        <v>17870</v>
      </c>
      <c r="J46" s="1">
        <v>1015.93</v>
      </c>
      <c r="K46">
        <v>178.17</v>
      </c>
      <c r="L46">
        <f t="shared" si="1"/>
        <v>1</v>
      </c>
      <c r="M46">
        <f t="shared" si="2"/>
        <v>1</v>
      </c>
      <c r="N46" t="s">
        <v>15</v>
      </c>
      <c r="O46" t="s">
        <v>16</v>
      </c>
      <c r="P46" t="s">
        <v>17</v>
      </c>
      <c r="Q46" t="str">
        <f t="shared" si="3"/>
        <v>UPDATE TOEPFERDB.TBLARTVALUACION SET STOCKDISPONIBLE=STOCKDISPONIBLE+1 WHERE IDARTICULO=8757 AND FECHACIERRE=20131130 AND IDDIVISION=4</v>
      </c>
    </row>
    <row r="47" spans="1:17" x14ac:dyDescent="0.25">
      <c r="A47">
        <v>13010</v>
      </c>
      <c r="B47">
        <v>4490</v>
      </c>
      <c r="C47">
        <v>600</v>
      </c>
      <c r="D47">
        <v>300</v>
      </c>
      <c r="E47">
        <v>300</v>
      </c>
      <c r="F47" t="s">
        <v>9</v>
      </c>
      <c r="G47">
        <v>3</v>
      </c>
      <c r="H47">
        <v>267300</v>
      </c>
      <c r="I47">
        <v>46961</v>
      </c>
      <c r="J47" s="2">
        <v>2673</v>
      </c>
      <c r="K47">
        <v>465.36</v>
      </c>
      <c r="L47">
        <f t="shared" si="1"/>
        <v>600</v>
      </c>
      <c r="M47">
        <f t="shared" si="2"/>
        <v>300</v>
      </c>
      <c r="N47" t="s">
        <v>15</v>
      </c>
      <c r="O47" t="s">
        <v>16</v>
      </c>
      <c r="P47" t="s">
        <v>17</v>
      </c>
      <c r="Q47" t="str">
        <f t="shared" si="3"/>
        <v>UPDATE TOEPFERDB.TBLARTVALUACION SET STOCKDISPONIBLE=STOCKDISPONIBLE+300 WHERE IDARTICULO=4490 AND FECHACIERRE=20131130 AND IDDIVISION=3</v>
      </c>
    </row>
    <row r="48" spans="1:17" x14ac:dyDescent="0.25">
      <c r="A48">
        <v>13013</v>
      </c>
      <c r="B48">
        <v>8750</v>
      </c>
      <c r="C48">
        <v>1</v>
      </c>
      <c r="D48">
        <v>0</v>
      </c>
      <c r="E48">
        <v>1</v>
      </c>
      <c r="F48" t="s">
        <v>9</v>
      </c>
      <c r="G48">
        <v>4</v>
      </c>
      <c r="H48">
        <v>44625</v>
      </c>
      <c r="I48" s="1">
        <v>7840</v>
      </c>
      <c r="J48">
        <v>446.25</v>
      </c>
      <c r="K48">
        <v>78</v>
      </c>
      <c r="L48">
        <f t="shared" si="1"/>
        <v>1</v>
      </c>
      <c r="M48">
        <f t="shared" si="2"/>
        <v>1</v>
      </c>
      <c r="N48" t="s">
        <v>15</v>
      </c>
      <c r="O48" t="s">
        <v>16</v>
      </c>
      <c r="P48" t="s">
        <v>17</v>
      </c>
      <c r="Q48" t="str">
        <f t="shared" si="3"/>
        <v>UPDATE TOEPFERDB.TBLARTVALUACION SET STOCKDISPONIBLE=STOCKDISPONIBLE+1 WHERE IDARTICULO=8750 AND FECHACIERRE=20131130 AND IDDIVISION=4</v>
      </c>
    </row>
    <row r="49" spans="1:17" x14ac:dyDescent="0.25">
      <c r="A49">
        <v>13016</v>
      </c>
      <c r="B49">
        <v>7651</v>
      </c>
      <c r="C49">
        <v>47</v>
      </c>
      <c r="D49">
        <v>0</v>
      </c>
      <c r="E49">
        <v>47</v>
      </c>
      <c r="F49" t="s">
        <v>9</v>
      </c>
      <c r="G49">
        <v>4</v>
      </c>
      <c r="H49">
        <v>282000</v>
      </c>
      <c r="I49">
        <v>49543</v>
      </c>
      <c r="J49" s="2">
        <v>2820</v>
      </c>
      <c r="K49">
        <v>492.92</v>
      </c>
      <c r="L49">
        <f t="shared" si="1"/>
        <v>47</v>
      </c>
      <c r="M49">
        <f t="shared" si="2"/>
        <v>47</v>
      </c>
      <c r="N49" t="s">
        <v>15</v>
      </c>
      <c r="O49" t="s">
        <v>16</v>
      </c>
      <c r="P49" t="s">
        <v>17</v>
      </c>
      <c r="Q49" t="str">
        <f t="shared" si="3"/>
        <v>UPDATE TOEPFERDB.TBLARTVALUACION SET STOCKDISPONIBLE=STOCKDISPONIBLE+47 WHERE IDARTICULO=7651 AND FECHACIERRE=20131130 AND IDDIVISION=4</v>
      </c>
    </row>
    <row r="50" spans="1:17" x14ac:dyDescent="0.25">
      <c r="A50">
        <v>13031</v>
      </c>
      <c r="B50">
        <v>2340</v>
      </c>
      <c r="C50">
        <v>1</v>
      </c>
      <c r="D50">
        <v>0</v>
      </c>
      <c r="E50">
        <v>1</v>
      </c>
      <c r="F50" t="s">
        <v>9</v>
      </c>
      <c r="G50">
        <v>4</v>
      </c>
      <c r="H50">
        <v>988950</v>
      </c>
      <c r="I50" s="1">
        <v>173744</v>
      </c>
      <c r="J50" s="2">
        <v>9889.5</v>
      </c>
      <c r="K50" s="1">
        <v>1671.94</v>
      </c>
      <c r="L50">
        <f t="shared" si="1"/>
        <v>1</v>
      </c>
      <c r="M50">
        <f t="shared" si="2"/>
        <v>1</v>
      </c>
      <c r="N50" t="s">
        <v>15</v>
      </c>
      <c r="O50" t="s">
        <v>16</v>
      </c>
      <c r="P50" t="s">
        <v>17</v>
      </c>
      <c r="Q50" t="str">
        <f t="shared" si="3"/>
        <v>UPDATE TOEPFERDB.TBLARTVALUACION SET STOCKDISPONIBLE=STOCKDISPONIBLE+1 WHERE IDARTICULO=2340 AND FECHACIERRE=20131130 AND IDDIVISION=4</v>
      </c>
    </row>
    <row r="51" spans="1:17" x14ac:dyDescent="0.25">
      <c r="A51">
        <v>13035</v>
      </c>
      <c r="B51">
        <v>10742</v>
      </c>
      <c r="C51">
        <v>54</v>
      </c>
      <c r="D51">
        <v>45</v>
      </c>
      <c r="E51">
        <v>9</v>
      </c>
      <c r="F51" t="s">
        <v>9</v>
      </c>
      <c r="G51">
        <v>3</v>
      </c>
      <c r="H51">
        <v>75915</v>
      </c>
      <c r="I51">
        <v>13314</v>
      </c>
      <c r="J51">
        <v>759.15</v>
      </c>
      <c r="K51">
        <v>132.46</v>
      </c>
      <c r="L51">
        <f t="shared" si="1"/>
        <v>54</v>
      </c>
      <c r="M51">
        <f t="shared" si="2"/>
        <v>9</v>
      </c>
      <c r="N51" t="s">
        <v>15</v>
      </c>
      <c r="O51" t="s">
        <v>16</v>
      </c>
      <c r="P51" t="s">
        <v>17</v>
      </c>
      <c r="Q51" t="str">
        <f t="shared" si="3"/>
        <v>UPDATE TOEPFERDB.TBLARTVALUACION SET STOCKDISPONIBLE=STOCKDISPONIBLE+9 WHERE IDARTICULO=10742 AND FECHACIERRE=20131130 AND IDDIVISION=3</v>
      </c>
    </row>
    <row r="52" spans="1:17" x14ac:dyDescent="0.25">
      <c r="A52">
        <v>13169</v>
      </c>
      <c r="B52">
        <v>8413</v>
      </c>
      <c r="C52">
        <v>1</v>
      </c>
      <c r="D52">
        <v>0</v>
      </c>
      <c r="E52">
        <v>1</v>
      </c>
      <c r="F52" t="s">
        <v>9</v>
      </c>
      <c r="G52">
        <v>4</v>
      </c>
      <c r="H52">
        <v>23520</v>
      </c>
      <c r="I52" s="1">
        <v>4104</v>
      </c>
      <c r="J52">
        <v>235.2</v>
      </c>
      <c r="K52">
        <v>39.700000000000003</v>
      </c>
      <c r="L52">
        <f t="shared" si="1"/>
        <v>1</v>
      </c>
      <c r="M52">
        <f t="shared" si="2"/>
        <v>1</v>
      </c>
      <c r="N52" t="s">
        <v>15</v>
      </c>
      <c r="O52" t="s">
        <v>16</v>
      </c>
      <c r="P52" t="s">
        <v>17</v>
      </c>
      <c r="Q52" t="str">
        <f t="shared" si="3"/>
        <v>UPDATE TOEPFERDB.TBLARTVALUACION SET STOCKDISPONIBLE=STOCKDISPONIBLE+1 WHERE IDARTICULO=8413 AND FECHACIERRE=20131130 AND IDDIVISION=4</v>
      </c>
    </row>
    <row r="53" spans="1:17" x14ac:dyDescent="0.25">
      <c r="A53">
        <v>13220</v>
      </c>
      <c r="B53">
        <v>317</v>
      </c>
      <c r="C53">
        <v>40</v>
      </c>
      <c r="D53">
        <v>0</v>
      </c>
      <c r="E53">
        <v>40</v>
      </c>
      <c r="F53" t="s">
        <v>9</v>
      </c>
      <c r="G53">
        <v>4</v>
      </c>
      <c r="H53">
        <v>1255240</v>
      </c>
      <c r="I53" s="1">
        <v>218303</v>
      </c>
      <c r="J53" s="1">
        <v>12522.4</v>
      </c>
      <c r="K53" s="1">
        <v>2176.67</v>
      </c>
      <c r="L53">
        <f t="shared" si="1"/>
        <v>39.904400752047415</v>
      </c>
      <c r="M53">
        <v>40</v>
      </c>
      <c r="N53" t="s">
        <v>15</v>
      </c>
      <c r="O53" t="s">
        <v>16</v>
      </c>
      <c r="P53" t="s">
        <v>17</v>
      </c>
      <c r="Q53" t="str">
        <f t="shared" si="3"/>
        <v>UPDATE TOEPFERDB.TBLARTVALUACION SET STOCKDISPONIBLE=STOCKDISPONIBLE+40 WHERE IDARTICULO=317 AND FECHACIERRE=20131130 AND IDDIVISION=4</v>
      </c>
    </row>
    <row r="54" spans="1:17" x14ac:dyDescent="0.25">
      <c r="A54">
        <v>13239</v>
      </c>
      <c r="B54">
        <v>10398</v>
      </c>
      <c r="C54">
        <v>52.67</v>
      </c>
      <c r="D54">
        <v>0</v>
      </c>
      <c r="E54">
        <v>52.67</v>
      </c>
      <c r="F54" t="s">
        <v>9</v>
      </c>
      <c r="G54">
        <v>4</v>
      </c>
      <c r="H54">
        <v>111984</v>
      </c>
      <c r="I54">
        <v>19475</v>
      </c>
      <c r="J54" s="1">
        <v>1119.8399999999999</v>
      </c>
      <c r="K54">
        <v>193.68</v>
      </c>
      <c r="L54">
        <f t="shared" si="1"/>
        <v>52.669999999999995</v>
      </c>
      <c r="M54">
        <f t="shared" si="2"/>
        <v>52.669999999999995</v>
      </c>
      <c r="N54" t="s">
        <v>15</v>
      </c>
      <c r="O54" t="s">
        <v>16</v>
      </c>
      <c r="P54" t="s">
        <v>17</v>
      </c>
      <c r="Q54" t="str">
        <f t="shared" si="3"/>
        <v>UPDATE TOEPFERDB.TBLARTVALUACION SET STOCKDISPONIBLE=STOCKDISPONIBLE+52.67 WHERE IDARTICULO=10398 AND FECHACIERRE=20131130 AND IDDIVISION=4</v>
      </c>
    </row>
    <row r="55" spans="1:17" x14ac:dyDescent="0.25">
      <c r="A55">
        <v>13304</v>
      </c>
      <c r="B55">
        <v>8750</v>
      </c>
      <c r="C55">
        <v>1</v>
      </c>
      <c r="D55">
        <v>0</v>
      </c>
      <c r="E55">
        <v>1</v>
      </c>
      <c r="F55" t="s">
        <v>10</v>
      </c>
      <c r="G55">
        <v>3</v>
      </c>
      <c r="H55">
        <v>3843921</v>
      </c>
      <c r="I55" s="1">
        <v>667000</v>
      </c>
      <c r="J55" s="1">
        <v>38856.1</v>
      </c>
      <c r="K55" s="2">
        <v>6670</v>
      </c>
      <c r="L55">
        <f t="shared" ref="L55:L88" si="4">IF(F55="P",J55*100*C55/H55,K55*100*C55/I55)</f>
        <v>1</v>
      </c>
      <c r="M55">
        <f t="shared" ref="M55:M88" si="5">L55-D55</f>
        <v>1</v>
      </c>
      <c r="N55" t="s">
        <v>15</v>
      </c>
      <c r="O55" t="s">
        <v>16</v>
      </c>
      <c r="P55" t="s">
        <v>17</v>
      </c>
      <c r="Q55" t="str">
        <f t="shared" si="3"/>
        <v>UPDATE TOEPFERDB.TBLARTVALUACION SET STOCKDISPONIBLE=STOCKDISPONIBLE+1 WHERE IDARTICULO=8750 AND FECHACIERRE=20131130 AND IDDIVISION=3</v>
      </c>
    </row>
    <row r="56" spans="1:17" x14ac:dyDescent="0.25">
      <c r="A56">
        <v>13317</v>
      </c>
      <c r="B56">
        <v>8752</v>
      </c>
      <c r="C56">
        <v>3</v>
      </c>
      <c r="D56">
        <v>0</v>
      </c>
      <c r="E56">
        <v>3</v>
      </c>
      <c r="F56" t="s">
        <v>9</v>
      </c>
      <c r="G56">
        <v>3</v>
      </c>
      <c r="H56">
        <v>821040</v>
      </c>
      <c r="I56" s="1">
        <v>142467</v>
      </c>
      <c r="J56" s="1">
        <v>8210.4</v>
      </c>
      <c r="K56" s="1">
        <v>1418.28</v>
      </c>
      <c r="L56">
        <f t="shared" si="4"/>
        <v>3</v>
      </c>
      <c r="M56">
        <f t="shared" si="5"/>
        <v>3</v>
      </c>
      <c r="N56" t="s">
        <v>15</v>
      </c>
      <c r="O56" t="s">
        <v>16</v>
      </c>
      <c r="P56" t="s">
        <v>17</v>
      </c>
      <c r="Q56" t="str">
        <f t="shared" si="3"/>
        <v>UPDATE TOEPFERDB.TBLARTVALUACION SET STOCKDISPONIBLE=STOCKDISPONIBLE+3 WHERE IDARTICULO=8752 AND FECHACIERRE=20131130 AND IDDIVISION=3</v>
      </c>
    </row>
    <row r="57" spans="1:17" x14ac:dyDescent="0.25">
      <c r="A57">
        <v>13317</v>
      </c>
      <c r="B57">
        <v>8757</v>
      </c>
      <c r="C57">
        <v>3</v>
      </c>
      <c r="D57">
        <v>0</v>
      </c>
      <c r="E57">
        <v>3</v>
      </c>
      <c r="F57" t="s">
        <v>9</v>
      </c>
      <c r="G57">
        <v>3</v>
      </c>
      <c r="H57">
        <v>327372</v>
      </c>
      <c r="I57">
        <v>56806</v>
      </c>
      <c r="J57" s="1">
        <v>3273.72</v>
      </c>
      <c r="K57">
        <v>565.51</v>
      </c>
      <c r="L57">
        <f t="shared" si="4"/>
        <v>3</v>
      </c>
      <c r="M57">
        <f t="shared" si="5"/>
        <v>3</v>
      </c>
      <c r="N57" t="s">
        <v>15</v>
      </c>
      <c r="O57" t="s">
        <v>16</v>
      </c>
      <c r="P57" t="s">
        <v>17</v>
      </c>
      <c r="Q57" t="str">
        <f t="shared" si="3"/>
        <v>UPDATE TOEPFERDB.TBLARTVALUACION SET STOCKDISPONIBLE=STOCKDISPONIBLE+3 WHERE IDARTICULO=8757 AND FECHACIERRE=20131130 AND IDDIVISION=3</v>
      </c>
    </row>
    <row r="58" spans="1:17" x14ac:dyDescent="0.25">
      <c r="A58">
        <v>13335</v>
      </c>
      <c r="B58">
        <v>8983</v>
      </c>
      <c r="C58">
        <v>1</v>
      </c>
      <c r="D58">
        <v>0</v>
      </c>
      <c r="E58">
        <v>1</v>
      </c>
      <c r="F58" t="s">
        <v>9</v>
      </c>
      <c r="G58">
        <v>4</v>
      </c>
      <c r="H58">
        <v>644700</v>
      </c>
      <c r="I58" s="1">
        <v>111694</v>
      </c>
      <c r="J58" s="1">
        <v>6447.36</v>
      </c>
      <c r="K58" s="1">
        <v>1115.07</v>
      </c>
      <c r="L58">
        <f t="shared" si="4"/>
        <v>1.0000558399255468</v>
      </c>
      <c r="M58">
        <v>1</v>
      </c>
      <c r="N58" t="s">
        <v>15</v>
      </c>
      <c r="O58" t="s">
        <v>16</v>
      </c>
      <c r="P58" t="s">
        <v>17</v>
      </c>
      <c r="Q58" t="str">
        <f t="shared" si="3"/>
        <v>UPDATE TOEPFERDB.TBLARTVALUACION SET STOCKDISPONIBLE=STOCKDISPONIBLE+1 WHERE IDARTICULO=8983 AND FECHACIERRE=20131130 AND IDDIVISION=4</v>
      </c>
    </row>
    <row r="59" spans="1:17" x14ac:dyDescent="0.25">
      <c r="A59">
        <v>13346</v>
      </c>
      <c r="B59">
        <v>10832</v>
      </c>
      <c r="C59">
        <v>1</v>
      </c>
      <c r="D59">
        <v>0</v>
      </c>
      <c r="E59">
        <v>1</v>
      </c>
      <c r="F59" t="s">
        <v>10</v>
      </c>
      <c r="G59">
        <v>3</v>
      </c>
      <c r="H59">
        <v>23092000</v>
      </c>
      <c r="I59" s="1">
        <v>4000000</v>
      </c>
      <c r="J59" s="1">
        <v>115100</v>
      </c>
      <c r="K59" s="2">
        <v>20000</v>
      </c>
      <c r="L59">
        <f t="shared" si="4"/>
        <v>0.5</v>
      </c>
      <c r="M59">
        <f t="shared" si="5"/>
        <v>0.5</v>
      </c>
      <c r="N59" t="s">
        <v>15</v>
      </c>
      <c r="O59" t="s">
        <v>16</v>
      </c>
      <c r="P59" t="s">
        <v>17</v>
      </c>
      <c r="Q59" t="str">
        <f t="shared" si="3"/>
        <v>UPDATE TOEPFERDB.TBLARTVALUACION SET STOCKDISPONIBLE=STOCKDISPONIBLE+0.5 WHERE IDARTICULO=10832 AND FECHACIERRE=20131130 AND IDDIVISION=3</v>
      </c>
    </row>
    <row r="60" spans="1:17" x14ac:dyDescent="0.25">
      <c r="A60">
        <v>13538</v>
      </c>
      <c r="B60">
        <v>10666</v>
      </c>
      <c r="C60">
        <v>48</v>
      </c>
      <c r="D60">
        <v>24</v>
      </c>
      <c r="E60">
        <v>24</v>
      </c>
      <c r="F60" t="s">
        <v>9</v>
      </c>
      <c r="G60">
        <v>4</v>
      </c>
      <c r="H60">
        <v>62952</v>
      </c>
      <c r="I60" s="1">
        <v>10833</v>
      </c>
      <c r="J60" s="1">
        <v>629.52</v>
      </c>
      <c r="K60">
        <v>103.44</v>
      </c>
      <c r="L60">
        <f t="shared" si="4"/>
        <v>48</v>
      </c>
      <c r="M60">
        <f t="shared" si="5"/>
        <v>24</v>
      </c>
      <c r="N60" t="s">
        <v>15</v>
      </c>
      <c r="O60" t="s">
        <v>16</v>
      </c>
      <c r="P60" t="s">
        <v>17</v>
      </c>
      <c r="Q60" t="str">
        <f t="shared" si="3"/>
        <v>UPDATE TOEPFERDB.TBLARTVALUACION SET STOCKDISPONIBLE=STOCKDISPONIBLE+24 WHERE IDARTICULO=10666 AND FECHACIERRE=20131130 AND IDDIVISION=4</v>
      </c>
    </row>
    <row r="61" spans="1:17" x14ac:dyDescent="0.25">
      <c r="A61">
        <v>13547</v>
      </c>
      <c r="B61">
        <v>8750</v>
      </c>
      <c r="C61">
        <v>1</v>
      </c>
      <c r="D61">
        <v>0</v>
      </c>
      <c r="E61">
        <v>1</v>
      </c>
      <c r="F61" t="s">
        <v>9</v>
      </c>
      <c r="G61">
        <v>4</v>
      </c>
      <c r="H61">
        <v>125620</v>
      </c>
      <c r="I61" s="1">
        <v>21606</v>
      </c>
      <c r="J61" s="1">
        <v>1256.2</v>
      </c>
      <c r="K61">
        <v>210.63</v>
      </c>
      <c r="L61">
        <f t="shared" si="4"/>
        <v>1</v>
      </c>
      <c r="M61">
        <f t="shared" si="5"/>
        <v>1</v>
      </c>
      <c r="N61" t="s">
        <v>15</v>
      </c>
      <c r="O61" t="s">
        <v>16</v>
      </c>
      <c r="P61" t="s">
        <v>17</v>
      </c>
      <c r="Q61" t="str">
        <f t="shared" si="3"/>
        <v>UPDATE TOEPFERDB.TBLARTVALUACION SET STOCKDISPONIBLE=STOCKDISPONIBLE+1 WHERE IDARTICULO=8750 AND FECHACIERRE=20131130 AND IDDIVISION=4</v>
      </c>
    </row>
    <row r="62" spans="1:17" x14ac:dyDescent="0.25">
      <c r="A62">
        <v>13581</v>
      </c>
      <c r="B62">
        <v>3845</v>
      </c>
      <c r="C62">
        <v>10</v>
      </c>
      <c r="D62">
        <v>0</v>
      </c>
      <c r="E62">
        <v>10</v>
      </c>
      <c r="F62" t="s">
        <v>9</v>
      </c>
      <c r="G62">
        <v>4</v>
      </c>
      <c r="H62">
        <v>35540</v>
      </c>
      <c r="I62" s="1">
        <v>6104</v>
      </c>
      <c r="J62">
        <v>355.4</v>
      </c>
      <c r="K62">
        <v>59.99</v>
      </c>
      <c r="L62">
        <f t="shared" si="4"/>
        <v>10</v>
      </c>
      <c r="M62">
        <f t="shared" si="5"/>
        <v>10</v>
      </c>
      <c r="N62" t="s">
        <v>15</v>
      </c>
      <c r="O62" t="s">
        <v>16</v>
      </c>
      <c r="P62" t="s">
        <v>17</v>
      </c>
      <c r="Q62" t="str">
        <f t="shared" si="3"/>
        <v>UPDATE TOEPFERDB.TBLARTVALUACION SET STOCKDISPONIBLE=STOCKDISPONIBLE+10 WHERE IDARTICULO=3845 AND FECHACIERRE=20131130 AND IDDIVISION=4</v>
      </c>
    </row>
    <row r="63" spans="1:17" x14ac:dyDescent="0.25">
      <c r="A63">
        <v>13581</v>
      </c>
      <c r="B63">
        <v>4518</v>
      </c>
      <c r="C63">
        <v>100</v>
      </c>
      <c r="D63">
        <v>0</v>
      </c>
      <c r="E63">
        <v>100</v>
      </c>
      <c r="F63" t="s">
        <v>9</v>
      </c>
      <c r="G63">
        <v>4</v>
      </c>
      <c r="H63">
        <v>288845</v>
      </c>
      <c r="I63" s="1">
        <v>49613</v>
      </c>
      <c r="J63" s="1">
        <v>2888.45</v>
      </c>
      <c r="K63">
        <v>487.58</v>
      </c>
      <c r="L63">
        <f t="shared" si="4"/>
        <v>100</v>
      </c>
      <c r="M63">
        <f t="shared" si="5"/>
        <v>100</v>
      </c>
      <c r="N63" t="s">
        <v>15</v>
      </c>
      <c r="O63" t="s">
        <v>16</v>
      </c>
      <c r="P63" t="s">
        <v>17</v>
      </c>
      <c r="Q63" t="str">
        <f t="shared" si="3"/>
        <v>UPDATE TOEPFERDB.TBLARTVALUACION SET STOCKDISPONIBLE=STOCKDISPONIBLE+100 WHERE IDARTICULO=4518 AND FECHACIERRE=20131130 AND IDDIVISION=4</v>
      </c>
    </row>
    <row r="64" spans="1:17" x14ac:dyDescent="0.25">
      <c r="A64">
        <v>13581</v>
      </c>
      <c r="B64">
        <v>9447</v>
      </c>
      <c r="C64">
        <v>50</v>
      </c>
      <c r="D64">
        <v>0</v>
      </c>
      <c r="E64">
        <v>50</v>
      </c>
      <c r="F64" t="s">
        <v>9</v>
      </c>
      <c r="G64">
        <v>4</v>
      </c>
      <c r="H64">
        <v>118844</v>
      </c>
      <c r="I64">
        <v>20413</v>
      </c>
      <c r="J64" s="1">
        <v>1188.44</v>
      </c>
      <c r="K64">
        <v>200.61</v>
      </c>
      <c r="L64">
        <f t="shared" si="4"/>
        <v>50</v>
      </c>
      <c r="M64">
        <f t="shared" si="5"/>
        <v>50</v>
      </c>
      <c r="N64" t="s">
        <v>15</v>
      </c>
      <c r="O64" t="s">
        <v>16</v>
      </c>
      <c r="P64" t="s">
        <v>17</v>
      </c>
      <c r="Q64" t="str">
        <f t="shared" si="3"/>
        <v>UPDATE TOEPFERDB.TBLARTVALUACION SET STOCKDISPONIBLE=STOCKDISPONIBLE+50 WHERE IDARTICULO=9447 AND FECHACIERRE=20131130 AND IDDIVISION=4</v>
      </c>
    </row>
    <row r="65" spans="1:17" x14ac:dyDescent="0.25">
      <c r="A65">
        <v>13581</v>
      </c>
      <c r="B65">
        <v>11437</v>
      </c>
      <c r="C65">
        <v>40</v>
      </c>
      <c r="D65">
        <v>0</v>
      </c>
      <c r="E65">
        <v>40</v>
      </c>
      <c r="F65" t="s">
        <v>9</v>
      </c>
      <c r="G65">
        <v>4</v>
      </c>
      <c r="H65">
        <v>376040</v>
      </c>
      <c r="I65" s="1">
        <v>64589</v>
      </c>
      <c r="J65" s="1">
        <v>3760.4</v>
      </c>
      <c r="K65">
        <v>634.77</v>
      </c>
      <c r="L65">
        <f t="shared" si="4"/>
        <v>40</v>
      </c>
      <c r="M65">
        <f t="shared" si="5"/>
        <v>40</v>
      </c>
      <c r="N65" t="s">
        <v>15</v>
      </c>
      <c r="O65" t="s">
        <v>16</v>
      </c>
      <c r="P65" t="s">
        <v>17</v>
      </c>
      <c r="Q65" t="str">
        <f t="shared" si="3"/>
        <v>UPDATE TOEPFERDB.TBLARTVALUACION SET STOCKDISPONIBLE=STOCKDISPONIBLE+40 WHERE IDARTICULO=11437 AND FECHACIERRE=20131130 AND IDDIVISION=4</v>
      </c>
    </row>
    <row r="66" spans="1:17" x14ac:dyDescent="0.25">
      <c r="A66">
        <v>13581</v>
      </c>
      <c r="B66">
        <v>11590</v>
      </c>
      <c r="C66">
        <v>24</v>
      </c>
      <c r="D66">
        <v>0</v>
      </c>
      <c r="E66">
        <v>24</v>
      </c>
      <c r="F66" t="s">
        <v>9</v>
      </c>
      <c r="G66">
        <v>4</v>
      </c>
      <c r="H66">
        <v>66454</v>
      </c>
      <c r="I66">
        <v>11414</v>
      </c>
      <c r="J66">
        <v>664.54</v>
      </c>
      <c r="K66">
        <v>112.18</v>
      </c>
      <c r="L66">
        <f t="shared" si="4"/>
        <v>24</v>
      </c>
      <c r="M66">
        <f t="shared" si="5"/>
        <v>24</v>
      </c>
      <c r="N66" t="s">
        <v>15</v>
      </c>
      <c r="O66" t="s">
        <v>16</v>
      </c>
      <c r="P66" t="s">
        <v>17</v>
      </c>
      <c r="Q66" t="str">
        <f t="shared" si="3"/>
        <v>UPDATE TOEPFERDB.TBLARTVALUACION SET STOCKDISPONIBLE=STOCKDISPONIBLE+24 WHERE IDARTICULO=11590 AND FECHACIERRE=20131130 AND IDDIVISION=4</v>
      </c>
    </row>
    <row r="67" spans="1:17" x14ac:dyDescent="0.25">
      <c r="A67">
        <v>13635</v>
      </c>
      <c r="B67">
        <v>11607</v>
      </c>
      <c r="C67">
        <v>18</v>
      </c>
      <c r="D67">
        <v>5</v>
      </c>
      <c r="E67">
        <v>13</v>
      </c>
      <c r="F67" t="s">
        <v>9</v>
      </c>
      <c r="G67">
        <v>3</v>
      </c>
      <c r="H67">
        <v>60750</v>
      </c>
      <c r="I67" s="1">
        <v>10433</v>
      </c>
      <c r="J67">
        <v>364.7</v>
      </c>
      <c r="K67">
        <v>62.56</v>
      </c>
      <c r="L67">
        <f t="shared" si="4"/>
        <v>10.805925925925926</v>
      </c>
      <c r="M67">
        <v>5.81</v>
      </c>
      <c r="N67" t="s">
        <v>15</v>
      </c>
      <c r="O67" t="s">
        <v>16</v>
      </c>
      <c r="P67" t="s">
        <v>17</v>
      </c>
      <c r="Q67" t="str">
        <f t="shared" si="3"/>
        <v>UPDATE TOEPFERDB.TBLARTVALUACION SET STOCKDISPONIBLE=STOCKDISPONIBLE+5.81 WHERE IDARTICULO=11607 AND FECHACIERRE=20131130 AND IDDIVISION=3</v>
      </c>
    </row>
    <row r="68" spans="1:17" x14ac:dyDescent="0.25">
      <c r="A68">
        <v>13768</v>
      </c>
      <c r="B68">
        <v>2244</v>
      </c>
      <c r="C68">
        <v>6</v>
      </c>
      <c r="D68">
        <v>0</v>
      </c>
      <c r="E68">
        <v>6</v>
      </c>
      <c r="F68" t="s">
        <v>9</v>
      </c>
      <c r="G68">
        <v>2</v>
      </c>
      <c r="H68">
        <v>519260</v>
      </c>
      <c r="I68" s="1">
        <v>88702</v>
      </c>
      <c r="J68" s="1">
        <v>5192.6000000000004</v>
      </c>
      <c r="K68">
        <v>884.3</v>
      </c>
      <c r="L68">
        <f t="shared" si="4"/>
        <v>6.0000000000000009</v>
      </c>
      <c r="M68">
        <f t="shared" si="5"/>
        <v>6.0000000000000009</v>
      </c>
      <c r="N68" t="s">
        <v>15</v>
      </c>
      <c r="O68" t="s">
        <v>16</v>
      </c>
      <c r="P68" t="s">
        <v>17</v>
      </c>
      <c r="Q68" t="str">
        <f t="shared" si="3"/>
        <v>UPDATE TOEPFERDB.TBLARTVALUACION SET STOCKDISPONIBLE=STOCKDISPONIBLE+6 WHERE IDARTICULO=2244 AND FECHACIERRE=20131130 AND IDDIVISION=2</v>
      </c>
    </row>
    <row r="69" spans="1:17" x14ac:dyDescent="0.25">
      <c r="A69">
        <v>13802</v>
      </c>
      <c r="B69">
        <v>7164</v>
      </c>
      <c r="C69">
        <v>12</v>
      </c>
      <c r="D69">
        <v>0</v>
      </c>
      <c r="E69">
        <v>12</v>
      </c>
      <c r="F69" t="s">
        <v>9</v>
      </c>
      <c r="G69">
        <v>4</v>
      </c>
      <c r="H69">
        <v>49224</v>
      </c>
      <c r="I69" s="1">
        <v>8390</v>
      </c>
      <c r="J69">
        <v>492.24</v>
      </c>
      <c r="K69">
        <v>82.97</v>
      </c>
      <c r="L69">
        <f t="shared" si="4"/>
        <v>12</v>
      </c>
      <c r="M69">
        <f t="shared" si="5"/>
        <v>12</v>
      </c>
      <c r="N69" t="s">
        <v>15</v>
      </c>
      <c r="O69" t="s">
        <v>16</v>
      </c>
      <c r="P69" t="s">
        <v>17</v>
      </c>
      <c r="Q69" t="str">
        <f t="shared" ref="Q69:Q88" si="6">CONCATENATE(N69,M69,O69,B69,P69,G69)</f>
        <v>UPDATE TOEPFERDB.TBLARTVALUACION SET STOCKDISPONIBLE=STOCKDISPONIBLE+12 WHERE IDARTICULO=7164 AND FECHACIERRE=20131130 AND IDDIVISION=4</v>
      </c>
    </row>
    <row r="70" spans="1:17" x14ac:dyDescent="0.25">
      <c r="A70">
        <v>13802</v>
      </c>
      <c r="B70">
        <v>7165</v>
      </c>
      <c r="C70">
        <v>4</v>
      </c>
      <c r="D70">
        <v>0</v>
      </c>
      <c r="E70">
        <v>4</v>
      </c>
      <c r="F70" t="s">
        <v>9</v>
      </c>
      <c r="G70">
        <v>4</v>
      </c>
      <c r="H70">
        <v>4728</v>
      </c>
      <c r="I70" s="2">
        <v>806</v>
      </c>
      <c r="J70">
        <v>47.28</v>
      </c>
      <c r="K70">
        <v>7.97</v>
      </c>
      <c r="L70">
        <f t="shared" si="4"/>
        <v>4</v>
      </c>
      <c r="M70">
        <f t="shared" si="5"/>
        <v>4</v>
      </c>
      <c r="N70" t="s">
        <v>15</v>
      </c>
      <c r="O70" t="s">
        <v>16</v>
      </c>
      <c r="P70" t="s">
        <v>17</v>
      </c>
      <c r="Q70" t="str">
        <f t="shared" si="6"/>
        <v>UPDATE TOEPFERDB.TBLARTVALUACION SET STOCKDISPONIBLE=STOCKDISPONIBLE+4 WHERE IDARTICULO=7165 AND FECHACIERRE=20131130 AND IDDIVISION=4</v>
      </c>
    </row>
    <row r="71" spans="1:17" x14ac:dyDescent="0.25">
      <c r="A71">
        <v>13802</v>
      </c>
      <c r="B71">
        <v>7167</v>
      </c>
      <c r="C71">
        <v>12</v>
      </c>
      <c r="D71">
        <v>0</v>
      </c>
      <c r="E71">
        <v>12</v>
      </c>
      <c r="F71" t="s">
        <v>9</v>
      </c>
      <c r="G71">
        <v>4</v>
      </c>
      <c r="H71">
        <v>3505</v>
      </c>
      <c r="I71" s="1">
        <v>597</v>
      </c>
      <c r="J71">
        <v>35.049999999999997</v>
      </c>
      <c r="K71">
        <v>5.91</v>
      </c>
      <c r="L71">
        <f t="shared" si="4"/>
        <v>11.999999999999998</v>
      </c>
      <c r="M71">
        <f t="shared" si="5"/>
        <v>11.999999999999998</v>
      </c>
      <c r="N71" t="s">
        <v>15</v>
      </c>
      <c r="O71" t="s">
        <v>16</v>
      </c>
      <c r="P71" t="s">
        <v>17</v>
      </c>
      <c r="Q71" t="str">
        <f t="shared" si="6"/>
        <v>UPDATE TOEPFERDB.TBLARTVALUACION SET STOCKDISPONIBLE=STOCKDISPONIBLE+12 WHERE IDARTICULO=7167 AND FECHACIERRE=20131130 AND IDDIVISION=4</v>
      </c>
    </row>
    <row r="72" spans="1:17" x14ac:dyDescent="0.25">
      <c r="A72">
        <v>13802</v>
      </c>
      <c r="B72">
        <v>7214</v>
      </c>
      <c r="C72">
        <v>2</v>
      </c>
      <c r="D72">
        <v>0</v>
      </c>
      <c r="E72">
        <v>2</v>
      </c>
      <c r="F72" t="s">
        <v>9</v>
      </c>
      <c r="G72">
        <v>4</v>
      </c>
      <c r="H72">
        <v>684</v>
      </c>
      <c r="I72">
        <v>117</v>
      </c>
      <c r="J72">
        <v>6.84</v>
      </c>
      <c r="K72">
        <v>1.1499999999999999</v>
      </c>
      <c r="L72">
        <f t="shared" si="4"/>
        <v>2</v>
      </c>
      <c r="M72">
        <f t="shared" si="5"/>
        <v>2</v>
      </c>
      <c r="N72" t="s">
        <v>15</v>
      </c>
      <c r="O72" t="s">
        <v>16</v>
      </c>
      <c r="P72" t="s">
        <v>17</v>
      </c>
      <c r="Q72" t="str">
        <f t="shared" si="6"/>
        <v>UPDATE TOEPFERDB.TBLARTVALUACION SET STOCKDISPONIBLE=STOCKDISPONIBLE+2 WHERE IDARTICULO=7214 AND FECHACIERRE=20131130 AND IDDIVISION=4</v>
      </c>
    </row>
    <row r="73" spans="1:17" x14ac:dyDescent="0.25">
      <c r="A73">
        <v>13802</v>
      </c>
      <c r="B73">
        <v>7231</v>
      </c>
      <c r="C73">
        <v>500</v>
      </c>
      <c r="D73">
        <v>0</v>
      </c>
      <c r="E73">
        <v>500</v>
      </c>
      <c r="F73" t="s">
        <v>9</v>
      </c>
      <c r="G73">
        <v>4</v>
      </c>
      <c r="H73">
        <v>15340</v>
      </c>
      <c r="I73" s="1">
        <v>2615</v>
      </c>
      <c r="J73">
        <v>153.4</v>
      </c>
      <c r="K73">
        <v>25.86</v>
      </c>
      <c r="L73">
        <f t="shared" si="4"/>
        <v>500</v>
      </c>
      <c r="M73">
        <f t="shared" si="5"/>
        <v>500</v>
      </c>
      <c r="N73" t="s">
        <v>15</v>
      </c>
      <c r="O73" t="s">
        <v>16</v>
      </c>
      <c r="P73" t="s">
        <v>17</v>
      </c>
      <c r="Q73" t="str">
        <f t="shared" si="6"/>
        <v>UPDATE TOEPFERDB.TBLARTVALUACION SET STOCKDISPONIBLE=STOCKDISPONIBLE+500 WHERE IDARTICULO=7231 AND FECHACIERRE=20131130 AND IDDIVISION=4</v>
      </c>
    </row>
    <row r="74" spans="1:17" x14ac:dyDescent="0.25">
      <c r="A74">
        <v>13802</v>
      </c>
      <c r="B74">
        <v>10289</v>
      </c>
      <c r="C74">
        <v>32</v>
      </c>
      <c r="D74">
        <v>0</v>
      </c>
      <c r="E74">
        <v>32</v>
      </c>
      <c r="F74" t="s">
        <v>9</v>
      </c>
      <c r="G74">
        <v>4</v>
      </c>
      <c r="H74">
        <v>24576</v>
      </c>
      <c r="I74">
        <v>4189</v>
      </c>
      <c r="J74">
        <v>245.76</v>
      </c>
      <c r="K74">
        <v>41.42</v>
      </c>
      <c r="L74">
        <f t="shared" si="4"/>
        <v>32</v>
      </c>
      <c r="M74">
        <f t="shared" si="5"/>
        <v>32</v>
      </c>
      <c r="N74" t="s">
        <v>15</v>
      </c>
      <c r="O74" t="s">
        <v>16</v>
      </c>
      <c r="P74" t="s">
        <v>17</v>
      </c>
      <c r="Q74" t="str">
        <f t="shared" si="6"/>
        <v>UPDATE TOEPFERDB.TBLARTVALUACION SET STOCKDISPONIBLE=STOCKDISPONIBLE+32 WHERE IDARTICULO=10289 AND FECHACIERRE=20131130 AND IDDIVISION=4</v>
      </c>
    </row>
    <row r="75" spans="1:17" x14ac:dyDescent="0.25">
      <c r="A75">
        <v>13847</v>
      </c>
      <c r="B75">
        <v>3536</v>
      </c>
      <c r="C75">
        <v>5</v>
      </c>
      <c r="D75">
        <v>0</v>
      </c>
      <c r="E75">
        <v>5</v>
      </c>
      <c r="F75" t="s">
        <v>9</v>
      </c>
      <c r="G75">
        <v>2</v>
      </c>
      <c r="H75">
        <v>1162</v>
      </c>
      <c r="I75" s="2">
        <v>197</v>
      </c>
      <c r="J75">
        <v>11.62</v>
      </c>
      <c r="K75">
        <v>1.97</v>
      </c>
      <c r="L75">
        <f t="shared" si="4"/>
        <v>5</v>
      </c>
      <c r="M75">
        <f t="shared" si="5"/>
        <v>5</v>
      </c>
      <c r="N75" t="s">
        <v>15</v>
      </c>
      <c r="O75" t="s">
        <v>16</v>
      </c>
      <c r="P75" t="s">
        <v>17</v>
      </c>
      <c r="Q75" t="str">
        <f t="shared" si="6"/>
        <v>UPDATE TOEPFERDB.TBLARTVALUACION SET STOCKDISPONIBLE=STOCKDISPONIBLE+5 WHERE IDARTICULO=3536 AND FECHACIERRE=20131130 AND IDDIVISION=2</v>
      </c>
    </row>
    <row r="76" spans="1:17" x14ac:dyDescent="0.25">
      <c r="A76">
        <v>13847</v>
      </c>
      <c r="B76">
        <v>4484</v>
      </c>
      <c r="C76">
        <v>4</v>
      </c>
      <c r="D76">
        <v>0</v>
      </c>
      <c r="E76">
        <v>4</v>
      </c>
      <c r="F76" t="s">
        <v>9</v>
      </c>
      <c r="G76">
        <v>2</v>
      </c>
      <c r="H76">
        <v>12000</v>
      </c>
      <c r="I76">
        <v>2037</v>
      </c>
      <c r="J76">
        <v>120</v>
      </c>
      <c r="K76">
        <v>20.329999999999998</v>
      </c>
      <c r="L76">
        <f t="shared" si="4"/>
        <v>4</v>
      </c>
      <c r="M76">
        <f t="shared" si="5"/>
        <v>4</v>
      </c>
      <c r="N76" t="s">
        <v>15</v>
      </c>
      <c r="O76" t="s">
        <v>16</v>
      </c>
      <c r="P76" t="s">
        <v>17</v>
      </c>
      <c r="Q76" t="str">
        <f t="shared" si="6"/>
        <v>UPDATE TOEPFERDB.TBLARTVALUACION SET STOCKDISPONIBLE=STOCKDISPONIBLE+4 WHERE IDARTICULO=4484 AND FECHACIERRE=20131130 AND IDDIVISION=2</v>
      </c>
    </row>
    <row r="77" spans="1:17" x14ac:dyDescent="0.25">
      <c r="A77">
        <v>13860</v>
      </c>
      <c r="B77">
        <v>310</v>
      </c>
      <c r="C77">
        <v>1</v>
      </c>
      <c r="D77">
        <v>0</v>
      </c>
      <c r="E77">
        <v>1</v>
      </c>
      <c r="F77" t="s">
        <v>9</v>
      </c>
      <c r="G77">
        <v>4</v>
      </c>
      <c r="H77">
        <v>1122200</v>
      </c>
      <c r="I77" s="1">
        <v>190107</v>
      </c>
      <c r="J77" s="2">
        <v>5611</v>
      </c>
      <c r="K77">
        <v>935.32</v>
      </c>
      <c r="L77">
        <f t="shared" si="4"/>
        <v>0.5</v>
      </c>
      <c r="M77">
        <f t="shared" si="5"/>
        <v>0.5</v>
      </c>
      <c r="N77" t="s">
        <v>15</v>
      </c>
      <c r="O77" t="s">
        <v>16</v>
      </c>
      <c r="P77" t="s">
        <v>17</v>
      </c>
      <c r="Q77" t="str">
        <f t="shared" si="6"/>
        <v>UPDATE TOEPFERDB.TBLARTVALUACION SET STOCKDISPONIBLE=STOCKDISPONIBLE+0.5 WHERE IDARTICULO=310 AND FECHACIERRE=20131130 AND IDDIVISION=4</v>
      </c>
    </row>
    <row r="78" spans="1:17" x14ac:dyDescent="0.25">
      <c r="A78">
        <v>14011</v>
      </c>
      <c r="B78">
        <v>7164</v>
      </c>
      <c r="C78">
        <v>5</v>
      </c>
      <c r="D78">
        <v>0</v>
      </c>
      <c r="E78">
        <v>5</v>
      </c>
      <c r="F78" t="s">
        <v>9</v>
      </c>
      <c r="G78">
        <v>4</v>
      </c>
      <c r="H78">
        <v>22800</v>
      </c>
      <c r="I78">
        <v>3843</v>
      </c>
      <c r="J78">
        <v>228.8</v>
      </c>
      <c r="K78">
        <v>37.869999999999997</v>
      </c>
      <c r="L78">
        <f t="shared" si="4"/>
        <v>5.0175438596491224</v>
      </c>
      <c r="M78">
        <v>5</v>
      </c>
      <c r="N78" t="s">
        <v>15</v>
      </c>
      <c r="O78" t="s">
        <v>16</v>
      </c>
      <c r="P78" t="s">
        <v>17</v>
      </c>
      <c r="Q78" t="str">
        <f t="shared" si="6"/>
        <v>UPDATE TOEPFERDB.TBLARTVALUACION SET STOCKDISPONIBLE=STOCKDISPONIBLE+5 WHERE IDARTICULO=7164 AND FECHACIERRE=20131130 AND IDDIVISION=4</v>
      </c>
    </row>
    <row r="79" spans="1:17" x14ac:dyDescent="0.25">
      <c r="A79">
        <v>14011</v>
      </c>
      <c r="B79">
        <v>7231</v>
      </c>
      <c r="C79">
        <v>500</v>
      </c>
      <c r="D79">
        <v>0</v>
      </c>
      <c r="E79">
        <v>500</v>
      </c>
      <c r="F79" t="s">
        <v>9</v>
      </c>
      <c r="G79">
        <v>4</v>
      </c>
      <c r="H79">
        <v>19975</v>
      </c>
      <c r="I79" s="1">
        <v>3367</v>
      </c>
      <c r="J79">
        <v>199.75</v>
      </c>
      <c r="K79">
        <v>33.06</v>
      </c>
      <c r="L79">
        <f t="shared" si="4"/>
        <v>500</v>
      </c>
      <c r="M79">
        <f t="shared" si="5"/>
        <v>500</v>
      </c>
      <c r="N79" t="s">
        <v>15</v>
      </c>
      <c r="O79" t="s">
        <v>16</v>
      </c>
      <c r="P79" t="s">
        <v>17</v>
      </c>
      <c r="Q79" t="str">
        <f t="shared" si="6"/>
        <v>UPDATE TOEPFERDB.TBLARTVALUACION SET STOCKDISPONIBLE=STOCKDISPONIBLE+500 WHERE IDARTICULO=7231 AND FECHACIERRE=20131130 AND IDDIVISION=4</v>
      </c>
    </row>
    <row r="80" spans="1:17" x14ac:dyDescent="0.25">
      <c r="A80">
        <v>14044</v>
      </c>
      <c r="B80">
        <v>8457</v>
      </c>
      <c r="C80">
        <v>8</v>
      </c>
      <c r="D80">
        <v>0</v>
      </c>
      <c r="E80">
        <v>8</v>
      </c>
      <c r="F80" t="s">
        <v>9</v>
      </c>
      <c r="G80">
        <v>3</v>
      </c>
      <c r="H80">
        <v>360331</v>
      </c>
      <c r="I80" s="1">
        <v>60692</v>
      </c>
      <c r="J80" s="1">
        <v>3603.31</v>
      </c>
      <c r="K80">
        <v>600.65</v>
      </c>
      <c r="L80">
        <f t="shared" si="4"/>
        <v>8</v>
      </c>
      <c r="M80">
        <f t="shared" si="5"/>
        <v>8</v>
      </c>
      <c r="N80" t="s">
        <v>15</v>
      </c>
      <c r="O80" t="s">
        <v>16</v>
      </c>
      <c r="P80" t="s">
        <v>17</v>
      </c>
      <c r="Q80" t="str">
        <f t="shared" si="6"/>
        <v>UPDATE TOEPFERDB.TBLARTVALUACION SET STOCKDISPONIBLE=STOCKDISPONIBLE+8 WHERE IDARTICULO=8457 AND FECHACIERRE=20131130 AND IDDIVISION=3</v>
      </c>
    </row>
    <row r="81" spans="1:17" x14ac:dyDescent="0.25">
      <c r="A81">
        <v>14044</v>
      </c>
      <c r="B81">
        <v>8847</v>
      </c>
      <c r="C81">
        <v>8</v>
      </c>
      <c r="D81">
        <v>0</v>
      </c>
      <c r="E81">
        <v>8</v>
      </c>
      <c r="F81" t="s">
        <v>9</v>
      </c>
      <c r="G81">
        <v>3</v>
      </c>
      <c r="H81">
        <v>11240</v>
      </c>
      <c r="I81" s="1">
        <v>1893</v>
      </c>
      <c r="J81">
        <v>112.4</v>
      </c>
      <c r="K81">
        <v>18.739999999999998</v>
      </c>
      <c r="L81">
        <f t="shared" si="4"/>
        <v>8</v>
      </c>
      <c r="M81">
        <f t="shared" si="5"/>
        <v>8</v>
      </c>
      <c r="N81" t="s">
        <v>15</v>
      </c>
      <c r="O81" t="s">
        <v>16</v>
      </c>
      <c r="P81" t="s">
        <v>17</v>
      </c>
      <c r="Q81" t="str">
        <f t="shared" si="6"/>
        <v>UPDATE TOEPFERDB.TBLARTVALUACION SET STOCKDISPONIBLE=STOCKDISPONIBLE+8 WHERE IDARTICULO=8847 AND FECHACIERRE=20131130 AND IDDIVISION=3</v>
      </c>
    </row>
    <row r="82" spans="1:17" x14ac:dyDescent="0.25">
      <c r="A82">
        <v>14062</v>
      </c>
      <c r="B82">
        <v>1755</v>
      </c>
      <c r="C82">
        <v>100</v>
      </c>
      <c r="D82">
        <v>0</v>
      </c>
      <c r="E82">
        <v>100</v>
      </c>
      <c r="F82" t="s">
        <v>9</v>
      </c>
      <c r="G82">
        <v>2</v>
      </c>
      <c r="H82">
        <v>910000</v>
      </c>
      <c r="I82" s="1">
        <v>152967</v>
      </c>
      <c r="J82" s="2">
        <v>9100</v>
      </c>
      <c r="K82" s="1">
        <v>1515.15</v>
      </c>
      <c r="L82">
        <f t="shared" si="4"/>
        <v>100</v>
      </c>
      <c r="M82">
        <f t="shared" si="5"/>
        <v>100</v>
      </c>
      <c r="N82" t="s">
        <v>15</v>
      </c>
      <c r="O82" t="s">
        <v>16</v>
      </c>
      <c r="P82" t="s">
        <v>17</v>
      </c>
      <c r="Q82" t="str">
        <f t="shared" si="6"/>
        <v>UPDATE TOEPFERDB.TBLARTVALUACION SET STOCKDISPONIBLE=STOCKDISPONIBLE+100 WHERE IDARTICULO=1755 AND FECHACIERRE=20131130 AND IDDIVISION=2</v>
      </c>
    </row>
    <row r="83" spans="1:17" x14ac:dyDescent="0.25">
      <c r="A83">
        <v>14130</v>
      </c>
      <c r="B83">
        <v>11420</v>
      </c>
      <c r="C83">
        <v>100</v>
      </c>
      <c r="D83">
        <v>0</v>
      </c>
      <c r="E83">
        <v>100</v>
      </c>
      <c r="F83" t="s">
        <v>9</v>
      </c>
      <c r="G83">
        <v>2</v>
      </c>
      <c r="H83">
        <v>1110000</v>
      </c>
      <c r="I83">
        <v>185031</v>
      </c>
      <c r="J83" s="2">
        <v>11100</v>
      </c>
      <c r="K83" s="1">
        <v>1828.67</v>
      </c>
      <c r="L83">
        <f t="shared" si="4"/>
        <v>100</v>
      </c>
      <c r="M83">
        <f t="shared" si="5"/>
        <v>100</v>
      </c>
      <c r="N83" t="s">
        <v>15</v>
      </c>
      <c r="O83" t="s">
        <v>16</v>
      </c>
      <c r="P83" t="s">
        <v>17</v>
      </c>
      <c r="Q83" t="str">
        <f t="shared" si="6"/>
        <v>UPDATE TOEPFERDB.TBLARTVALUACION SET STOCKDISPONIBLE=STOCKDISPONIBLE+100 WHERE IDARTICULO=11420 AND FECHACIERRE=20131130 AND IDDIVISION=2</v>
      </c>
    </row>
    <row r="84" spans="1:17" x14ac:dyDescent="0.25">
      <c r="A84">
        <v>14139</v>
      </c>
      <c r="B84">
        <v>8750</v>
      </c>
      <c r="C84">
        <v>2</v>
      </c>
      <c r="D84">
        <v>0</v>
      </c>
      <c r="E84">
        <v>2</v>
      </c>
      <c r="F84" t="s">
        <v>9</v>
      </c>
      <c r="G84">
        <v>4</v>
      </c>
      <c r="H84">
        <v>143800</v>
      </c>
      <c r="I84">
        <v>23971</v>
      </c>
      <c r="J84" s="2">
        <v>1438</v>
      </c>
      <c r="K84">
        <v>238.91</v>
      </c>
      <c r="L84">
        <f t="shared" si="4"/>
        <v>2</v>
      </c>
      <c r="M84">
        <f t="shared" si="5"/>
        <v>2</v>
      </c>
      <c r="N84" t="s">
        <v>15</v>
      </c>
      <c r="O84" t="s">
        <v>16</v>
      </c>
      <c r="P84" t="s">
        <v>17</v>
      </c>
      <c r="Q84" t="str">
        <f t="shared" si="6"/>
        <v>UPDATE TOEPFERDB.TBLARTVALUACION SET STOCKDISPONIBLE=STOCKDISPONIBLE+2 WHERE IDARTICULO=8750 AND FECHACIERRE=20131130 AND IDDIVISION=4</v>
      </c>
    </row>
    <row r="85" spans="1:17" x14ac:dyDescent="0.25">
      <c r="A85">
        <v>14211</v>
      </c>
      <c r="B85">
        <v>11420</v>
      </c>
      <c r="C85">
        <v>1</v>
      </c>
      <c r="D85">
        <v>0</v>
      </c>
      <c r="E85">
        <v>1</v>
      </c>
      <c r="F85" t="s">
        <v>9</v>
      </c>
      <c r="G85">
        <v>2</v>
      </c>
      <c r="H85">
        <v>1110000</v>
      </c>
      <c r="I85">
        <v>183320</v>
      </c>
      <c r="J85" s="2">
        <v>11100</v>
      </c>
      <c r="K85" s="1">
        <v>1828.67</v>
      </c>
      <c r="L85">
        <f t="shared" si="4"/>
        <v>1</v>
      </c>
      <c r="M85">
        <f t="shared" si="5"/>
        <v>1</v>
      </c>
      <c r="N85" t="s">
        <v>15</v>
      </c>
      <c r="O85" t="s">
        <v>16</v>
      </c>
      <c r="P85" t="s">
        <v>17</v>
      </c>
      <c r="Q85" t="str">
        <f t="shared" si="6"/>
        <v>UPDATE TOEPFERDB.TBLARTVALUACION SET STOCKDISPONIBLE=STOCKDISPONIBLE+1 WHERE IDARTICULO=11420 AND FECHACIERRE=20131130 AND IDDIVISION=2</v>
      </c>
    </row>
    <row r="86" spans="1:17" x14ac:dyDescent="0.25">
      <c r="A86">
        <v>14234</v>
      </c>
      <c r="B86">
        <v>6005</v>
      </c>
      <c r="C86">
        <v>5</v>
      </c>
      <c r="D86">
        <v>0</v>
      </c>
      <c r="E86">
        <v>5</v>
      </c>
      <c r="F86" t="s">
        <v>9</v>
      </c>
      <c r="G86">
        <v>4</v>
      </c>
      <c r="H86">
        <v>65768</v>
      </c>
      <c r="I86" s="1">
        <v>10835</v>
      </c>
      <c r="J86">
        <v>657.68</v>
      </c>
      <c r="K86">
        <v>108.06</v>
      </c>
      <c r="L86">
        <f t="shared" si="4"/>
        <v>5</v>
      </c>
      <c r="M86">
        <f t="shared" si="5"/>
        <v>5</v>
      </c>
      <c r="N86" t="s">
        <v>15</v>
      </c>
      <c r="O86" t="s">
        <v>16</v>
      </c>
      <c r="P86" t="s">
        <v>17</v>
      </c>
      <c r="Q86" t="str">
        <f t="shared" si="6"/>
        <v>UPDATE TOEPFERDB.TBLARTVALUACION SET STOCKDISPONIBLE=STOCKDISPONIBLE+5 WHERE IDARTICULO=6005 AND FECHACIERRE=20131130 AND IDDIVISION=4</v>
      </c>
    </row>
    <row r="87" spans="1:17" x14ac:dyDescent="0.25">
      <c r="A87">
        <v>14238</v>
      </c>
      <c r="B87">
        <v>8358</v>
      </c>
      <c r="C87">
        <v>58.5</v>
      </c>
      <c r="D87">
        <v>0</v>
      </c>
      <c r="E87">
        <v>58.5</v>
      </c>
      <c r="F87" t="s">
        <v>9</v>
      </c>
      <c r="G87">
        <v>2</v>
      </c>
      <c r="H87">
        <v>716684</v>
      </c>
      <c r="I87" s="2">
        <v>118070</v>
      </c>
      <c r="J87" s="1">
        <v>7166.84</v>
      </c>
      <c r="K87" s="1">
        <v>1177.5899999999999</v>
      </c>
      <c r="L87">
        <f t="shared" si="4"/>
        <v>58.5</v>
      </c>
      <c r="M87">
        <f t="shared" si="5"/>
        <v>58.5</v>
      </c>
      <c r="N87" t="s">
        <v>15</v>
      </c>
      <c r="O87" t="s">
        <v>16</v>
      </c>
      <c r="P87" t="s">
        <v>17</v>
      </c>
      <c r="Q87" t="str">
        <f t="shared" si="6"/>
        <v>UPDATE TOEPFERDB.TBLARTVALUACION SET STOCKDISPONIBLE=STOCKDISPONIBLE+58.5 WHERE IDARTICULO=8358 AND FECHACIERRE=20131130 AND IDDIVISION=2</v>
      </c>
    </row>
    <row r="88" spans="1:17" x14ac:dyDescent="0.25">
      <c r="A88">
        <v>14241</v>
      </c>
      <c r="B88">
        <v>8359</v>
      </c>
      <c r="C88">
        <v>61.1</v>
      </c>
      <c r="D88">
        <v>0</v>
      </c>
      <c r="E88">
        <v>61.1</v>
      </c>
      <c r="F88" t="s">
        <v>9</v>
      </c>
      <c r="G88">
        <v>2</v>
      </c>
      <c r="H88">
        <v>748537</v>
      </c>
      <c r="I88" s="1">
        <v>123317</v>
      </c>
      <c r="J88" s="1">
        <v>7485.37</v>
      </c>
      <c r="K88" s="1">
        <v>1229.93</v>
      </c>
      <c r="L88">
        <f t="shared" si="4"/>
        <v>61.1</v>
      </c>
      <c r="M88">
        <f t="shared" si="5"/>
        <v>61.1</v>
      </c>
      <c r="N88" t="s">
        <v>15</v>
      </c>
      <c r="O88" t="s">
        <v>16</v>
      </c>
      <c r="P88" t="s">
        <v>17</v>
      </c>
      <c r="Q88" t="str">
        <f t="shared" si="6"/>
        <v>UPDATE TOEPFERDB.TBLARTVALUACION SET STOCKDISPONIBLE=STOCKDISPONIBLE+61.1 WHERE IDARTICULO=8359 AND FECHACIERRE=20131130 AND IDDIVISION=2</v>
      </c>
    </row>
    <row r="89" spans="1:17" x14ac:dyDescent="0.25">
      <c r="I89" s="1"/>
    </row>
    <row r="90" spans="1:17" x14ac:dyDescent="0.25">
      <c r="I90" s="1"/>
    </row>
    <row r="91" spans="1:17" x14ac:dyDescent="0.25">
      <c r="I91" s="1"/>
    </row>
    <row r="93" spans="1:17" x14ac:dyDescent="0.25">
      <c r="I93" s="1"/>
    </row>
    <row r="94" spans="1:17" x14ac:dyDescent="0.25">
      <c r="I94" s="2"/>
    </row>
    <row r="95" spans="1:17" x14ac:dyDescent="0.25">
      <c r="I95" s="1"/>
      <c r="J95" s="1"/>
    </row>
    <row r="96" spans="1:17" x14ac:dyDescent="0.25">
      <c r="I96" s="1"/>
      <c r="J96" s="2"/>
    </row>
    <row r="97" spans="9:10" x14ac:dyDescent="0.25">
      <c r="I97" s="1"/>
      <c r="J97" s="2"/>
    </row>
    <row r="98" spans="9:10" x14ac:dyDescent="0.25">
      <c r="I98" s="2"/>
    </row>
    <row r="99" spans="9:10" x14ac:dyDescent="0.25">
      <c r="I99" s="1"/>
      <c r="J99" s="2"/>
    </row>
    <row r="100" spans="9:10" x14ac:dyDescent="0.25">
      <c r="I100" s="1"/>
    </row>
    <row r="101" spans="9:10" x14ac:dyDescent="0.25">
      <c r="I101" s="1"/>
    </row>
    <row r="103" spans="9:10" x14ac:dyDescent="0.25">
      <c r="I103" s="1"/>
      <c r="J103" s="1"/>
    </row>
    <row r="106" spans="9:10" x14ac:dyDescent="0.25">
      <c r="I106" s="1"/>
      <c r="J106" s="1"/>
    </row>
    <row r="107" spans="9:10" x14ac:dyDescent="0.25">
      <c r="I107" s="1"/>
      <c r="J107" s="2"/>
    </row>
    <row r="108" spans="9:10" x14ac:dyDescent="0.25">
      <c r="I108" s="2"/>
      <c r="J108" s="1"/>
    </row>
    <row r="109" spans="9:10" x14ac:dyDescent="0.25">
      <c r="I109" s="1"/>
    </row>
    <row r="110" spans="9:10" x14ac:dyDescent="0.25">
      <c r="I110" s="1"/>
      <c r="J110" s="2"/>
    </row>
    <row r="112" spans="9:10" x14ac:dyDescent="0.25">
      <c r="I112" s="1"/>
      <c r="J112" s="2"/>
    </row>
    <row r="113" spans="9:10" x14ac:dyDescent="0.25">
      <c r="I113" s="1"/>
      <c r="J113" s="2"/>
    </row>
    <row r="114" spans="9:10" x14ac:dyDescent="0.25">
      <c r="I114" s="2"/>
    </row>
    <row r="115" spans="9:10" x14ac:dyDescent="0.25">
      <c r="I115" s="1"/>
      <c r="J115" s="1"/>
    </row>
    <row r="116" spans="9:10" x14ac:dyDescent="0.25">
      <c r="I116" s="1"/>
      <c r="J116" s="1"/>
    </row>
    <row r="117" spans="9:10" x14ac:dyDescent="0.25">
      <c r="I117" s="2"/>
      <c r="J117" s="1"/>
    </row>
    <row r="119" spans="9:10" x14ac:dyDescent="0.25">
      <c r="I119" s="1"/>
      <c r="J119" s="2"/>
    </row>
    <row r="120" spans="9:10" x14ac:dyDescent="0.25">
      <c r="I120" s="1"/>
    </row>
    <row r="121" spans="9:10" x14ac:dyDescent="0.25">
      <c r="I121" s="1"/>
      <c r="J121" s="1"/>
    </row>
    <row r="122" spans="9:10" x14ac:dyDescent="0.25">
      <c r="I122" s="1"/>
    </row>
    <row r="123" spans="9:10" x14ac:dyDescent="0.25">
      <c r="I123" s="1"/>
    </row>
    <row r="124" spans="9:10" x14ac:dyDescent="0.25">
      <c r="I124" s="1"/>
    </row>
    <row r="126" spans="9:10" x14ac:dyDescent="0.25">
      <c r="I126" s="2"/>
    </row>
    <row r="127" spans="9:10" x14ac:dyDescent="0.25">
      <c r="I127" s="1"/>
    </row>
    <row r="128" spans="9:10" x14ac:dyDescent="0.25">
      <c r="I128" s="1"/>
      <c r="J128" s="2"/>
    </row>
    <row r="131" spans="3:13" x14ac:dyDescent="0.25">
      <c r="C131" s="2"/>
      <c r="D131" s="2"/>
      <c r="I131" s="1"/>
      <c r="J131" s="1"/>
    </row>
    <row r="132" spans="3:13" x14ac:dyDescent="0.25">
      <c r="C132" s="2"/>
      <c r="D132" s="2"/>
      <c r="I132" s="1"/>
      <c r="J132" s="1"/>
    </row>
    <row r="133" spans="3:13" x14ac:dyDescent="0.25">
      <c r="L133" s="3"/>
      <c r="M133" s="3"/>
    </row>
    <row r="135" spans="3:13" x14ac:dyDescent="0.25">
      <c r="I135" s="1"/>
    </row>
    <row r="136" spans="3:13" x14ac:dyDescent="0.25">
      <c r="I136" s="2"/>
    </row>
    <row r="137" spans="3:13" x14ac:dyDescent="0.25">
      <c r="I137" s="1"/>
    </row>
    <row r="138" spans="3:13" x14ac:dyDescent="0.25">
      <c r="I138" s="1"/>
    </row>
    <row r="140" spans="3:13" x14ac:dyDescent="0.25">
      <c r="I140" s="1"/>
    </row>
    <row r="141" spans="3:13" x14ac:dyDescent="0.25">
      <c r="I141" s="1"/>
    </row>
    <row r="143" spans="3:13" x14ac:dyDescent="0.25">
      <c r="I143" s="1"/>
    </row>
    <row r="144" spans="3:13" x14ac:dyDescent="0.25">
      <c r="I144" s="1"/>
      <c r="J144" s="1"/>
    </row>
    <row r="146" spans="9:10" x14ac:dyDescent="0.25">
      <c r="I146" s="1"/>
    </row>
    <row r="147" spans="9:10" x14ac:dyDescent="0.25">
      <c r="I147" s="1"/>
    </row>
    <row r="148" spans="9:10" x14ac:dyDescent="0.25">
      <c r="I148" s="1"/>
    </row>
    <row r="149" spans="9:10" x14ac:dyDescent="0.25">
      <c r="I149" s="1"/>
    </row>
    <row r="150" spans="9:10" x14ac:dyDescent="0.25">
      <c r="I150" s="1"/>
    </row>
    <row r="152" spans="9:10" x14ac:dyDescent="0.25">
      <c r="I152" s="2"/>
    </row>
    <row r="153" spans="9:10" x14ac:dyDescent="0.25">
      <c r="I153" s="2"/>
      <c r="J153" s="1"/>
    </row>
    <row r="154" spans="9:10" x14ac:dyDescent="0.25">
      <c r="I154" s="1"/>
    </row>
    <row r="155" spans="9:10" x14ac:dyDescent="0.25">
      <c r="I155" s="2"/>
    </row>
    <row r="156" spans="9:10" x14ac:dyDescent="0.25">
      <c r="I156" s="1"/>
    </row>
    <row r="157" spans="9:10" x14ac:dyDescent="0.25">
      <c r="I157" s="2"/>
    </row>
    <row r="158" spans="9:10" x14ac:dyDescent="0.25">
      <c r="I158" s="1"/>
    </row>
    <row r="159" spans="9:10" x14ac:dyDescent="0.25">
      <c r="I159" s="1"/>
    </row>
    <row r="160" spans="9:10" x14ac:dyDescent="0.25">
      <c r="I160" s="1"/>
    </row>
    <row r="161" spans="9:10" x14ac:dyDescent="0.25">
      <c r="I161" s="2"/>
      <c r="J161" s="1"/>
    </row>
    <row r="162" spans="9:10" x14ac:dyDescent="0.25">
      <c r="I162" s="1"/>
    </row>
    <row r="163" spans="9:10" x14ac:dyDescent="0.25">
      <c r="I163" s="1"/>
    </row>
    <row r="165" spans="9:10" x14ac:dyDescent="0.25">
      <c r="I165" s="1"/>
    </row>
    <row r="166" spans="9:10" x14ac:dyDescent="0.25">
      <c r="I166" s="2"/>
    </row>
    <row r="167" spans="9:10" x14ac:dyDescent="0.25">
      <c r="I167" s="1"/>
    </row>
    <row r="168" spans="9:10" x14ac:dyDescent="0.25">
      <c r="I168" s="1"/>
    </row>
    <row r="170" spans="9:10" x14ac:dyDescent="0.25">
      <c r="I170" s="1"/>
    </row>
    <row r="171" spans="9:10" x14ac:dyDescent="0.25">
      <c r="I171" s="1"/>
    </row>
    <row r="172" spans="9:10" x14ac:dyDescent="0.25">
      <c r="I172" s="1"/>
    </row>
    <row r="173" spans="9:10" x14ac:dyDescent="0.25">
      <c r="I173" s="2"/>
    </row>
    <row r="175" spans="9:10" x14ac:dyDescent="0.25">
      <c r="I175" s="2"/>
    </row>
    <row r="176" spans="9:10" x14ac:dyDescent="0.25">
      <c r="I176" s="1"/>
      <c r="J176" s="1"/>
    </row>
    <row r="178" spans="3:10" x14ac:dyDescent="0.25">
      <c r="I178" s="1"/>
    </row>
    <row r="179" spans="3:10" x14ac:dyDescent="0.25">
      <c r="C179" s="2"/>
    </row>
    <row r="181" spans="3:10" x14ac:dyDescent="0.25">
      <c r="I181" s="1"/>
      <c r="J181" s="1"/>
    </row>
    <row r="182" spans="3:10" x14ac:dyDescent="0.25">
      <c r="I182" s="1"/>
    </row>
    <row r="183" spans="3:10" x14ac:dyDescent="0.25">
      <c r="I183" s="1"/>
      <c r="J183" s="1"/>
    </row>
    <row r="184" spans="3:10" x14ac:dyDescent="0.25">
      <c r="I184" s="1"/>
    </row>
    <row r="185" spans="3:10" x14ac:dyDescent="0.25">
      <c r="I185" s="1"/>
    </row>
    <row r="186" spans="3:10" x14ac:dyDescent="0.25">
      <c r="I186" s="1"/>
    </row>
    <row r="187" spans="3:10" x14ac:dyDescent="0.25">
      <c r="I187" s="1"/>
      <c r="J187" s="1"/>
    </row>
    <row r="188" spans="3:10" x14ac:dyDescent="0.25">
      <c r="I188" s="1"/>
    </row>
    <row r="189" spans="3:10" x14ac:dyDescent="0.25">
      <c r="I189" s="1"/>
    </row>
    <row r="190" spans="3:10" x14ac:dyDescent="0.25">
      <c r="I190" s="1"/>
    </row>
    <row r="191" spans="3:10" x14ac:dyDescent="0.25">
      <c r="I191" s="1"/>
    </row>
    <row r="193" spans="9:10" x14ac:dyDescent="0.25">
      <c r="I193" s="1"/>
      <c r="J193" s="2"/>
    </row>
    <row r="194" spans="9:10" x14ac:dyDescent="0.25">
      <c r="I194" s="1"/>
      <c r="J194" s="1"/>
    </row>
    <row r="195" spans="9:10" x14ac:dyDescent="0.25">
      <c r="I195" s="1"/>
    </row>
    <row r="196" spans="9:10" x14ac:dyDescent="0.25">
      <c r="I196" s="1"/>
      <c r="J196" s="1"/>
    </row>
    <row r="197" spans="9:10" x14ac:dyDescent="0.25">
      <c r="I197" s="2"/>
      <c r="J197" s="2"/>
    </row>
    <row r="198" spans="9:10" x14ac:dyDescent="0.25">
      <c r="I198" s="1"/>
    </row>
    <row r="199" spans="9:10" x14ac:dyDescent="0.25">
      <c r="I199" s="1"/>
    </row>
    <row r="202" spans="9:10" x14ac:dyDescent="0.25">
      <c r="I202" s="1"/>
    </row>
    <row r="204" spans="9:10" x14ac:dyDescent="0.25">
      <c r="I204" s="1"/>
    </row>
    <row r="205" spans="9:10" x14ac:dyDescent="0.25">
      <c r="I205" s="1"/>
    </row>
    <row r="206" spans="9:10" x14ac:dyDescent="0.25">
      <c r="I206" s="1"/>
    </row>
    <row r="209" spans="9:13" x14ac:dyDescent="0.25">
      <c r="L209" s="3"/>
      <c r="M209" s="3"/>
    </row>
    <row r="214" spans="9:13" x14ac:dyDescent="0.25">
      <c r="I214" s="1"/>
    </row>
    <row r="223" spans="9:13" x14ac:dyDescent="0.25">
      <c r="I223" s="2"/>
    </row>
    <row r="225" spans="9:10" x14ac:dyDescent="0.25">
      <c r="I225" s="1"/>
    </row>
    <row r="226" spans="9:10" x14ac:dyDescent="0.25">
      <c r="I226" s="1"/>
    </row>
    <row r="230" spans="9:10" x14ac:dyDescent="0.25">
      <c r="I230" s="1"/>
    </row>
    <row r="232" spans="9:10" x14ac:dyDescent="0.25">
      <c r="I232" s="2"/>
      <c r="J232" s="1"/>
    </row>
    <row r="233" spans="9:10" x14ac:dyDescent="0.25">
      <c r="I233" s="1"/>
    </row>
    <row r="234" spans="9:10" x14ac:dyDescent="0.25">
      <c r="I234" s="2"/>
      <c r="J234" s="1"/>
    </row>
    <row r="235" spans="9:10" x14ac:dyDescent="0.25">
      <c r="I235" s="2"/>
    </row>
    <row r="236" spans="9:10" x14ac:dyDescent="0.25">
      <c r="I236" s="2"/>
      <c r="J236" s="1"/>
    </row>
    <row r="238" spans="9:10" x14ac:dyDescent="0.25">
      <c r="I238" s="1"/>
      <c r="J238" s="1"/>
    </row>
    <row r="239" spans="9:10" x14ac:dyDescent="0.25">
      <c r="I239" s="1"/>
      <c r="J239" s="1"/>
    </row>
  </sheetData>
  <autoFilter ref="A1:O8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25" workbookViewId="0">
      <selection activeCell="B54" sqref="B54"/>
    </sheetView>
  </sheetViews>
  <sheetFormatPr baseColWidth="10" defaultRowHeight="15" x14ac:dyDescent="0.25"/>
  <cols>
    <col min="1" max="1" width="8" style="4" bestFit="1" customWidth="1"/>
    <col min="2" max="2" width="13.85546875" style="4" bestFit="1" customWidth="1"/>
    <col min="3" max="3" width="16.5703125" style="4" bestFit="1" customWidth="1"/>
    <col min="4" max="4" width="11.5703125" style="4" bestFit="1" customWidth="1"/>
    <col min="5" max="5" width="15.42578125" style="4" bestFit="1" customWidth="1"/>
    <col min="6" max="6" width="13.85546875" style="4" bestFit="1" customWidth="1"/>
    <col min="7" max="7" width="13.28515625" style="4" bestFit="1" customWidth="1"/>
    <col min="8" max="8" width="12.7109375" style="4" bestFit="1" customWidth="1"/>
    <col min="9" max="9" width="15.140625" style="4" bestFit="1" customWidth="1"/>
    <col min="10" max="10" width="13.28515625" style="4" bestFit="1" customWidth="1"/>
    <col min="11" max="11" width="15.7109375" style="4" bestFit="1" customWidth="1"/>
    <col min="12" max="12" width="14.140625" style="7" bestFit="1" customWidth="1"/>
    <col min="13" max="13" width="27.5703125" style="7" bestFit="1" customWidth="1"/>
    <col min="14" max="16384" width="11.425781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11</v>
      </c>
      <c r="E1" s="4" t="s">
        <v>3</v>
      </c>
      <c r="F1" s="4" t="s">
        <v>4</v>
      </c>
      <c r="G1" s="4" t="s">
        <v>14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</row>
    <row r="2" spans="1:13" x14ac:dyDescent="0.25">
      <c r="A2" s="4">
        <v>10512</v>
      </c>
      <c r="B2" s="4">
        <v>5677</v>
      </c>
      <c r="C2" s="6">
        <v>200</v>
      </c>
      <c r="D2" s="4">
        <v>160</v>
      </c>
      <c r="E2" s="6">
        <v>40</v>
      </c>
      <c r="F2" s="4" t="s">
        <v>9</v>
      </c>
      <c r="G2" s="4">
        <v>3</v>
      </c>
      <c r="H2" s="4">
        <v>217280</v>
      </c>
      <c r="I2" s="4">
        <v>43111</v>
      </c>
      <c r="J2" s="5">
        <v>1752.8</v>
      </c>
      <c r="K2" s="5">
        <v>340.15</v>
      </c>
      <c r="L2">
        <f t="shared" ref="L2:L29" si="0">IF(F2="P",J2*100*C2/H2,K2*100*C2/I2)</f>
        <v>161.34020618556701</v>
      </c>
      <c r="M2">
        <v>1</v>
      </c>
    </row>
    <row r="3" spans="1:13" x14ac:dyDescent="0.25">
      <c r="A3" s="4">
        <v>10563</v>
      </c>
      <c r="B3" s="4">
        <v>6614</v>
      </c>
      <c r="C3" s="6">
        <v>1</v>
      </c>
      <c r="D3" s="4">
        <v>0</v>
      </c>
      <c r="E3" s="6">
        <v>1</v>
      </c>
      <c r="F3" s="4" t="s">
        <v>9</v>
      </c>
      <c r="G3" s="4">
        <v>4</v>
      </c>
      <c r="H3" s="4">
        <v>10200</v>
      </c>
      <c r="I3" s="4">
        <v>2019</v>
      </c>
      <c r="J3" s="5">
        <v>102</v>
      </c>
      <c r="K3" s="5">
        <v>20.190000000000001</v>
      </c>
      <c r="L3">
        <f t="shared" si="0"/>
        <v>1</v>
      </c>
      <c r="M3">
        <f t="shared" ref="M2:M29" si="1">L3-D3</f>
        <v>1</v>
      </c>
    </row>
    <row r="4" spans="1:13" x14ac:dyDescent="0.25">
      <c r="A4" s="4">
        <v>10563</v>
      </c>
      <c r="B4" s="4">
        <v>9854</v>
      </c>
      <c r="C4" s="4">
        <v>1</v>
      </c>
      <c r="D4" s="4">
        <v>0</v>
      </c>
      <c r="E4" s="4">
        <v>1</v>
      </c>
      <c r="F4" s="4" t="s">
        <v>9</v>
      </c>
      <c r="G4" s="4">
        <v>4</v>
      </c>
      <c r="H4" s="4">
        <v>2314</v>
      </c>
      <c r="I4" s="4">
        <v>458</v>
      </c>
      <c r="J4" s="5">
        <v>23.14</v>
      </c>
      <c r="K4" s="4">
        <v>4.58</v>
      </c>
      <c r="L4">
        <f t="shared" si="0"/>
        <v>1</v>
      </c>
      <c r="M4">
        <v>5</v>
      </c>
    </row>
    <row r="5" spans="1:13" x14ac:dyDescent="0.25">
      <c r="A5" s="4">
        <v>11148</v>
      </c>
      <c r="B5" s="4">
        <v>1301</v>
      </c>
      <c r="C5" s="4">
        <v>100</v>
      </c>
      <c r="D5" s="4">
        <v>0</v>
      </c>
      <c r="E5" s="4">
        <v>100</v>
      </c>
      <c r="F5" s="4" t="s">
        <v>9</v>
      </c>
      <c r="G5" s="4">
        <v>4</v>
      </c>
      <c r="H5" s="4">
        <v>14050</v>
      </c>
      <c r="I5" s="4">
        <v>2723</v>
      </c>
      <c r="J5" s="5">
        <v>140.5</v>
      </c>
      <c r="K5" s="5">
        <v>26.56</v>
      </c>
      <c r="L5">
        <f t="shared" si="0"/>
        <v>100</v>
      </c>
      <c r="M5">
        <f t="shared" si="1"/>
        <v>100</v>
      </c>
    </row>
    <row r="6" spans="1:13" x14ac:dyDescent="0.25">
      <c r="A6" s="4">
        <v>11239</v>
      </c>
      <c r="B6" s="4">
        <v>8021</v>
      </c>
      <c r="C6" s="6">
        <v>1435</v>
      </c>
      <c r="D6" s="4">
        <v>0</v>
      </c>
      <c r="E6" s="6">
        <v>1435</v>
      </c>
      <c r="F6" s="4" t="s">
        <v>9</v>
      </c>
      <c r="G6" s="4">
        <v>4</v>
      </c>
      <c r="H6" s="4">
        <v>1413475</v>
      </c>
      <c r="I6" s="4">
        <v>272819</v>
      </c>
      <c r="J6" s="6">
        <v>14134.75</v>
      </c>
      <c r="K6" s="5">
        <v>2702.63</v>
      </c>
      <c r="L6">
        <f t="shared" si="0"/>
        <v>1435</v>
      </c>
      <c r="M6">
        <f t="shared" si="1"/>
        <v>1435</v>
      </c>
    </row>
    <row r="7" spans="1:13" x14ac:dyDescent="0.25">
      <c r="A7" s="4">
        <v>11248</v>
      </c>
      <c r="B7" s="4">
        <v>8021</v>
      </c>
      <c r="C7" s="6">
        <v>1230</v>
      </c>
      <c r="D7" s="4">
        <v>0</v>
      </c>
      <c r="E7" s="6">
        <v>1230</v>
      </c>
      <c r="F7" s="4" t="s">
        <v>9</v>
      </c>
      <c r="G7" s="4">
        <v>4</v>
      </c>
      <c r="H7" s="4">
        <v>1211550</v>
      </c>
      <c r="I7" s="4">
        <v>233484</v>
      </c>
      <c r="J7" s="5">
        <v>12115.5</v>
      </c>
      <c r="K7" s="5">
        <v>2316.54</v>
      </c>
      <c r="L7">
        <f t="shared" si="0"/>
        <v>1230</v>
      </c>
      <c r="M7">
        <f t="shared" si="1"/>
        <v>1230</v>
      </c>
    </row>
    <row r="8" spans="1:13" x14ac:dyDescent="0.25">
      <c r="A8" s="4">
        <v>11419</v>
      </c>
      <c r="B8" s="4">
        <v>8836</v>
      </c>
      <c r="C8" s="4">
        <v>10</v>
      </c>
      <c r="D8" s="4">
        <v>0</v>
      </c>
      <c r="E8" s="4">
        <v>10</v>
      </c>
      <c r="F8" s="4" t="s">
        <v>9</v>
      </c>
      <c r="G8" s="4">
        <v>2</v>
      </c>
      <c r="H8" s="4">
        <v>68650</v>
      </c>
      <c r="I8" s="4">
        <v>13164</v>
      </c>
      <c r="J8" s="5">
        <v>340.46</v>
      </c>
      <c r="K8" s="6">
        <v>62.23</v>
      </c>
      <c r="L8">
        <f t="shared" si="0"/>
        <v>4.9593590677348871</v>
      </c>
      <c r="M8">
        <v>5</v>
      </c>
    </row>
    <row r="9" spans="1:13" x14ac:dyDescent="0.25">
      <c r="A9" s="4">
        <v>12323</v>
      </c>
      <c r="B9" s="4">
        <v>4624</v>
      </c>
      <c r="C9" s="4">
        <v>350</v>
      </c>
      <c r="D9" s="4">
        <v>0</v>
      </c>
      <c r="E9" s="4">
        <v>350</v>
      </c>
      <c r="F9" s="4" t="s">
        <v>9</v>
      </c>
      <c r="G9" s="4">
        <v>4</v>
      </c>
      <c r="H9" s="4">
        <v>1501500</v>
      </c>
      <c r="I9" s="4">
        <v>274950</v>
      </c>
      <c r="J9" s="5">
        <v>15015</v>
      </c>
      <c r="K9" s="5">
        <v>2744.47</v>
      </c>
      <c r="L9">
        <f t="shared" si="0"/>
        <v>350</v>
      </c>
      <c r="M9">
        <v>40</v>
      </c>
    </row>
    <row r="10" spans="1:13" x14ac:dyDescent="0.25">
      <c r="A10" s="4">
        <v>12534</v>
      </c>
      <c r="B10" s="4">
        <v>7887</v>
      </c>
      <c r="C10" s="4">
        <v>48</v>
      </c>
      <c r="D10" s="4">
        <v>0</v>
      </c>
      <c r="E10" s="4">
        <v>48</v>
      </c>
      <c r="F10" s="4" t="s">
        <v>9</v>
      </c>
      <c r="G10" s="4">
        <v>2</v>
      </c>
      <c r="H10" s="4">
        <v>193920</v>
      </c>
      <c r="I10" s="4">
        <v>35181</v>
      </c>
      <c r="J10" s="5">
        <v>1939.2</v>
      </c>
      <c r="K10" s="4">
        <v>351.18</v>
      </c>
      <c r="L10">
        <f t="shared" si="0"/>
        <v>48</v>
      </c>
      <c r="M10">
        <f t="shared" si="1"/>
        <v>48</v>
      </c>
    </row>
    <row r="11" spans="1:13" x14ac:dyDescent="0.25">
      <c r="A11" s="4">
        <v>12550</v>
      </c>
      <c r="B11" s="4">
        <v>4647</v>
      </c>
      <c r="C11" s="4">
        <v>25</v>
      </c>
      <c r="D11" s="4">
        <v>10</v>
      </c>
      <c r="E11" s="4">
        <v>15</v>
      </c>
      <c r="F11" s="4" t="s">
        <v>9</v>
      </c>
      <c r="G11" s="4">
        <v>3</v>
      </c>
      <c r="H11" s="4">
        <v>312500</v>
      </c>
      <c r="I11" s="4">
        <v>56592</v>
      </c>
      <c r="J11" s="6">
        <v>1250</v>
      </c>
      <c r="K11" s="5">
        <v>220.81</v>
      </c>
      <c r="L11">
        <f t="shared" si="0"/>
        <v>10</v>
      </c>
      <c r="M11">
        <v>1</v>
      </c>
    </row>
    <row r="12" spans="1:13" x14ac:dyDescent="0.25">
      <c r="A12" s="4">
        <v>12662</v>
      </c>
      <c r="B12" s="4">
        <v>221</v>
      </c>
      <c r="C12" s="4">
        <v>150</v>
      </c>
      <c r="D12" s="4">
        <v>0</v>
      </c>
      <c r="E12" s="4">
        <v>150</v>
      </c>
      <c r="F12" s="4" t="s">
        <v>9</v>
      </c>
      <c r="G12" s="4">
        <v>4</v>
      </c>
      <c r="H12" s="4">
        <v>474300</v>
      </c>
      <c r="I12" s="4">
        <v>84939</v>
      </c>
      <c r="J12" s="6">
        <v>4743</v>
      </c>
      <c r="K12" s="5">
        <v>837.39</v>
      </c>
      <c r="L12">
        <f t="shared" si="0"/>
        <v>150</v>
      </c>
      <c r="M12">
        <f t="shared" si="1"/>
        <v>150</v>
      </c>
    </row>
    <row r="13" spans="1:13" x14ac:dyDescent="0.25">
      <c r="A13" s="4">
        <v>12675</v>
      </c>
      <c r="B13" s="4">
        <v>11512</v>
      </c>
      <c r="C13" s="4">
        <v>1</v>
      </c>
      <c r="D13" s="4">
        <v>0</v>
      </c>
      <c r="E13" s="4">
        <v>1</v>
      </c>
      <c r="F13" s="4" t="s">
        <v>9</v>
      </c>
      <c r="G13" s="4">
        <v>4</v>
      </c>
      <c r="H13" s="4">
        <v>129360</v>
      </c>
      <c r="I13" s="4">
        <v>23133</v>
      </c>
      <c r="J13" s="5">
        <v>1293.5999999999999</v>
      </c>
      <c r="K13" s="4">
        <v>224.58</v>
      </c>
      <c r="L13">
        <f t="shared" si="0"/>
        <v>0.99999999999999989</v>
      </c>
      <c r="M13">
        <f t="shared" si="1"/>
        <v>0.99999999999999989</v>
      </c>
    </row>
    <row r="14" spans="1:13" x14ac:dyDescent="0.25">
      <c r="A14" s="4">
        <v>12842</v>
      </c>
      <c r="B14" s="4">
        <v>5549</v>
      </c>
      <c r="C14" s="4">
        <v>15</v>
      </c>
      <c r="D14" s="4">
        <v>0</v>
      </c>
      <c r="E14" s="4">
        <v>15</v>
      </c>
      <c r="F14" s="4" t="s">
        <v>9</v>
      </c>
      <c r="G14" s="4">
        <v>4</v>
      </c>
      <c r="H14" s="4">
        <v>361197</v>
      </c>
      <c r="I14" s="4">
        <v>63793</v>
      </c>
      <c r="J14" s="6">
        <v>3611.97</v>
      </c>
      <c r="K14" s="4">
        <v>634.57000000000005</v>
      </c>
      <c r="L14">
        <f t="shared" si="0"/>
        <v>15</v>
      </c>
      <c r="M14">
        <f t="shared" si="1"/>
        <v>15</v>
      </c>
    </row>
    <row r="15" spans="1:13" x14ac:dyDescent="0.25">
      <c r="A15" s="4">
        <v>13010</v>
      </c>
      <c r="B15" s="4">
        <v>4490</v>
      </c>
      <c r="C15" s="4">
        <v>600</v>
      </c>
      <c r="D15" s="4">
        <v>300</v>
      </c>
      <c r="E15" s="4">
        <v>300</v>
      </c>
      <c r="F15" s="4" t="s">
        <v>9</v>
      </c>
      <c r="G15" s="4">
        <v>3</v>
      </c>
      <c r="H15" s="4">
        <v>267300</v>
      </c>
      <c r="I15" s="4">
        <v>46961</v>
      </c>
      <c r="J15" s="6">
        <v>2673</v>
      </c>
      <c r="K15" s="4">
        <v>465.36</v>
      </c>
      <c r="L15">
        <f t="shared" si="0"/>
        <v>600</v>
      </c>
      <c r="M15">
        <f t="shared" si="1"/>
        <v>300</v>
      </c>
    </row>
    <row r="16" spans="1:13" x14ac:dyDescent="0.25">
      <c r="A16" s="4">
        <v>13016</v>
      </c>
      <c r="B16" s="4">
        <v>7651</v>
      </c>
      <c r="C16" s="4">
        <v>47</v>
      </c>
      <c r="D16" s="4">
        <v>0</v>
      </c>
      <c r="E16" s="4">
        <v>47</v>
      </c>
      <c r="F16" s="4" t="s">
        <v>9</v>
      </c>
      <c r="G16" s="4">
        <v>4</v>
      </c>
      <c r="H16" s="4">
        <v>282000</v>
      </c>
      <c r="I16" s="4">
        <v>49543</v>
      </c>
      <c r="J16" s="5">
        <v>2820</v>
      </c>
      <c r="K16" s="5">
        <v>492.92</v>
      </c>
      <c r="L16">
        <f t="shared" si="0"/>
        <v>47</v>
      </c>
      <c r="M16">
        <f t="shared" si="1"/>
        <v>47</v>
      </c>
    </row>
    <row r="17" spans="1:13" x14ac:dyDescent="0.25">
      <c r="A17" s="4">
        <v>13031</v>
      </c>
      <c r="B17" s="4">
        <v>2340</v>
      </c>
      <c r="C17" s="4">
        <v>1</v>
      </c>
      <c r="D17" s="4">
        <v>0</v>
      </c>
      <c r="E17" s="4">
        <v>1</v>
      </c>
      <c r="F17" s="4" t="s">
        <v>9</v>
      </c>
      <c r="G17" s="4">
        <v>4</v>
      </c>
      <c r="H17" s="4">
        <v>988950</v>
      </c>
      <c r="I17" s="4">
        <v>173744</v>
      </c>
      <c r="J17" s="5">
        <v>9889.5</v>
      </c>
      <c r="K17" s="5">
        <v>1671.94</v>
      </c>
      <c r="L17">
        <f t="shared" si="0"/>
        <v>1</v>
      </c>
      <c r="M17">
        <f t="shared" si="1"/>
        <v>1</v>
      </c>
    </row>
    <row r="18" spans="1:13" x14ac:dyDescent="0.25">
      <c r="A18" s="4">
        <v>13035</v>
      </c>
      <c r="B18" s="4">
        <v>10742</v>
      </c>
      <c r="C18" s="4">
        <v>54</v>
      </c>
      <c r="D18" s="4">
        <v>45</v>
      </c>
      <c r="E18" s="4">
        <v>9</v>
      </c>
      <c r="F18" s="4" t="s">
        <v>9</v>
      </c>
      <c r="G18" s="4">
        <v>3</v>
      </c>
      <c r="H18" s="4">
        <v>75915</v>
      </c>
      <c r="I18" s="4">
        <v>13314</v>
      </c>
      <c r="J18" s="4">
        <v>759.15</v>
      </c>
      <c r="K18" s="4">
        <v>132.46</v>
      </c>
      <c r="L18">
        <f t="shared" si="0"/>
        <v>54</v>
      </c>
      <c r="M18">
        <f t="shared" si="1"/>
        <v>9</v>
      </c>
    </row>
    <row r="19" spans="1:13" x14ac:dyDescent="0.25">
      <c r="A19" s="4">
        <v>13169</v>
      </c>
      <c r="B19" s="4">
        <v>8413</v>
      </c>
      <c r="C19" s="4">
        <v>1</v>
      </c>
      <c r="D19" s="4">
        <v>0</v>
      </c>
      <c r="E19" s="4">
        <v>1</v>
      </c>
      <c r="F19" s="4" t="s">
        <v>9</v>
      </c>
      <c r="G19" s="4">
        <v>4</v>
      </c>
      <c r="H19" s="4">
        <v>23520</v>
      </c>
      <c r="I19" s="4">
        <v>4104</v>
      </c>
      <c r="J19" s="5">
        <v>235.2</v>
      </c>
      <c r="K19" s="4">
        <v>39.700000000000003</v>
      </c>
      <c r="L19">
        <f t="shared" si="0"/>
        <v>1</v>
      </c>
      <c r="M19">
        <f t="shared" si="1"/>
        <v>1</v>
      </c>
    </row>
    <row r="20" spans="1:13" x14ac:dyDescent="0.25">
      <c r="A20" s="4">
        <v>13220</v>
      </c>
      <c r="B20" s="4">
        <v>317</v>
      </c>
      <c r="C20" s="4">
        <v>40</v>
      </c>
      <c r="D20" s="4">
        <v>0</v>
      </c>
      <c r="E20" s="4">
        <v>40</v>
      </c>
      <c r="F20" s="4" t="s">
        <v>9</v>
      </c>
      <c r="G20" s="4">
        <v>4</v>
      </c>
      <c r="H20" s="4">
        <v>1255240</v>
      </c>
      <c r="I20" s="4">
        <v>218303</v>
      </c>
      <c r="J20" s="5">
        <v>12522.4</v>
      </c>
      <c r="K20" s="5">
        <v>2176.67</v>
      </c>
      <c r="L20">
        <f t="shared" si="0"/>
        <v>39.904400752047415</v>
      </c>
      <c r="M20">
        <v>40</v>
      </c>
    </row>
    <row r="21" spans="1:13" x14ac:dyDescent="0.25">
      <c r="A21" s="4">
        <v>13239</v>
      </c>
      <c r="B21" s="4">
        <v>10398</v>
      </c>
      <c r="C21" s="4">
        <v>52.67</v>
      </c>
      <c r="D21" s="4">
        <v>0</v>
      </c>
      <c r="E21" s="4">
        <v>52.67</v>
      </c>
      <c r="F21" s="4" t="s">
        <v>9</v>
      </c>
      <c r="G21" s="4">
        <v>4</v>
      </c>
      <c r="H21" s="4">
        <v>111984</v>
      </c>
      <c r="I21" s="4">
        <v>19475</v>
      </c>
      <c r="J21" s="6">
        <v>1119.8399999999999</v>
      </c>
      <c r="K21" s="4">
        <v>193.68</v>
      </c>
      <c r="L21">
        <f t="shared" si="0"/>
        <v>52.669999999999995</v>
      </c>
      <c r="M21">
        <f t="shared" si="1"/>
        <v>52.669999999999995</v>
      </c>
    </row>
    <row r="22" spans="1:13" x14ac:dyDescent="0.25">
      <c r="A22" s="4">
        <v>13335</v>
      </c>
      <c r="B22" s="4">
        <v>8983</v>
      </c>
      <c r="C22" s="4">
        <v>1</v>
      </c>
      <c r="D22" s="4">
        <v>0</v>
      </c>
      <c r="E22" s="4">
        <v>1</v>
      </c>
      <c r="F22" s="4" t="s">
        <v>9</v>
      </c>
      <c r="G22" s="4">
        <v>4</v>
      </c>
      <c r="H22" s="4">
        <v>644700</v>
      </c>
      <c r="I22" s="4">
        <v>111694</v>
      </c>
      <c r="J22" s="5">
        <v>6447.36</v>
      </c>
      <c r="K22" s="5">
        <v>1115.07</v>
      </c>
      <c r="L22">
        <f t="shared" si="0"/>
        <v>1.0000558399255468</v>
      </c>
      <c r="M22">
        <v>1</v>
      </c>
    </row>
    <row r="23" spans="1:13" x14ac:dyDescent="0.25">
      <c r="A23" s="4">
        <v>13346</v>
      </c>
      <c r="B23" s="4">
        <v>10832</v>
      </c>
      <c r="C23" s="4">
        <v>1</v>
      </c>
      <c r="D23" s="4">
        <v>0</v>
      </c>
      <c r="E23" s="4">
        <v>1</v>
      </c>
      <c r="F23" s="4" t="s">
        <v>10</v>
      </c>
      <c r="G23" s="4">
        <v>3</v>
      </c>
      <c r="H23" s="4">
        <v>23092000</v>
      </c>
      <c r="I23" s="4">
        <v>4000000</v>
      </c>
      <c r="J23" s="5">
        <v>115100</v>
      </c>
      <c r="K23" s="6">
        <v>20000</v>
      </c>
      <c r="L23">
        <f t="shared" si="0"/>
        <v>0.5</v>
      </c>
      <c r="M23">
        <v>5</v>
      </c>
    </row>
    <row r="24" spans="1:13" x14ac:dyDescent="0.25">
      <c r="A24" s="4">
        <v>13538</v>
      </c>
      <c r="B24" s="4">
        <v>10666</v>
      </c>
      <c r="C24" s="6">
        <v>48</v>
      </c>
      <c r="D24" s="4">
        <v>24</v>
      </c>
      <c r="E24" s="6">
        <v>24</v>
      </c>
      <c r="F24" s="4" t="s">
        <v>9</v>
      </c>
      <c r="G24" s="4">
        <v>4</v>
      </c>
      <c r="H24" s="4">
        <v>62952</v>
      </c>
      <c r="I24" s="4">
        <v>10833</v>
      </c>
      <c r="J24" s="5">
        <v>629.52</v>
      </c>
      <c r="K24" s="5">
        <v>103.44</v>
      </c>
      <c r="L24">
        <f t="shared" si="0"/>
        <v>48</v>
      </c>
      <c r="M24">
        <f t="shared" si="1"/>
        <v>24</v>
      </c>
    </row>
    <row r="25" spans="1:13" x14ac:dyDescent="0.25">
      <c r="A25" s="4">
        <v>13581</v>
      </c>
      <c r="B25" s="4">
        <v>3845</v>
      </c>
      <c r="C25" s="6">
        <v>10</v>
      </c>
      <c r="D25" s="4">
        <v>0</v>
      </c>
      <c r="E25" s="6">
        <v>10</v>
      </c>
      <c r="F25" s="4" t="s">
        <v>9</v>
      </c>
      <c r="G25" s="4">
        <v>4</v>
      </c>
      <c r="H25" s="4">
        <v>35540</v>
      </c>
      <c r="I25" s="4">
        <v>6104</v>
      </c>
      <c r="J25" s="5">
        <v>355.4</v>
      </c>
      <c r="K25" s="5">
        <v>59.99</v>
      </c>
      <c r="L25">
        <f t="shared" si="0"/>
        <v>10</v>
      </c>
      <c r="M25">
        <f t="shared" si="1"/>
        <v>10</v>
      </c>
    </row>
    <row r="26" spans="1:13" x14ac:dyDescent="0.25">
      <c r="A26" s="4">
        <v>13581</v>
      </c>
      <c r="B26" s="4">
        <v>4518</v>
      </c>
      <c r="C26" s="6">
        <v>100</v>
      </c>
      <c r="D26" s="4">
        <v>0</v>
      </c>
      <c r="E26" s="6">
        <v>100</v>
      </c>
      <c r="F26" s="4" t="s">
        <v>9</v>
      </c>
      <c r="G26" s="4">
        <v>4</v>
      </c>
      <c r="H26" s="4">
        <v>288845</v>
      </c>
      <c r="I26" s="4">
        <v>49613</v>
      </c>
      <c r="J26" s="6">
        <v>2888.45</v>
      </c>
      <c r="K26" s="5">
        <v>487.58</v>
      </c>
      <c r="L26">
        <f t="shared" si="0"/>
        <v>100</v>
      </c>
      <c r="M26">
        <f t="shared" si="1"/>
        <v>100</v>
      </c>
    </row>
    <row r="27" spans="1:13" x14ac:dyDescent="0.25">
      <c r="A27" s="4">
        <v>13581</v>
      </c>
      <c r="B27" s="4">
        <v>9447</v>
      </c>
      <c r="C27" s="4">
        <v>50</v>
      </c>
      <c r="D27" s="4">
        <v>0</v>
      </c>
      <c r="E27" s="4">
        <v>50</v>
      </c>
      <c r="F27" s="4" t="s">
        <v>9</v>
      </c>
      <c r="G27" s="4">
        <v>4</v>
      </c>
      <c r="H27" s="4">
        <v>118844</v>
      </c>
      <c r="I27" s="4">
        <v>20413</v>
      </c>
      <c r="J27" s="6">
        <v>1188.44</v>
      </c>
      <c r="K27" s="5">
        <v>200.61</v>
      </c>
      <c r="L27">
        <f t="shared" si="0"/>
        <v>50</v>
      </c>
      <c r="M27">
        <f t="shared" si="1"/>
        <v>50</v>
      </c>
    </row>
    <row r="28" spans="1:13" x14ac:dyDescent="0.25">
      <c r="A28" s="4">
        <v>13581</v>
      </c>
      <c r="B28" s="4">
        <v>11437</v>
      </c>
      <c r="C28" s="4">
        <v>40</v>
      </c>
      <c r="D28" s="4">
        <v>0</v>
      </c>
      <c r="E28" s="4">
        <v>40</v>
      </c>
      <c r="F28" s="4" t="s">
        <v>9</v>
      </c>
      <c r="G28" s="4">
        <v>4</v>
      </c>
      <c r="H28" s="4">
        <v>376040</v>
      </c>
      <c r="I28" s="4">
        <v>64589</v>
      </c>
      <c r="J28" s="6">
        <v>3760.4</v>
      </c>
      <c r="K28" s="4">
        <v>634.77</v>
      </c>
      <c r="L28">
        <f t="shared" si="0"/>
        <v>40</v>
      </c>
      <c r="M28">
        <f t="shared" si="1"/>
        <v>40</v>
      </c>
    </row>
    <row r="29" spans="1:13" x14ac:dyDescent="0.25">
      <c r="A29" s="4">
        <v>13581</v>
      </c>
      <c r="B29" s="4">
        <v>11590</v>
      </c>
      <c r="C29" s="4">
        <v>24</v>
      </c>
      <c r="D29" s="4">
        <v>0</v>
      </c>
      <c r="E29" s="4">
        <v>24</v>
      </c>
      <c r="F29" s="4" t="s">
        <v>9</v>
      </c>
      <c r="G29" s="4">
        <v>4</v>
      </c>
      <c r="H29" s="4">
        <v>66454</v>
      </c>
      <c r="I29" s="4">
        <v>11414</v>
      </c>
      <c r="J29" s="5">
        <v>664.54</v>
      </c>
      <c r="K29" s="5">
        <v>112.18</v>
      </c>
      <c r="L29">
        <f t="shared" si="0"/>
        <v>24</v>
      </c>
      <c r="M29">
        <f t="shared" si="1"/>
        <v>24</v>
      </c>
    </row>
    <row r="30" spans="1:13" x14ac:dyDescent="0.25">
      <c r="A30" s="4">
        <v>13635</v>
      </c>
      <c r="B30" s="4">
        <v>11607</v>
      </c>
      <c r="C30" s="4">
        <v>18</v>
      </c>
      <c r="D30" s="4">
        <v>5</v>
      </c>
      <c r="E30" s="4">
        <v>13</v>
      </c>
      <c r="F30" s="4" t="s">
        <v>9</v>
      </c>
      <c r="G30" s="4">
        <v>3</v>
      </c>
      <c r="H30" s="4">
        <v>60750</v>
      </c>
      <c r="I30" s="4">
        <v>10433</v>
      </c>
      <c r="J30" s="5">
        <v>364.7</v>
      </c>
      <c r="K30" s="4">
        <v>62.56</v>
      </c>
      <c r="L30">
        <f t="shared" ref="L30:L50" si="2">IF(F30="P",J30*100*C30/H30,K30*100*C30/I30)</f>
        <v>10.805925925925926</v>
      </c>
      <c r="M30">
        <v>5.81</v>
      </c>
    </row>
    <row r="31" spans="1:13" x14ac:dyDescent="0.25">
      <c r="A31" s="4">
        <v>13768</v>
      </c>
      <c r="B31" s="4">
        <v>2244</v>
      </c>
      <c r="C31" s="4">
        <v>6</v>
      </c>
      <c r="D31" s="4">
        <v>0</v>
      </c>
      <c r="E31" s="4">
        <v>6</v>
      </c>
      <c r="F31" s="4" t="s">
        <v>9</v>
      </c>
      <c r="G31" s="4">
        <v>2</v>
      </c>
      <c r="H31" s="4">
        <v>519260</v>
      </c>
      <c r="I31" s="4">
        <v>88702</v>
      </c>
      <c r="J31" s="5">
        <v>5192.6000000000004</v>
      </c>
      <c r="K31" s="4">
        <v>884.3</v>
      </c>
      <c r="L31">
        <f t="shared" si="2"/>
        <v>6.0000000000000009</v>
      </c>
      <c r="M31">
        <f t="shared" ref="M30:M50" si="3">L31-D31</f>
        <v>6.0000000000000009</v>
      </c>
    </row>
    <row r="32" spans="1:13" x14ac:dyDescent="0.25">
      <c r="A32" s="4">
        <v>13802</v>
      </c>
      <c r="B32" s="4">
        <v>7164</v>
      </c>
      <c r="C32" s="4">
        <v>12</v>
      </c>
      <c r="D32" s="4">
        <v>0</v>
      </c>
      <c r="E32" s="4">
        <v>12</v>
      </c>
      <c r="F32" s="4" t="s">
        <v>9</v>
      </c>
      <c r="G32" s="4">
        <v>4</v>
      </c>
      <c r="H32" s="4">
        <v>49224</v>
      </c>
      <c r="I32" s="4">
        <v>8390</v>
      </c>
      <c r="J32" s="5">
        <v>492.24</v>
      </c>
      <c r="K32" s="4">
        <v>82.97</v>
      </c>
      <c r="L32">
        <f t="shared" si="2"/>
        <v>12</v>
      </c>
      <c r="M32">
        <f t="shared" si="3"/>
        <v>12</v>
      </c>
    </row>
    <row r="33" spans="1:13" x14ac:dyDescent="0.25">
      <c r="A33" s="4">
        <v>13802</v>
      </c>
      <c r="B33" s="4">
        <v>7165</v>
      </c>
      <c r="C33" s="4">
        <v>4</v>
      </c>
      <c r="D33" s="4">
        <v>0</v>
      </c>
      <c r="E33" s="4">
        <v>4</v>
      </c>
      <c r="F33" s="4" t="s">
        <v>9</v>
      </c>
      <c r="G33" s="4">
        <v>4</v>
      </c>
      <c r="H33" s="4">
        <v>4728</v>
      </c>
      <c r="I33" s="4">
        <v>806</v>
      </c>
      <c r="J33" s="5">
        <v>47.28</v>
      </c>
      <c r="K33" s="4">
        <v>7.97</v>
      </c>
      <c r="L33">
        <f t="shared" si="2"/>
        <v>4</v>
      </c>
      <c r="M33">
        <f t="shared" si="3"/>
        <v>4</v>
      </c>
    </row>
    <row r="34" spans="1:13" x14ac:dyDescent="0.25">
      <c r="A34" s="4">
        <v>13802</v>
      </c>
      <c r="B34" s="4">
        <v>7167</v>
      </c>
      <c r="C34" s="4">
        <v>12</v>
      </c>
      <c r="D34" s="4">
        <v>0</v>
      </c>
      <c r="E34" s="4">
        <v>12</v>
      </c>
      <c r="F34" s="4" t="s">
        <v>9</v>
      </c>
      <c r="G34" s="4">
        <v>4</v>
      </c>
      <c r="H34" s="4">
        <v>3505</v>
      </c>
      <c r="I34" s="4">
        <v>597</v>
      </c>
      <c r="J34" s="5">
        <v>35.049999999999997</v>
      </c>
      <c r="K34" s="4">
        <v>5.91</v>
      </c>
      <c r="L34">
        <f t="shared" si="2"/>
        <v>11.999999999999998</v>
      </c>
      <c r="M34">
        <f t="shared" si="3"/>
        <v>11.999999999999998</v>
      </c>
    </row>
    <row r="35" spans="1:13" x14ac:dyDescent="0.25">
      <c r="A35" s="4">
        <v>13802</v>
      </c>
      <c r="B35" s="4">
        <v>7214</v>
      </c>
      <c r="C35" s="4">
        <v>2</v>
      </c>
      <c r="D35" s="4">
        <v>0</v>
      </c>
      <c r="E35" s="4">
        <v>2</v>
      </c>
      <c r="F35" s="4" t="s">
        <v>9</v>
      </c>
      <c r="G35" s="4">
        <v>4</v>
      </c>
      <c r="H35" s="4">
        <v>684</v>
      </c>
      <c r="I35" s="4">
        <v>117</v>
      </c>
      <c r="J35" s="4">
        <v>6.84</v>
      </c>
      <c r="K35" s="4">
        <v>1.1499999999999999</v>
      </c>
      <c r="L35">
        <f t="shared" si="2"/>
        <v>2</v>
      </c>
      <c r="M35">
        <f t="shared" si="3"/>
        <v>2</v>
      </c>
    </row>
    <row r="36" spans="1:13" x14ac:dyDescent="0.25">
      <c r="A36" s="4">
        <v>13802</v>
      </c>
      <c r="B36" s="4">
        <v>7231</v>
      </c>
      <c r="C36" s="4">
        <v>500</v>
      </c>
      <c r="D36" s="4">
        <v>0</v>
      </c>
      <c r="E36" s="4">
        <v>500</v>
      </c>
      <c r="F36" s="4" t="s">
        <v>9</v>
      </c>
      <c r="G36" s="4">
        <v>4</v>
      </c>
      <c r="H36" s="4">
        <v>15340</v>
      </c>
      <c r="I36" s="4">
        <v>2615</v>
      </c>
      <c r="J36" s="5">
        <v>153.4</v>
      </c>
      <c r="K36" s="4">
        <v>25.86</v>
      </c>
      <c r="L36">
        <f t="shared" si="2"/>
        <v>500</v>
      </c>
      <c r="M36">
        <f t="shared" si="3"/>
        <v>500</v>
      </c>
    </row>
    <row r="37" spans="1:13" x14ac:dyDescent="0.25">
      <c r="A37" s="4">
        <v>13802</v>
      </c>
      <c r="B37" s="4">
        <v>10289</v>
      </c>
      <c r="C37" s="4">
        <v>32</v>
      </c>
      <c r="D37" s="4">
        <v>0</v>
      </c>
      <c r="E37" s="4">
        <v>32</v>
      </c>
      <c r="F37" s="4" t="s">
        <v>9</v>
      </c>
      <c r="G37" s="4">
        <v>4</v>
      </c>
      <c r="H37" s="4">
        <v>24576</v>
      </c>
      <c r="I37" s="4">
        <v>4189</v>
      </c>
      <c r="J37" s="4">
        <v>245.76</v>
      </c>
      <c r="K37" s="4">
        <v>41.42</v>
      </c>
      <c r="L37">
        <f t="shared" si="2"/>
        <v>32</v>
      </c>
      <c r="M37">
        <f t="shared" si="3"/>
        <v>32</v>
      </c>
    </row>
    <row r="38" spans="1:13" x14ac:dyDescent="0.25">
      <c r="A38" s="4">
        <v>13847</v>
      </c>
      <c r="B38" s="4">
        <v>3536</v>
      </c>
      <c r="C38" s="4">
        <v>5</v>
      </c>
      <c r="D38" s="4">
        <v>0</v>
      </c>
      <c r="E38" s="4">
        <v>5</v>
      </c>
      <c r="F38" s="4" t="s">
        <v>9</v>
      </c>
      <c r="G38" s="4">
        <v>2</v>
      </c>
      <c r="H38" s="4">
        <v>1162</v>
      </c>
      <c r="I38" s="4">
        <v>197</v>
      </c>
      <c r="J38" s="5">
        <v>11.62</v>
      </c>
      <c r="K38" s="4">
        <v>1.97</v>
      </c>
      <c r="L38">
        <f t="shared" si="2"/>
        <v>5</v>
      </c>
      <c r="M38">
        <f t="shared" si="3"/>
        <v>5</v>
      </c>
    </row>
    <row r="39" spans="1:13" x14ac:dyDescent="0.25">
      <c r="A39" s="4">
        <v>13847</v>
      </c>
      <c r="B39" s="4">
        <v>4484</v>
      </c>
      <c r="C39" s="4">
        <v>4</v>
      </c>
      <c r="D39" s="4">
        <v>0</v>
      </c>
      <c r="E39" s="4">
        <v>4</v>
      </c>
      <c r="F39" s="4" t="s">
        <v>9</v>
      </c>
      <c r="G39" s="4">
        <v>2</v>
      </c>
      <c r="H39" s="4">
        <v>12000</v>
      </c>
      <c r="I39" s="4">
        <v>2037</v>
      </c>
      <c r="J39" s="5">
        <v>120</v>
      </c>
      <c r="K39" s="4">
        <v>20.329999999999998</v>
      </c>
      <c r="L39">
        <f t="shared" si="2"/>
        <v>4</v>
      </c>
      <c r="M39">
        <f t="shared" si="3"/>
        <v>4</v>
      </c>
    </row>
    <row r="40" spans="1:13" x14ac:dyDescent="0.25">
      <c r="A40" s="4">
        <v>13860</v>
      </c>
      <c r="B40" s="4">
        <v>310</v>
      </c>
      <c r="C40" s="4">
        <v>1</v>
      </c>
      <c r="D40" s="4">
        <v>0</v>
      </c>
      <c r="E40" s="4">
        <v>1</v>
      </c>
      <c r="F40" s="4" t="s">
        <v>9</v>
      </c>
      <c r="G40" s="4">
        <v>4</v>
      </c>
      <c r="H40" s="4">
        <v>1122200</v>
      </c>
      <c r="I40" s="4">
        <v>190107</v>
      </c>
      <c r="J40" s="6">
        <v>5611</v>
      </c>
      <c r="K40" s="4">
        <v>935.32</v>
      </c>
      <c r="L40">
        <f t="shared" si="2"/>
        <v>0.5</v>
      </c>
      <c r="M40">
        <f t="shared" si="3"/>
        <v>0.5</v>
      </c>
    </row>
    <row r="41" spans="1:13" x14ac:dyDescent="0.25">
      <c r="A41" s="4">
        <v>14011</v>
      </c>
      <c r="B41" s="4">
        <v>7164</v>
      </c>
      <c r="C41" s="4">
        <v>5</v>
      </c>
      <c r="D41" s="4">
        <v>0</v>
      </c>
      <c r="E41" s="4">
        <v>5</v>
      </c>
      <c r="F41" s="4" t="s">
        <v>9</v>
      </c>
      <c r="G41" s="4">
        <v>4</v>
      </c>
      <c r="H41" s="4">
        <v>22800</v>
      </c>
      <c r="I41" s="4">
        <v>3843</v>
      </c>
      <c r="J41" s="5">
        <v>228.8</v>
      </c>
      <c r="K41" s="4">
        <v>37.869999999999997</v>
      </c>
      <c r="L41">
        <f t="shared" si="2"/>
        <v>5.0175438596491224</v>
      </c>
      <c r="M41">
        <v>5</v>
      </c>
    </row>
    <row r="42" spans="1:13" x14ac:dyDescent="0.25">
      <c r="A42" s="4">
        <v>14011</v>
      </c>
      <c r="B42" s="4">
        <v>7231</v>
      </c>
      <c r="C42" s="4">
        <v>500</v>
      </c>
      <c r="D42" s="4">
        <v>0</v>
      </c>
      <c r="E42" s="4">
        <v>500</v>
      </c>
      <c r="F42" s="4" t="s">
        <v>9</v>
      </c>
      <c r="G42" s="4">
        <v>4</v>
      </c>
      <c r="H42" s="4">
        <v>19975</v>
      </c>
      <c r="I42" s="4">
        <v>3367</v>
      </c>
      <c r="J42" s="5">
        <v>199.75</v>
      </c>
      <c r="K42" s="4">
        <v>33.06</v>
      </c>
      <c r="L42">
        <f t="shared" si="2"/>
        <v>500</v>
      </c>
      <c r="M42">
        <f t="shared" si="3"/>
        <v>500</v>
      </c>
    </row>
    <row r="43" spans="1:13" x14ac:dyDescent="0.25">
      <c r="A43" s="4">
        <v>14044</v>
      </c>
      <c r="B43" s="4">
        <v>8457</v>
      </c>
      <c r="C43" s="4">
        <v>8</v>
      </c>
      <c r="D43" s="4">
        <v>0</v>
      </c>
      <c r="E43" s="4">
        <v>8</v>
      </c>
      <c r="F43" s="4" t="s">
        <v>9</v>
      </c>
      <c r="G43" s="4">
        <v>3</v>
      </c>
      <c r="H43" s="4">
        <v>360331</v>
      </c>
      <c r="I43" s="4">
        <v>60692</v>
      </c>
      <c r="J43" s="5">
        <v>3603.31</v>
      </c>
      <c r="K43" s="4">
        <v>600.65</v>
      </c>
      <c r="L43">
        <f t="shared" si="2"/>
        <v>8</v>
      </c>
      <c r="M43">
        <f t="shared" si="3"/>
        <v>8</v>
      </c>
    </row>
    <row r="44" spans="1:13" x14ac:dyDescent="0.25">
      <c r="A44" s="4">
        <v>14044</v>
      </c>
      <c r="B44" s="4">
        <v>8847</v>
      </c>
      <c r="C44" s="4">
        <v>8</v>
      </c>
      <c r="D44" s="4">
        <v>0</v>
      </c>
      <c r="E44" s="4">
        <v>8</v>
      </c>
      <c r="F44" s="4" t="s">
        <v>9</v>
      </c>
      <c r="G44" s="4">
        <v>3</v>
      </c>
      <c r="H44" s="4">
        <v>11240</v>
      </c>
      <c r="I44" s="4">
        <v>1893</v>
      </c>
      <c r="J44" s="5">
        <v>112.4</v>
      </c>
      <c r="K44" s="4">
        <v>18.739999999999998</v>
      </c>
      <c r="L44">
        <f t="shared" si="2"/>
        <v>8</v>
      </c>
      <c r="M44">
        <f t="shared" si="3"/>
        <v>8</v>
      </c>
    </row>
    <row r="45" spans="1:13" x14ac:dyDescent="0.25">
      <c r="A45" s="4">
        <v>14062</v>
      </c>
      <c r="B45" s="4">
        <v>1755</v>
      </c>
      <c r="C45" s="4">
        <v>100</v>
      </c>
      <c r="D45" s="4">
        <v>0</v>
      </c>
      <c r="E45" s="4">
        <v>100</v>
      </c>
      <c r="F45" s="4" t="s">
        <v>9</v>
      </c>
      <c r="G45" s="4">
        <v>2</v>
      </c>
      <c r="H45" s="4">
        <v>910000</v>
      </c>
      <c r="I45" s="4">
        <v>152967</v>
      </c>
      <c r="J45" s="5">
        <v>9100</v>
      </c>
      <c r="K45" s="5">
        <v>1515.15</v>
      </c>
      <c r="L45">
        <f t="shared" si="2"/>
        <v>100</v>
      </c>
      <c r="M45">
        <f t="shared" si="3"/>
        <v>100</v>
      </c>
    </row>
    <row r="46" spans="1:13" x14ac:dyDescent="0.25">
      <c r="A46" s="4">
        <v>14130</v>
      </c>
      <c r="B46" s="4">
        <v>11420</v>
      </c>
      <c r="C46" s="4">
        <v>100</v>
      </c>
      <c r="D46" s="4">
        <v>0</v>
      </c>
      <c r="E46" s="4">
        <v>100</v>
      </c>
      <c r="F46" s="4" t="s">
        <v>9</v>
      </c>
      <c r="G46" s="4">
        <v>2</v>
      </c>
      <c r="H46" s="4">
        <v>1110000</v>
      </c>
      <c r="I46" s="4">
        <v>185031</v>
      </c>
      <c r="J46" s="6">
        <v>11100</v>
      </c>
      <c r="K46" s="5">
        <v>1828.67</v>
      </c>
      <c r="L46">
        <f t="shared" si="2"/>
        <v>100</v>
      </c>
      <c r="M46">
        <f t="shared" si="3"/>
        <v>100</v>
      </c>
    </row>
    <row r="47" spans="1:13" x14ac:dyDescent="0.25">
      <c r="A47" s="4">
        <v>14211</v>
      </c>
      <c r="B47" s="4">
        <v>11420</v>
      </c>
      <c r="C47" s="4">
        <v>1</v>
      </c>
      <c r="D47" s="4">
        <v>0</v>
      </c>
      <c r="E47" s="4">
        <v>1</v>
      </c>
      <c r="F47" s="4" t="s">
        <v>9</v>
      </c>
      <c r="G47" s="4">
        <v>2</v>
      </c>
      <c r="H47" s="4">
        <v>1110000</v>
      </c>
      <c r="I47" s="4">
        <v>183320</v>
      </c>
      <c r="J47" s="5">
        <v>11100</v>
      </c>
      <c r="K47" s="5">
        <v>1828.67</v>
      </c>
      <c r="L47">
        <f t="shared" si="2"/>
        <v>1</v>
      </c>
      <c r="M47">
        <f t="shared" si="3"/>
        <v>1</v>
      </c>
    </row>
    <row r="48" spans="1:13" x14ac:dyDescent="0.25">
      <c r="A48" s="4">
        <v>14234</v>
      </c>
      <c r="B48" s="4">
        <v>6005</v>
      </c>
      <c r="C48" s="4">
        <v>5</v>
      </c>
      <c r="D48" s="4">
        <v>0</v>
      </c>
      <c r="E48" s="4">
        <v>5</v>
      </c>
      <c r="F48" s="4" t="s">
        <v>9</v>
      </c>
      <c r="G48" s="4">
        <v>4</v>
      </c>
      <c r="H48" s="4">
        <v>65768</v>
      </c>
      <c r="I48" s="4">
        <v>10835</v>
      </c>
      <c r="J48" s="5">
        <v>657.68</v>
      </c>
      <c r="K48" s="4">
        <v>108.06</v>
      </c>
      <c r="L48">
        <f t="shared" si="2"/>
        <v>5</v>
      </c>
      <c r="M48">
        <f t="shared" si="3"/>
        <v>5</v>
      </c>
    </row>
    <row r="49" spans="1:13" x14ac:dyDescent="0.25">
      <c r="A49" s="4">
        <v>14238</v>
      </c>
      <c r="B49" s="4">
        <v>8358</v>
      </c>
      <c r="C49" s="4">
        <v>58.5</v>
      </c>
      <c r="D49" s="4">
        <v>0</v>
      </c>
      <c r="E49" s="4">
        <v>58.5</v>
      </c>
      <c r="F49" s="4" t="s">
        <v>9</v>
      </c>
      <c r="G49" s="4">
        <v>2</v>
      </c>
      <c r="H49" s="4">
        <v>716684</v>
      </c>
      <c r="I49" s="4">
        <v>118070</v>
      </c>
      <c r="J49" s="5">
        <v>7166.84</v>
      </c>
      <c r="K49" s="5">
        <v>1177.5899999999999</v>
      </c>
      <c r="L49">
        <f t="shared" si="2"/>
        <v>58.5</v>
      </c>
      <c r="M49">
        <f t="shared" si="3"/>
        <v>58.5</v>
      </c>
    </row>
    <row r="50" spans="1:13" x14ac:dyDescent="0.25">
      <c r="A50" s="4">
        <v>14241</v>
      </c>
      <c r="B50" s="4">
        <v>8359</v>
      </c>
      <c r="C50" s="4">
        <v>61.1</v>
      </c>
      <c r="D50" s="4">
        <v>0</v>
      </c>
      <c r="E50" s="4">
        <v>61.1</v>
      </c>
      <c r="F50" s="4" t="s">
        <v>9</v>
      </c>
      <c r="G50" s="4">
        <v>2</v>
      </c>
      <c r="H50" s="4">
        <v>748537</v>
      </c>
      <c r="I50" s="4">
        <v>123317</v>
      </c>
      <c r="J50" s="5">
        <v>7485.37</v>
      </c>
      <c r="K50" s="5">
        <v>1229.93</v>
      </c>
      <c r="L50">
        <f t="shared" si="2"/>
        <v>61.1</v>
      </c>
      <c r="M50">
        <f t="shared" si="3"/>
        <v>61.1</v>
      </c>
    </row>
    <row r="51" spans="1:13" x14ac:dyDescent="0.25">
      <c r="J51" s="5"/>
    </row>
    <row r="52" spans="1:13" x14ac:dyDescent="0.25">
      <c r="J52" s="5"/>
    </row>
    <row r="53" spans="1:13" x14ac:dyDescent="0.25">
      <c r="J53" s="6"/>
    </row>
    <row r="54" spans="1:13" x14ac:dyDescent="0.25">
      <c r="J54" s="6"/>
      <c r="K54" s="5"/>
    </row>
    <row r="55" spans="1:13" x14ac:dyDescent="0.25">
      <c r="J55" s="6"/>
    </row>
    <row r="56" spans="1:13" x14ac:dyDescent="0.25">
      <c r="J56" s="6"/>
    </row>
    <row r="57" spans="1:13" x14ac:dyDescent="0.25">
      <c r="J57" s="5"/>
      <c r="K57" s="5"/>
    </row>
    <row r="58" spans="1:13" x14ac:dyDescent="0.25">
      <c r="J58" s="6"/>
    </row>
    <row r="59" spans="1:13" x14ac:dyDescent="0.25">
      <c r="J59" s="5"/>
    </row>
    <row r="60" spans="1:13" x14ac:dyDescent="0.25">
      <c r="J60" s="5"/>
    </row>
    <row r="61" spans="1:13" x14ac:dyDescent="0.25">
      <c r="J61" s="6"/>
    </row>
    <row r="62" spans="1:13" x14ac:dyDescent="0.25">
      <c r="J62" s="5"/>
    </row>
    <row r="63" spans="1:13" x14ac:dyDescent="0.25">
      <c r="J63" s="5"/>
    </row>
    <row r="64" spans="1:13" x14ac:dyDescent="0.25">
      <c r="J64" s="5"/>
    </row>
    <row r="65" spans="10:11" x14ac:dyDescent="0.25">
      <c r="J65" s="5"/>
    </row>
    <row r="66" spans="10:11" x14ac:dyDescent="0.25">
      <c r="J66" s="5"/>
    </row>
    <row r="67" spans="10:11" x14ac:dyDescent="0.25">
      <c r="J67" s="5"/>
      <c r="K67" s="5"/>
    </row>
    <row r="68" spans="10:11" x14ac:dyDescent="0.25">
      <c r="J68" s="5"/>
    </row>
    <row r="69" spans="10:11" x14ac:dyDescent="0.25">
      <c r="J69" s="5"/>
    </row>
    <row r="70" spans="10:11" x14ac:dyDescent="0.25">
      <c r="J70" s="5"/>
      <c r="K70" s="5"/>
    </row>
    <row r="71" spans="10:11" x14ac:dyDescent="0.25">
      <c r="J71" s="5"/>
    </row>
    <row r="72" spans="10:11" x14ac:dyDescent="0.25">
      <c r="J72" s="5"/>
      <c r="K72" s="6"/>
    </row>
    <row r="73" spans="10:11" x14ac:dyDescent="0.25">
      <c r="J73" s="5"/>
      <c r="K73" s="5"/>
    </row>
    <row r="74" spans="10:11" x14ac:dyDescent="0.25">
      <c r="J74" s="5"/>
    </row>
    <row r="75" spans="10:11" x14ac:dyDescent="0.25">
      <c r="J75" s="5"/>
      <c r="K75" s="5"/>
    </row>
    <row r="76" spans="10:11" x14ac:dyDescent="0.25">
      <c r="J76" s="6"/>
      <c r="K76" s="6"/>
    </row>
    <row r="77" spans="10:11" x14ac:dyDescent="0.25">
      <c r="J77" s="5"/>
      <c r="K77" s="6"/>
    </row>
    <row r="78" spans="10:11" x14ac:dyDescent="0.25">
      <c r="J78" s="5"/>
      <c r="K78" s="5"/>
    </row>
    <row r="79" spans="10:11" x14ac:dyDescent="0.25">
      <c r="J79" s="5"/>
    </row>
    <row r="80" spans="10:11" x14ac:dyDescent="0.25">
      <c r="J80" s="5"/>
      <c r="K80" s="5"/>
    </row>
    <row r="81" spans="10:11" x14ac:dyDescent="0.25">
      <c r="J81" s="5"/>
      <c r="K81" s="6"/>
    </row>
    <row r="82" spans="10:11" x14ac:dyDescent="0.25">
      <c r="J82" s="6"/>
      <c r="K82" s="5"/>
    </row>
    <row r="83" spans="10:11" x14ac:dyDescent="0.25">
      <c r="J83" s="5"/>
    </row>
    <row r="84" spans="10:11" x14ac:dyDescent="0.25">
      <c r="J84" s="5"/>
    </row>
    <row r="85" spans="10:11" x14ac:dyDescent="0.25">
      <c r="J85" s="5"/>
    </row>
    <row r="86" spans="10:11" x14ac:dyDescent="0.25">
      <c r="J86" s="5"/>
    </row>
    <row r="87" spans="10:11" x14ac:dyDescent="0.25">
      <c r="J87" s="5"/>
    </row>
    <row r="88" spans="10:11" x14ac:dyDescent="0.25">
      <c r="J88" s="5"/>
    </row>
    <row r="89" spans="10:11" x14ac:dyDescent="0.25">
      <c r="J89" s="5"/>
    </row>
    <row r="90" spans="10:11" x14ac:dyDescent="0.25">
      <c r="J90" s="5"/>
    </row>
    <row r="91" spans="10:11" x14ac:dyDescent="0.25">
      <c r="J91" s="5"/>
    </row>
    <row r="93" spans="10:11" x14ac:dyDescent="0.25">
      <c r="J93" s="5"/>
    </row>
    <row r="95" spans="10:11" x14ac:dyDescent="0.25">
      <c r="J95" s="5"/>
    </row>
    <row r="96" spans="10:11" x14ac:dyDescent="0.25">
      <c r="J96" s="6"/>
    </row>
    <row r="97" spans="10:11" x14ac:dyDescent="0.25">
      <c r="J97" s="5"/>
    </row>
    <row r="98" spans="10:11" x14ac:dyDescent="0.25">
      <c r="J98" s="5"/>
    </row>
    <row r="101" spans="10:11" x14ac:dyDescent="0.25">
      <c r="J101" s="5"/>
    </row>
    <row r="102" spans="10:11" x14ac:dyDescent="0.25">
      <c r="J102" s="5"/>
    </row>
    <row r="104" spans="10:11" x14ac:dyDescent="0.25">
      <c r="J104" s="5"/>
    </row>
    <row r="105" spans="10:11" x14ac:dyDescent="0.25">
      <c r="J105" s="5"/>
    </row>
    <row r="106" spans="10:11" x14ac:dyDescent="0.25">
      <c r="J106" s="6"/>
      <c r="K106" s="5"/>
    </row>
    <row r="107" spans="10:11" x14ac:dyDescent="0.25">
      <c r="J107" s="6"/>
    </row>
    <row r="108" spans="10:11" x14ac:dyDescent="0.25">
      <c r="J108" s="6"/>
      <c r="K108" s="5"/>
    </row>
    <row r="109" spans="10:11" x14ac:dyDescent="0.25">
      <c r="J109" s="5"/>
    </row>
    <row r="110" spans="10:11" x14ac:dyDescent="0.25">
      <c r="J110" s="5"/>
      <c r="K110" s="5"/>
    </row>
    <row r="111" spans="10:11" x14ac:dyDescent="0.25">
      <c r="J111" s="5"/>
      <c r="K111" s="5"/>
    </row>
    <row r="112" spans="10:11" x14ac:dyDescent="0.25">
      <c r="J112" s="5"/>
    </row>
    <row r="114" spans="10:11" x14ac:dyDescent="0.25">
      <c r="J114" s="6"/>
      <c r="K114" s="5"/>
    </row>
    <row r="115" spans="10:11" x14ac:dyDescent="0.25">
      <c r="J115" s="6"/>
      <c r="K115" s="5"/>
    </row>
    <row r="116" spans="10:11" x14ac:dyDescent="0.25">
      <c r="J116" s="6"/>
    </row>
    <row r="117" spans="10:11" x14ac:dyDescent="0.25">
      <c r="J117" s="6"/>
      <c r="K117" s="5"/>
    </row>
    <row r="119" spans="10:11" x14ac:dyDescent="0.25">
      <c r="J119" s="5"/>
      <c r="K119" s="5"/>
    </row>
    <row r="120" spans="10:11" x14ac:dyDescent="0.25">
      <c r="J120" s="5"/>
      <c r="K120" s="5"/>
    </row>
  </sheetData>
  <autoFilter ref="A1:M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Viejo</vt:lpstr>
      <vt:lpstr>Nuevo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Scalisi, Javier</dc:creator>
  <cp:lastModifiedBy>Scalisi, Javier</cp:lastModifiedBy>
  <dcterms:created xsi:type="dcterms:W3CDTF">2013-12-17T21:43:45Z</dcterms:created>
  <dcterms:modified xsi:type="dcterms:W3CDTF">2013-12-20T20:06:16Z</dcterms:modified>
</cp:coreProperties>
</file>