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F1A2C053-6576-4853-A63C-8E91E28C9B36}" xr6:coauthVersionLast="47" xr6:coauthVersionMax="47" xr10:uidLastSave="{00000000-0000-0000-0000-000000000000}"/>
  <bookViews>
    <workbookView xWindow="-108" yWindow="-108" windowWidth="23256" windowHeight="13896" activeTab="1" xr2:uid="{C31FDC5B-A809-4BFD-99CB-DA02246721F7}"/>
  </bookViews>
  <sheets>
    <sheet name="legacy" sheetId="5" r:id="rId1"/>
    <sheet name="data" sheetId="3" r:id="rId2"/>
    <sheet name="read" sheetId="4" r:id="rId3"/>
    <sheet name="Sheet1" sheetId="2" r:id="rId4"/>
    <sheet name="read_ol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  <c r="I11" i="3"/>
  <c r="I2" i="3"/>
  <c r="I3" i="3"/>
  <c r="I4" i="3"/>
  <c r="I5" i="3"/>
  <c r="I6" i="3"/>
  <c r="I7" i="3"/>
  <c r="I9" i="3"/>
  <c r="I8" i="3"/>
  <c r="I10" i="3"/>
  <c r="I15" i="3"/>
  <c r="I13" i="3"/>
  <c r="I12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A2" i="4" a="1"/>
  <c r="A2" i="4" s="1"/>
  <c r="B2" i="4" s="1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<sst xmlns="http://schemas.openxmlformats.org/spreadsheetml/2006/main" count="684" uniqueCount="334">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</sst>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3"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I39" totalsRowShown="0" headerRowDxfId="10" dataDxfId="9">
  <autoFilter ref="A1:I39" xr:uid="{6DAD1482-C63D-400D-9F51-F22A8E35CAD8}"/>
  <tableColumns count="9">
    <tableColumn id="1" xr3:uid="{740DC173-AAC9-4239-A44E-C43F8517304D}" name="asset_class" dataDxfId="8"/>
    <tableColumn id="2" xr3:uid="{A3BC3BB8-0420-458E-AECD-FD567519FA40}" name="region" dataDxfId="7"/>
    <tableColumn id="3" xr3:uid="{0E50B2E3-0362-41DB-ACC2-478CC6F618A4}" name="factor_name" dataDxfId="6"/>
    <tableColumn id="8" xr3:uid="{02943B27-7FCB-4450-B8E0-CF0DB6CF5CCA}" name="factor_name_new" dataDxfId="0"/>
    <tableColumn id="4" xr3:uid="{D181BF84-863F-4FD0-B518-14EA5B0FB18E}" name="description_override" dataDxfId="5"/>
    <tableColumn id="6" xr3:uid="{1C40DF9B-2910-4DE6-A188-563938E39797}" name="Description_GPT" dataDxfId="4"/>
    <tableColumn id="5" xr3:uid="{1806E074-6CB5-47AB-8FA3-EF0F6E429062}" name="Underlying" dataDxfId="3"/>
    <tableColumn id="7" xr3:uid="{21539C17-C1CC-4FA9-A0E1-A2F8FF8AB52C}" name="Active" dataDxfId="2"/>
    <tableColumn id="9" xr3:uid="{5A601067-D384-419C-A711-AD3034F77E28}" name="description" dataDxfId="1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workbookViewId="0">
      <selection activeCell="E3" sqref="E3"/>
    </sheetView>
  </sheetViews>
  <sheetFormatPr defaultRowHeight="14.4" x14ac:dyDescent="0.3"/>
  <cols>
    <col min="4" max="4" width="14.77734375" bestFit="1" customWidth="1"/>
  </cols>
  <sheetData>
    <row r="1" spans="1:7" x14ac:dyDescent="0.3">
      <c r="A1" t="s">
        <v>316</v>
      </c>
      <c r="B1" t="s">
        <v>317</v>
      </c>
      <c r="C1" t="s">
        <v>321</v>
      </c>
      <c r="D1" t="s">
        <v>19</v>
      </c>
      <c r="E1" t="s">
        <v>2</v>
      </c>
      <c r="G1" t="s">
        <v>284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285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322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322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322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322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322</v>
      </c>
      <c r="D11" t="s">
        <v>164</v>
      </c>
      <c r="E11" t="s">
        <v>178</v>
      </c>
      <c r="F11" t="s">
        <v>178</v>
      </c>
    </row>
    <row r="12" spans="1:7" x14ac:dyDescent="0.3">
      <c r="A12" t="s">
        <v>39</v>
      </c>
      <c r="B12" t="s">
        <v>40</v>
      </c>
      <c r="C12" t="s">
        <v>322</v>
      </c>
      <c r="D12" t="s">
        <v>165</v>
      </c>
      <c r="E12" t="s">
        <v>179</v>
      </c>
      <c r="F12" t="s">
        <v>179</v>
      </c>
    </row>
    <row r="13" spans="1:7" x14ac:dyDescent="0.3">
      <c r="A13" t="s">
        <v>39</v>
      </c>
      <c r="B13" t="s">
        <v>40</v>
      </c>
      <c r="C13" t="s">
        <v>322</v>
      </c>
      <c r="D13" t="s">
        <v>166</v>
      </c>
      <c r="E13" t="s">
        <v>180</v>
      </c>
      <c r="F13" t="s">
        <v>180</v>
      </c>
    </row>
    <row r="14" spans="1:7" x14ac:dyDescent="0.3">
      <c r="A14" t="s">
        <v>39</v>
      </c>
      <c r="B14" t="s">
        <v>40</v>
      </c>
      <c r="C14" t="s">
        <v>322</v>
      </c>
      <c r="D14" t="s">
        <v>167</v>
      </c>
      <c r="E14" t="s">
        <v>181</v>
      </c>
      <c r="F14" t="s">
        <v>181</v>
      </c>
    </row>
    <row r="15" spans="1:7" x14ac:dyDescent="0.3">
      <c r="A15" t="s">
        <v>39</v>
      </c>
      <c r="B15" t="s">
        <v>40</v>
      </c>
      <c r="C15" t="s">
        <v>322</v>
      </c>
      <c r="D15" t="s">
        <v>168</v>
      </c>
      <c r="E15" t="s">
        <v>182</v>
      </c>
      <c r="F15" t="s">
        <v>182</v>
      </c>
    </row>
    <row r="16" spans="1:7" x14ac:dyDescent="0.3">
      <c r="A16" t="s">
        <v>39</v>
      </c>
      <c r="B16" t="s">
        <v>40</v>
      </c>
      <c r="D16" t="s">
        <v>169</v>
      </c>
      <c r="E16" t="s">
        <v>183</v>
      </c>
      <c r="F16" t="s">
        <v>183</v>
      </c>
    </row>
    <row r="17" spans="1:7" x14ac:dyDescent="0.3">
      <c r="A17" t="s">
        <v>39</v>
      </c>
      <c r="B17" t="s">
        <v>40</v>
      </c>
      <c r="D17" t="s">
        <v>170</v>
      </c>
      <c r="E17" t="s">
        <v>184</v>
      </c>
      <c r="F17" t="s">
        <v>286</v>
      </c>
    </row>
    <row r="18" spans="1:7" x14ac:dyDescent="0.3">
      <c r="A18" t="s">
        <v>39</v>
      </c>
      <c r="B18" t="s">
        <v>40</v>
      </c>
      <c r="D18" t="s">
        <v>171</v>
      </c>
      <c r="E18" t="s">
        <v>185</v>
      </c>
      <c r="F18" t="s">
        <v>287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186</v>
      </c>
      <c r="E23" t="s">
        <v>196</v>
      </c>
      <c r="F23" t="s">
        <v>288</v>
      </c>
    </row>
    <row r="24" spans="1:7" x14ac:dyDescent="0.3">
      <c r="A24" t="s">
        <v>39</v>
      </c>
      <c r="B24" t="s">
        <v>71</v>
      </c>
      <c r="D24" t="s">
        <v>187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188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189</v>
      </c>
      <c r="E26" t="s">
        <v>289</v>
      </c>
      <c r="F26" t="s">
        <v>289</v>
      </c>
    </row>
    <row r="27" spans="1:7" x14ac:dyDescent="0.3">
      <c r="A27" t="s">
        <v>39</v>
      </c>
      <c r="B27" t="s">
        <v>74</v>
      </c>
      <c r="D27" t="s">
        <v>190</v>
      </c>
      <c r="E27" t="s">
        <v>197</v>
      </c>
      <c r="F27" t="s">
        <v>290</v>
      </c>
    </row>
    <row r="28" spans="1:7" x14ac:dyDescent="0.3">
      <c r="A28" t="s">
        <v>39</v>
      </c>
      <c r="B28" t="s">
        <v>74</v>
      </c>
      <c r="D28" t="s">
        <v>191</v>
      </c>
      <c r="E28" t="s">
        <v>198</v>
      </c>
      <c r="F28" t="s">
        <v>291</v>
      </c>
    </row>
    <row r="29" spans="1:7" x14ac:dyDescent="0.3">
      <c r="A29" t="s">
        <v>39</v>
      </c>
      <c r="B29" t="s">
        <v>74</v>
      </c>
      <c r="D29" t="s">
        <v>192</v>
      </c>
      <c r="E29" t="s">
        <v>199</v>
      </c>
      <c r="F29" t="s">
        <v>199</v>
      </c>
      <c r="G29">
        <v>0</v>
      </c>
    </row>
    <row r="30" spans="1:7" x14ac:dyDescent="0.3">
      <c r="A30" t="s">
        <v>39</v>
      </c>
      <c r="B30" t="s">
        <v>74</v>
      </c>
      <c r="D30" t="s">
        <v>193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195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194</v>
      </c>
      <c r="E32" t="s">
        <v>200</v>
      </c>
      <c r="F32" t="s">
        <v>200</v>
      </c>
    </row>
    <row r="33" spans="1:7" x14ac:dyDescent="0.3">
      <c r="A33" t="s">
        <v>46</v>
      </c>
      <c r="B33" t="s">
        <v>40</v>
      </c>
      <c r="D33" t="s">
        <v>201</v>
      </c>
      <c r="E33" t="s">
        <v>9</v>
      </c>
      <c r="F33" t="s">
        <v>292</v>
      </c>
    </row>
    <row r="34" spans="1:7" x14ac:dyDescent="0.3">
      <c r="A34" t="s">
        <v>46</v>
      </c>
      <c r="B34" t="s">
        <v>40</v>
      </c>
      <c r="D34" t="s">
        <v>202</v>
      </c>
      <c r="E34" t="s">
        <v>11</v>
      </c>
      <c r="F34" t="s">
        <v>293</v>
      </c>
    </row>
    <row r="35" spans="1:7" x14ac:dyDescent="0.3">
      <c r="A35" t="s">
        <v>46</v>
      </c>
      <c r="B35" t="s">
        <v>40</v>
      </c>
      <c r="D35" t="s">
        <v>203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204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205</v>
      </c>
      <c r="E37" t="s">
        <v>206</v>
      </c>
      <c r="F37" t="s">
        <v>294</v>
      </c>
      <c r="G37">
        <v>0</v>
      </c>
    </row>
    <row r="38" spans="1:7" x14ac:dyDescent="0.3">
      <c r="A38" t="s">
        <v>46</v>
      </c>
      <c r="B38" t="s">
        <v>68</v>
      </c>
      <c r="D38" t="s">
        <v>207</v>
      </c>
      <c r="E38" t="s">
        <v>210</v>
      </c>
      <c r="F38" t="s">
        <v>295</v>
      </c>
    </row>
    <row r="39" spans="1:7" x14ac:dyDescent="0.3">
      <c r="A39" t="s">
        <v>46</v>
      </c>
      <c r="B39" t="s">
        <v>68</v>
      </c>
      <c r="D39" t="s">
        <v>208</v>
      </c>
      <c r="E39" t="s">
        <v>211</v>
      </c>
      <c r="F39" t="s">
        <v>296</v>
      </c>
    </row>
    <row r="40" spans="1:7" x14ac:dyDescent="0.3">
      <c r="A40" t="s">
        <v>46</v>
      </c>
      <c r="B40" t="s">
        <v>68</v>
      </c>
      <c r="D40" t="s">
        <v>209</v>
      </c>
      <c r="E40" t="s">
        <v>212</v>
      </c>
      <c r="F40" t="s">
        <v>297</v>
      </c>
    </row>
    <row r="41" spans="1:7" x14ac:dyDescent="0.3">
      <c r="A41" t="s">
        <v>128</v>
      </c>
      <c r="B41" t="s">
        <v>40</v>
      </c>
      <c r="D41" t="s">
        <v>213</v>
      </c>
      <c r="E41" t="s">
        <v>219</v>
      </c>
      <c r="F41" t="s">
        <v>219</v>
      </c>
    </row>
    <row r="42" spans="1:7" x14ac:dyDescent="0.3">
      <c r="A42" t="s">
        <v>128</v>
      </c>
      <c r="B42" t="s">
        <v>40</v>
      </c>
      <c r="D42" t="s">
        <v>214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215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216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217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218</v>
      </c>
      <c r="E46" t="s">
        <v>220</v>
      </c>
      <c r="F46" t="s">
        <v>220</v>
      </c>
    </row>
    <row r="47" spans="1:7" x14ac:dyDescent="0.3">
      <c r="A47" t="s">
        <v>128</v>
      </c>
      <c r="B47" t="s">
        <v>40</v>
      </c>
      <c r="D47" t="s">
        <v>222</v>
      </c>
      <c r="E47" t="s">
        <v>237</v>
      </c>
    </row>
    <row r="48" spans="1:7" x14ac:dyDescent="0.3">
      <c r="A48" t="s">
        <v>128</v>
      </c>
      <c r="B48" t="s">
        <v>40</v>
      </c>
      <c r="D48" t="s">
        <v>223</v>
      </c>
      <c r="E48" t="s">
        <v>238</v>
      </c>
    </row>
    <row r="49" spans="1:6" x14ac:dyDescent="0.3">
      <c r="A49" t="s">
        <v>128</v>
      </c>
      <c r="B49" t="s">
        <v>40</v>
      </c>
      <c r="D49" t="s">
        <v>224</v>
      </c>
      <c r="E49" t="s">
        <v>239</v>
      </c>
    </row>
    <row r="50" spans="1:6" x14ac:dyDescent="0.3">
      <c r="A50" t="s">
        <v>128</v>
      </c>
      <c r="B50" t="s">
        <v>40</v>
      </c>
      <c r="D50" t="s">
        <v>225</v>
      </c>
      <c r="E50" t="s">
        <v>240</v>
      </c>
    </row>
    <row r="51" spans="1:6" x14ac:dyDescent="0.3">
      <c r="A51" t="s">
        <v>128</v>
      </c>
      <c r="B51" t="s">
        <v>40</v>
      </c>
      <c r="D51" t="s">
        <v>226</v>
      </c>
      <c r="E51" t="s">
        <v>241</v>
      </c>
    </row>
    <row r="52" spans="1:6" x14ac:dyDescent="0.3">
      <c r="A52" t="s">
        <v>128</v>
      </c>
      <c r="B52" t="s">
        <v>68</v>
      </c>
      <c r="D52" t="s">
        <v>227</v>
      </c>
      <c r="E52" t="s">
        <v>242</v>
      </c>
    </row>
    <row r="53" spans="1:6" x14ac:dyDescent="0.3">
      <c r="A53" t="s">
        <v>128</v>
      </c>
      <c r="B53" t="s">
        <v>68</v>
      </c>
      <c r="D53" t="s">
        <v>228</v>
      </c>
      <c r="E53" t="s">
        <v>243</v>
      </c>
    </row>
    <row r="54" spans="1:6" x14ac:dyDescent="0.3">
      <c r="A54" t="s">
        <v>128</v>
      </c>
      <c r="B54" t="s">
        <v>68</v>
      </c>
      <c r="D54" t="s">
        <v>229</v>
      </c>
      <c r="E54" t="s">
        <v>244</v>
      </c>
    </row>
    <row r="55" spans="1:6" x14ac:dyDescent="0.3">
      <c r="A55" t="s">
        <v>128</v>
      </c>
      <c r="B55" t="s">
        <v>68</v>
      </c>
      <c r="D55" t="s">
        <v>230</v>
      </c>
      <c r="E55" t="s">
        <v>245</v>
      </c>
    </row>
    <row r="56" spans="1:6" x14ac:dyDescent="0.3">
      <c r="A56" t="s">
        <v>128</v>
      </c>
      <c r="B56" t="s">
        <v>68</v>
      </c>
      <c r="D56" t="s">
        <v>231</v>
      </c>
      <c r="E56" t="s">
        <v>246</v>
      </c>
    </row>
    <row r="57" spans="1:6" x14ac:dyDescent="0.3">
      <c r="A57" t="s">
        <v>128</v>
      </c>
      <c r="B57" t="s">
        <v>221</v>
      </c>
      <c r="D57" t="s">
        <v>232</v>
      </c>
      <c r="E57" t="s">
        <v>247</v>
      </c>
    </row>
    <row r="58" spans="1:6" x14ac:dyDescent="0.3">
      <c r="A58" t="s">
        <v>128</v>
      </c>
      <c r="B58" t="s">
        <v>221</v>
      </c>
      <c r="D58" t="s">
        <v>233</v>
      </c>
      <c r="E58" t="s">
        <v>248</v>
      </c>
    </row>
    <row r="59" spans="1:6" x14ac:dyDescent="0.3">
      <c r="A59" t="s">
        <v>128</v>
      </c>
      <c r="B59" t="s">
        <v>221</v>
      </c>
      <c r="D59" t="s">
        <v>234</v>
      </c>
      <c r="E59" t="s">
        <v>249</v>
      </c>
    </row>
    <row r="60" spans="1:6" x14ac:dyDescent="0.3">
      <c r="A60" t="s">
        <v>128</v>
      </c>
      <c r="B60" t="s">
        <v>221</v>
      </c>
      <c r="D60" t="s">
        <v>235</v>
      </c>
      <c r="E60" t="s">
        <v>250</v>
      </c>
    </row>
    <row r="61" spans="1:6" x14ac:dyDescent="0.3">
      <c r="A61" t="s">
        <v>128</v>
      </c>
      <c r="B61" t="s">
        <v>221</v>
      </c>
      <c r="D61" t="s">
        <v>236</v>
      </c>
      <c r="E61" t="s">
        <v>251</v>
      </c>
    </row>
    <row r="62" spans="1:6" x14ac:dyDescent="0.3">
      <c r="A62" t="s">
        <v>65</v>
      </c>
      <c r="B62" t="s">
        <v>319</v>
      </c>
      <c r="D62" t="s">
        <v>147</v>
      </c>
      <c r="E62" t="s">
        <v>68</v>
      </c>
      <c r="F62" t="s">
        <v>298</v>
      </c>
    </row>
    <row r="63" spans="1:6" x14ac:dyDescent="0.3">
      <c r="A63" t="s">
        <v>65</v>
      </c>
      <c r="B63" t="s">
        <v>319</v>
      </c>
      <c r="D63" t="s">
        <v>267</v>
      </c>
      <c r="E63" t="s">
        <v>71</v>
      </c>
      <c r="F63" t="s">
        <v>299</v>
      </c>
    </row>
    <row r="64" spans="1:6" x14ac:dyDescent="0.3">
      <c r="A64" t="s">
        <v>65</v>
      </c>
      <c r="B64" t="s">
        <v>319</v>
      </c>
      <c r="D64" t="s">
        <v>268</v>
      </c>
      <c r="E64" t="s">
        <v>221</v>
      </c>
      <c r="F64" t="s">
        <v>300</v>
      </c>
    </row>
    <row r="65" spans="1:7" x14ac:dyDescent="0.3">
      <c r="A65" t="s">
        <v>65</v>
      </c>
      <c r="B65" t="s">
        <v>252</v>
      </c>
      <c r="D65" t="s">
        <v>269</v>
      </c>
      <c r="E65" t="s">
        <v>252</v>
      </c>
      <c r="F65" t="s">
        <v>301</v>
      </c>
    </row>
    <row r="66" spans="1:7" x14ac:dyDescent="0.3">
      <c r="A66" t="s">
        <v>65</v>
      </c>
      <c r="B66" t="s">
        <v>252</v>
      </c>
      <c r="D66" t="s">
        <v>270</v>
      </c>
      <c r="E66" t="s">
        <v>253</v>
      </c>
      <c r="F66" t="s">
        <v>302</v>
      </c>
    </row>
    <row r="67" spans="1:7" x14ac:dyDescent="0.3">
      <c r="A67" t="s">
        <v>65</v>
      </c>
      <c r="B67" t="s">
        <v>318</v>
      </c>
      <c r="D67" t="s">
        <v>271</v>
      </c>
      <c r="E67" t="s">
        <v>88</v>
      </c>
      <c r="F67" t="s">
        <v>303</v>
      </c>
    </row>
    <row r="68" spans="1:7" x14ac:dyDescent="0.3">
      <c r="A68" t="s">
        <v>65</v>
      </c>
      <c r="B68" t="s">
        <v>318</v>
      </c>
      <c r="D68" t="s">
        <v>272</v>
      </c>
      <c r="E68" t="s">
        <v>254</v>
      </c>
      <c r="F68" t="s">
        <v>304</v>
      </c>
    </row>
    <row r="69" spans="1:7" x14ac:dyDescent="0.3">
      <c r="A69" t="s">
        <v>65</v>
      </c>
      <c r="B69" t="s">
        <v>318</v>
      </c>
      <c r="D69" t="s">
        <v>273</v>
      </c>
      <c r="E69" t="s">
        <v>255</v>
      </c>
      <c r="F69" t="s">
        <v>305</v>
      </c>
    </row>
    <row r="70" spans="1:7" x14ac:dyDescent="0.3">
      <c r="A70" t="s">
        <v>65</v>
      </c>
      <c r="B70" t="s">
        <v>318</v>
      </c>
      <c r="D70" t="s">
        <v>274</v>
      </c>
      <c r="E70" t="s">
        <v>256</v>
      </c>
      <c r="F70" t="s">
        <v>306</v>
      </c>
    </row>
    <row r="71" spans="1:7" x14ac:dyDescent="0.3">
      <c r="A71" t="s">
        <v>65</v>
      </c>
      <c r="B71" t="s">
        <v>320</v>
      </c>
      <c r="D71" t="s">
        <v>275</v>
      </c>
      <c r="E71" t="s">
        <v>79</v>
      </c>
      <c r="F71" t="s">
        <v>307</v>
      </c>
    </row>
    <row r="72" spans="1:7" x14ac:dyDescent="0.3">
      <c r="A72" t="s">
        <v>65</v>
      </c>
      <c r="B72" t="s">
        <v>320</v>
      </c>
      <c r="D72" t="s">
        <v>276</v>
      </c>
      <c r="E72" t="s">
        <v>257</v>
      </c>
      <c r="F72" t="s">
        <v>308</v>
      </c>
      <c r="G72">
        <v>0</v>
      </c>
    </row>
    <row r="73" spans="1:7" x14ac:dyDescent="0.3">
      <c r="A73" t="s">
        <v>65</v>
      </c>
      <c r="B73" t="s">
        <v>320</v>
      </c>
      <c r="D73" t="s">
        <v>277</v>
      </c>
      <c r="E73" t="s">
        <v>258</v>
      </c>
      <c r="F73" t="s">
        <v>309</v>
      </c>
      <c r="G73">
        <v>0</v>
      </c>
    </row>
    <row r="74" spans="1:7" x14ac:dyDescent="0.3">
      <c r="A74" t="s">
        <v>65</v>
      </c>
      <c r="B74" t="s">
        <v>320</v>
      </c>
      <c r="D74" t="s">
        <v>278</v>
      </c>
      <c r="E74" t="s">
        <v>259</v>
      </c>
      <c r="F74" t="s">
        <v>310</v>
      </c>
      <c r="G74">
        <v>0</v>
      </c>
    </row>
    <row r="75" spans="1:7" x14ac:dyDescent="0.3">
      <c r="A75" t="s">
        <v>65</v>
      </c>
      <c r="B75" t="s">
        <v>74</v>
      </c>
      <c r="D75" t="s">
        <v>279</v>
      </c>
      <c r="E75" t="s">
        <v>260</v>
      </c>
      <c r="F75" t="s">
        <v>311</v>
      </c>
    </row>
    <row r="76" spans="1:7" x14ac:dyDescent="0.3">
      <c r="A76" t="s">
        <v>65</v>
      </c>
      <c r="B76" t="s">
        <v>74</v>
      </c>
      <c r="D76" t="s">
        <v>280</v>
      </c>
      <c r="E76" t="s">
        <v>261</v>
      </c>
      <c r="F76" t="s">
        <v>312</v>
      </c>
    </row>
    <row r="77" spans="1:7" x14ac:dyDescent="0.3">
      <c r="A77" t="s">
        <v>65</v>
      </c>
      <c r="B77" t="s">
        <v>74</v>
      </c>
      <c r="D77" t="s">
        <v>281</v>
      </c>
      <c r="E77" t="s">
        <v>262</v>
      </c>
      <c r="F77" t="s">
        <v>313</v>
      </c>
    </row>
    <row r="78" spans="1:7" x14ac:dyDescent="0.3">
      <c r="A78" t="s">
        <v>65</v>
      </c>
      <c r="B78" t="s">
        <v>74</v>
      </c>
      <c r="D78" t="s">
        <v>282</v>
      </c>
      <c r="E78" t="s">
        <v>263</v>
      </c>
      <c r="F78" t="s">
        <v>314</v>
      </c>
    </row>
    <row r="79" spans="1:7" x14ac:dyDescent="0.3">
      <c r="A79" t="s">
        <v>56</v>
      </c>
      <c r="B79" t="s">
        <v>56</v>
      </c>
      <c r="D79" t="s">
        <v>146</v>
      </c>
      <c r="E79" t="s">
        <v>264</v>
      </c>
      <c r="F79" t="s">
        <v>57</v>
      </c>
    </row>
    <row r="80" spans="1:7" x14ac:dyDescent="0.3">
      <c r="A80" t="s">
        <v>56</v>
      </c>
      <c r="B80" t="s">
        <v>56</v>
      </c>
      <c r="D80" t="s">
        <v>283</v>
      </c>
      <c r="E80" t="s">
        <v>265</v>
      </c>
      <c r="F80" t="s">
        <v>61</v>
      </c>
    </row>
    <row r="81" spans="1:6" x14ac:dyDescent="0.3">
      <c r="A81" t="s">
        <v>56</v>
      </c>
      <c r="B81" t="s">
        <v>56</v>
      </c>
      <c r="D81" t="s">
        <v>266</v>
      </c>
      <c r="E81" t="s">
        <v>266</v>
      </c>
      <c r="F8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J39"/>
  <sheetViews>
    <sheetView showGridLines="0" tabSelected="1" topLeftCell="A8" workbookViewId="0">
      <selection activeCell="A11" sqref="A11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</cols>
  <sheetData>
    <row r="1" spans="1:10" x14ac:dyDescent="0.3">
      <c r="A1" s="5" t="s">
        <v>323</v>
      </c>
      <c r="B1" s="5" t="s">
        <v>317</v>
      </c>
      <c r="C1" s="5" t="s">
        <v>2</v>
      </c>
      <c r="D1" s="5" t="s">
        <v>326</v>
      </c>
      <c r="E1" s="5" t="s">
        <v>324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0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IF(data[[#This Row],[description_override]]="",data[[#This Row],[Description_GPT]],data[[#This Row],[description_override]])</f>
        <v>S&amp;P 500</v>
      </c>
    </row>
    <row r="3" spans="1:10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IF(data[[#This Row],[description_override]]="",data[[#This Row],[Description_GPT]],data[[#This Row],[description_override]])</f>
        <v>Russell 2000</v>
      </c>
    </row>
    <row r="4" spans="1:10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IF(data[[#This Row],[description_override]]="",data[[#This Row],[Description_GPT]],data[[#This Row],[description_override]])</f>
        <v>Nasdaq 100</v>
      </c>
    </row>
    <row r="5" spans="1:10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IF(data[[#This Row],[description_override]]="",data[[#This Row],[Description_GPT]],data[[#This Row],[description_override]])</f>
        <v>Dow Jones 30</v>
      </c>
    </row>
    <row r="6" spans="1:10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IF(data[[#This Row],[description_override]]="",data[[#This Row],[Description_GPT]],data[[#This Row],[description_override]])</f>
        <v>Eurostoxx 50</v>
      </c>
      <c r="J6" s="2"/>
    </row>
    <row r="7" spans="1:10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IF(data[[#This Row],[description_override]]="",data[[#This Row],[Description_GPT]],data[[#This Row],[description_override]])</f>
        <v>Eurostoxx Banks</v>
      </c>
      <c r="J7" s="2"/>
    </row>
    <row r="8" spans="1:10" x14ac:dyDescent="0.3">
      <c r="A8" s="4" t="s">
        <v>39</v>
      </c>
      <c r="B8" s="4" t="s">
        <v>221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IF(data[[#This Row],[description_override]]="",data[[#This Row],[Description_GPT]],data[[#This Row],[description_override]])</f>
        <v>iShares FTSE United Kingdom ETF</v>
      </c>
    </row>
    <row r="9" spans="1:10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IF(data[[#This Row],[description_override]]="",data[[#This Row],[Description_GPT]],data[[#This Row],[description_override]])</f>
        <v>DAX (Germany)</v>
      </c>
    </row>
    <row r="10" spans="1:10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IF(data[[#This Row],[description_override]]="",data[[#This Row],[Description_GPT]],data[[#This Row],[description_override]])</f>
        <v>iShares MSCI Canada ETF</v>
      </c>
    </row>
    <row r="11" spans="1:10" x14ac:dyDescent="0.3">
      <c r="A11" s="4" t="s">
        <v>39</v>
      </c>
      <c r="B11" s="4" t="s">
        <v>68</v>
      </c>
      <c r="C11" s="4" t="s">
        <v>328</v>
      </c>
      <c r="D11" s="4" t="s">
        <v>329</v>
      </c>
      <c r="E11" s="4" t="s">
        <v>333</v>
      </c>
      <c r="F11" s="4"/>
      <c r="G11" s="4"/>
      <c r="H11" s="4">
        <v>0</v>
      </c>
      <c r="I11" s="4" t="str">
        <f>IF(data[[#This Row],[description_override]]="",data[[#This Row],[Description_GPT]],data[[#This Row],[description_override]])</f>
        <v>FTSE MIB (Italy)</v>
      </c>
    </row>
    <row r="12" spans="1:10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IF(data[[#This Row],[description_override]]="",data[[#This Row],[Description_GPT]],data[[#This Row],[description_override]])</f>
        <v>CAC 40 (France)</v>
      </c>
    </row>
    <row r="13" spans="1:10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IF(data[[#This Row],[description_override]]="",data[[#This Row],[Description_GPT]],data[[#This Row],[description_override]])</f>
        <v>iShares MSCI Italy ETF</v>
      </c>
    </row>
    <row r="14" spans="1:10" x14ac:dyDescent="0.3">
      <c r="A14" s="4" t="s">
        <v>39</v>
      </c>
      <c r="B14" s="4" t="s">
        <v>68</v>
      </c>
      <c r="C14" s="4" t="s">
        <v>331</v>
      </c>
      <c r="D14" s="4" t="s">
        <v>330</v>
      </c>
      <c r="E14" s="4" t="s">
        <v>332</v>
      </c>
      <c r="F14" s="4" t="s">
        <v>92</v>
      </c>
      <c r="G14" s="4" t="s">
        <v>121</v>
      </c>
      <c r="H14" s="4">
        <v>0</v>
      </c>
      <c r="I14" s="4" t="str">
        <f>IF(data[[#This Row],[description_override]]="",data[[#This Row],[Description_GPT]],data[[#This Row],[description_override]])</f>
        <v>IBEX 35 (Spain)</v>
      </c>
    </row>
    <row r="15" spans="1:10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IF(data[[#This Row],[description_override]]="",data[[#This Row],[Description_GPT]],data[[#This Row],[description_override]])</f>
        <v>iShares MSCI Spain ETF</v>
      </c>
    </row>
    <row r="16" spans="1:10" x14ac:dyDescent="0.3">
      <c r="A16" s="4" t="s">
        <v>39</v>
      </c>
      <c r="B16" s="4" t="s">
        <v>71</v>
      </c>
      <c r="C16" s="4" t="s">
        <v>325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IF(data[[#This Row],[description_override]]="",data[[#This Row],[Description_GPT]],data[[#This Row],[description_override]])</f>
        <v>Nikkei 225</v>
      </c>
    </row>
    <row r="17" spans="1:9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IF(data[[#This Row],[description_override]]="",data[[#This Row],[Description_GPT]],data[[#This Row],[description_override]])</f>
        <v>TOPIX</v>
      </c>
    </row>
    <row r="18" spans="1:9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IF(data[[#This Row],[description_override]]="",data[[#This Row],[Description_GPT]],data[[#This Row],[description_override]])</f>
        <v>iShares China Large-Cap ETF</v>
      </c>
    </row>
    <row r="19" spans="1:9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IF(data[[#This Row],[description_override]]="",data[[#This Row],[Description_GPT]],data[[#This Row],[description_override]])</f>
        <v>Xtrackers Harvest CSI 300 China A-Shares ETF</v>
      </c>
    </row>
    <row r="20" spans="1:9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IF(data[[#This Row],[description_override]]="",data[[#This Row],[Description_GPT]],data[[#This Row],[description_override]])</f>
        <v>iShares iBoxx $ Investment Grade Corporate Bond ETF</v>
      </c>
    </row>
    <row r="21" spans="1:9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IF(data[[#This Row],[description_override]]="",data[[#This Row],[Description_GPT]],data[[#This Row],[description_override]])</f>
        <v>iShares iBoxx $ High Yield Corporate Bond ETF</v>
      </c>
    </row>
    <row r="22" spans="1:9" x14ac:dyDescent="0.3">
      <c r="A22" s="4" t="s">
        <v>128</v>
      </c>
      <c r="B22" s="4" t="s">
        <v>40</v>
      </c>
      <c r="C22" s="4" t="s">
        <v>51</v>
      </c>
      <c r="D22" s="4" t="s">
        <v>237</v>
      </c>
      <c r="E22" s="4"/>
      <c r="F22" s="4" t="s">
        <v>52</v>
      </c>
      <c r="G22" s="4" t="s">
        <v>129</v>
      </c>
      <c r="H22" s="4">
        <v>1</v>
      </c>
      <c r="I22" s="4" t="str">
        <f>IF(data[[#This Row],[description_override]]="",data[[#This Row],[Description_GPT]],data[[#This Row],[description_override]])</f>
        <v>iShares 1-3 Year Treasury Bond ETF</v>
      </c>
    </row>
    <row r="23" spans="1:9" x14ac:dyDescent="0.3">
      <c r="A23" s="4" t="s">
        <v>128</v>
      </c>
      <c r="B23" s="4" t="s">
        <v>40</v>
      </c>
      <c r="C23" s="4" t="s">
        <v>126</v>
      </c>
      <c r="D23" s="4" t="s">
        <v>238</v>
      </c>
      <c r="E23" s="4"/>
      <c r="F23" s="4" t="s">
        <v>127</v>
      </c>
      <c r="G23" s="4" t="s">
        <v>130</v>
      </c>
      <c r="H23" s="4">
        <v>1</v>
      </c>
      <c r="I23" s="4" t="str">
        <f>IF(data[[#This Row],[description_override]]="",data[[#This Row],[Description_GPT]],data[[#This Row],[description_override]])</f>
        <v>iShares 3-7 Year Treasury Bond ETF</v>
      </c>
    </row>
    <row r="24" spans="1:9" x14ac:dyDescent="0.3">
      <c r="A24" s="4" t="s">
        <v>128</v>
      </c>
      <c r="B24" s="4" t="s">
        <v>40</v>
      </c>
      <c r="C24" s="4" t="s">
        <v>131</v>
      </c>
      <c r="D24" s="4" t="s">
        <v>239</v>
      </c>
      <c r="E24" s="4"/>
      <c r="F24" s="4" t="s">
        <v>132</v>
      </c>
      <c r="G24" s="4" t="s">
        <v>133</v>
      </c>
      <c r="H24" s="4">
        <v>1</v>
      </c>
      <c r="I24" s="4" t="str">
        <f>IF(data[[#This Row],[description_override]]="",data[[#This Row],[Description_GPT]],data[[#This Row],[description_override]])</f>
        <v>iShares 7-10 Year Treasury Bond ETF</v>
      </c>
    </row>
    <row r="25" spans="1:9" x14ac:dyDescent="0.3">
      <c r="A25" s="4" t="s">
        <v>128</v>
      </c>
      <c r="B25" s="4" t="s">
        <v>40</v>
      </c>
      <c r="C25" s="4" t="s">
        <v>49</v>
      </c>
      <c r="D25" s="4" t="s">
        <v>241</v>
      </c>
      <c r="E25" s="4"/>
      <c r="F25" s="4" t="s">
        <v>50</v>
      </c>
      <c r="G25" s="4" t="s">
        <v>134</v>
      </c>
      <c r="H25" s="4">
        <v>1</v>
      </c>
      <c r="I25" s="4" t="str">
        <f>IF(data[[#This Row],[description_override]]="",data[[#This Row],[Description_GPT]],data[[#This Row],[description_override]])</f>
        <v>iShares 20+ Year Treasury Bond ETF</v>
      </c>
    </row>
    <row r="26" spans="1:9" x14ac:dyDescent="0.3">
      <c r="A26" s="4" t="s">
        <v>128</v>
      </c>
      <c r="B26" s="4" t="s">
        <v>40</v>
      </c>
      <c r="C26" s="4" t="s">
        <v>135</v>
      </c>
      <c r="D26" s="4" t="s">
        <v>327</v>
      </c>
      <c r="E26" s="4"/>
      <c r="F26" s="4" t="s">
        <v>136</v>
      </c>
      <c r="G26" s="4" t="s">
        <v>137</v>
      </c>
      <c r="H26" s="4">
        <v>1</v>
      </c>
      <c r="I26" s="4" t="str">
        <f>IF(data[[#This Row],[description_override]]="",data[[#This Row],[Description_GPT]],data[[#This Row],[description_override]])</f>
        <v>iShares TIPS Bond ETF</v>
      </c>
    </row>
    <row r="27" spans="1:9" x14ac:dyDescent="0.3">
      <c r="A27" s="4" t="s">
        <v>128</v>
      </c>
      <c r="B27" s="4" t="s">
        <v>40</v>
      </c>
      <c r="C27" s="4" t="s">
        <v>53</v>
      </c>
      <c r="D27" s="4"/>
      <c r="E27" s="4"/>
      <c r="F27" s="4" t="s">
        <v>54</v>
      </c>
      <c r="G27" s="4" t="s">
        <v>105</v>
      </c>
      <c r="H27" s="4">
        <v>0</v>
      </c>
      <c r="I27" s="4" t="str">
        <f>IF(data[[#This Row],[description_override]]="",data[[#This Row],[Description_GPT]],data[[#This Row],[description_override]])</f>
        <v>iShares MBS ETF</v>
      </c>
    </row>
    <row r="28" spans="1:9" x14ac:dyDescent="0.3">
      <c r="A28" s="4" t="s">
        <v>128</v>
      </c>
      <c r="B28" s="4" t="s">
        <v>40</v>
      </c>
      <c r="C28" s="4" t="s">
        <v>14</v>
      </c>
      <c r="D28" s="4"/>
      <c r="E28" s="4"/>
      <c r="F28" t="s">
        <v>152</v>
      </c>
      <c r="G28" s="4" t="s">
        <v>153</v>
      </c>
      <c r="H28" s="4">
        <v>0</v>
      </c>
      <c r="I28" s="4" t="str">
        <f>IF(data[[#This Row],[description_override]]="",data[[#This Row],[Description_GPT]],data[[#This Row],[description_override]])</f>
        <v>Simplify Mortgage Backed Securities ETF</v>
      </c>
    </row>
    <row r="29" spans="1:9" x14ac:dyDescent="0.3">
      <c r="A29" s="4" t="s">
        <v>128</v>
      </c>
      <c r="B29" s="4" t="s">
        <v>40</v>
      </c>
      <c r="C29" s="4" t="s">
        <v>15</v>
      </c>
      <c r="D29" s="4"/>
      <c r="E29" s="4"/>
      <c r="F29" s="4" t="s">
        <v>55</v>
      </c>
      <c r="G29" s="4" t="s">
        <v>106</v>
      </c>
      <c r="H29" s="4">
        <v>1</v>
      </c>
      <c r="I29" s="4" t="str">
        <f>IF(data[[#This Row],[description_override]]="",data[[#This Row],[Description_GPT]],data[[#This Row],[description_override]])</f>
        <v>AGNC Investment Corp.</v>
      </c>
    </row>
    <row r="30" spans="1:9" x14ac:dyDescent="0.3">
      <c r="A30" s="4" t="s">
        <v>128</v>
      </c>
      <c r="B30" s="4" t="s">
        <v>74</v>
      </c>
      <c r="C30" s="4" t="s">
        <v>97</v>
      </c>
      <c r="D30" s="4"/>
      <c r="E30" s="4"/>
      <c r="F30" s="4" t="s">
        <v>98</v>
      </c>
      <c r="G30" s="4" t="s">
        <v>124</v>
      </c>
      <c r="H30" s="4">
        <v>1</v>
      </c>
      <c r="I30" s="4" t="str">
        <f>IF(data[[#This Row],[description_override]]="",data[[#This Row],[Description_GPT]],data[[#This Row],[description_override]])</f>
        <v>iShares J.P. Morgan USD Emerging Markets Bond ETF</v>
      </c>
    </row>
    <row r="31" spans="1:9" x14ac:dyDescent="0.3">
      <c r="A31" s="4" t="s">
        <v>128</v>
      </c>
      <c r="B31" t="s">
        <v>74</v>
      </c>
      <c r="C31" t="s">
        <v>75</v>
      </c>
      <c r="F31" t="s">
        <v>76</v>
      </c>
      <c r="G31" t="s">
        <v>114</v>
      </c>
      <c r="H31" s="4">
        <v>0</v>
      </c>
      <c r="I31" s="4" t="str">
        <f>IF(data[[#This Row],[description_override]]="",data[[#This Row],[Description_GPT]],data[[#This Row],[description_override]])</f>
        <v>WisdomTree Emerging Markets Local Debt Fund</v>
      </c>
    </row>
    <row r="32" spans="1:9" x14ac:dyDescent="0.3">
      <c r="A32" s="4" t="s">
        <v>128</v>
      </c>
      <c r="B32" s="4" t="s">
        <v>74</v>
      </c>
      <c r="C32" s="4" t="s">
        <v>99</v>
      </c>
      <c r="D32" s="4"/>
      <c r="E32" s="4"/>
      <c r="F32" s="4" t="s">
        <v>100</v>
      </c>
      <c r="G32" s="4" t="s">
        <v>125</v>
      </c>
      <c r="H32" s="4">
        <v>0</v>
      </c>
      <c r="I32" s="4" t="str">
        <f>IF(data[[#This Row],[description_override]]="",data[[#This Row],[Description_GPT]],data[[#This Row],[description_override]])</f>
        <v>iShares International Government Bonds ETF</v>
      </c>
    </row>
    <row r="33" spans="1:9" x14ac:dyDescent="0.3">
      <c r="A33" s="4" t="s">
        <v>56</v>
      </c>
      <c r="B33" s="4" t="s">
        <v>40</v>
      </c>
      <c r="C33" s="4" t="s">
        <v>57</v>
      </c>
      <c r="D33" s="4"/>
      <c r="E33" s="4"/>
      <c r="F33" s="4" t="s">
        <v>58</v>
      </c>
      <c r="G33" s="4" t="s">
        <v>107</v>
      </c>
      <c r="H33" s="4">
        <v>1</v>
      </c>
      <c r="I33" s="4" t="str">
        <f>IF(data[[#This Row],[description_override]]="",data[[#This Row],[Description_GPT]],data[[#This Row],[description_override]])</f>
        <v>SPDR Gold Shares</v>
      </c>
    </row>
    <row r="34" spans="1:9" x14ac:dyDescent="0.3">
      <c r="A34" s="4" t="s">
        <v>56</v>
      </c>
      <c r="B34" s="4" t="s">
        <v>40</v>
      </c>
      <c r="C34" s="4" t="s">
        <v>59</v>
      </c>
      <c r="D34" s="4"/>
      <c r="E34" s="4"/>
      <c r="F34" s="4" t="s">
        <v>60</v>
      </c>
      <c r="G34" s="4" t="s">
        <v>108</v>
      </c>
      <c r="H34" s="4">
        <v>1</v>
      </c>
      <c r="I34" s="4" t="str">
        <f>IF(data[[#This Row],[description_override]]="",data[[#This Row],[Description_GPT]],data[[#This Row],[description_override]])</f>
        <v>iShares Silver Trust</v>
      </c>
    </row>
    <row r="35" spans="1:9" x14ac:dyDescent="0.3">
      <c r="A35" s="4" t="s">
        <v>56</v>
      </c>
      <c r="B35" s="4" t="s">
        <v>40</v>
      </c>
      <c r="C35" s="4" t="s">
        <v>61</v>
      </c>
      <c r="D35" s="4"/>
      <c r="E35" s="4"/>
      <c r="F35" s="4" t="s">
        <v>62</v>
      </c>
      <c r="G35" s="4" t="s">
        <v>109</v>
      </c>
      <c r="H35" s="4">
        <v>1</v>
      </c>
      <c r="I35" s="4" t="str">
        <f>IF(data[[#This Row],[description_override]]="",data[[#This Row],[Description_GPT]],data[[#This Row],[description_override]])</f>
        <v>United States Oil Fund</v>
      </c>
    </row>
    <row r="36" spans="1:9" x14ac:dyDescent="0.3">
      <c r="A36" s="4" t="s">
        <v>56</v>
      </c>
      <c r="B36" s="4" t="s">
        <v>40</v>
      </c>
      <c r="C36" s="4" t="s">
        <v>63</v>
      </c>
      <c r="D36" s="4"/>
      <c r="E36" s="4"/>
      <c r="F36" s="4" t="s">
        <v>64</v>
      </c>
      <c r="G36" s="4" t="s">
        <v>110</v>
      </c>
      <c r="H36" s="4">
        <v>1</v>
      </c>
      <c r="I36" s="4" t="str">
        <f>IF(data[[#This Row],[description_override]]="",data[[#This Row],[Description_GPT]],data[[#This Row],[description_override]])</f>
        <v>Invesco DB Commodity Index Tracking Fund</v>
      </c>
    </row>
    <row r="37" spans="1:9" x14ac:dyDescent="0.3">
      <c r="A37" s="4" t="s">
        <v>65</v>
      </c>
      <c r="B37" s="4" t="s">
        <v>40</v>
      </c>
      <c r="C37" s="4" t="s">
        <v>66</v>
      </c>
      <c r="D37" s="4"/>
      <c r="E37" s="4"/>
      <c r="F37" s="4" t="s">
        <v>67</v>
      </c>
      <c r="G37" s="4" t="s">
        <v>111</v>
      </c>
      <c r="H37" s="4">
        <v>1</v>
      </c>
      <c r="I37" s="4" t="str">
        <f>IF(data[[#This Row],[description_override]]="",data[[#This Row],[Description_GPT]],data[[#This Row],[description_override]])</f>
        <v>Invesco DB US Dollar Index Bullish Fund</v>
      </c>
    </row>
    <row r="38" spans="1:9" x14ac:dyDescent="0.3">
      <c r="A38" s="4" t="s">
        <v>65</v>
      </c>
      <c r="B38" s="4" t="s">
        <v>68</v>
      </c>
      <c r="C38" s="4" t="s">
        <v>69</v>
      </c>
      <c r="D38" s="4"/>
      <c r="E38" s="4"/>
      <c r="F38" s="4" t="s">
        <v>70</v>
      </c>
      <c r="G38" s="4" t="s">
        <v>112</v>
      </c>
      <c r="H38" s="4">
        <v>1</v>
      </c>
      <c r="I38" s="4" t="str">
        <f>IF(data[[#This Row],[description_override]]="",data[[#This Row],[Description_GPT]],data[[#This Row],[description_override]])</f>
        <v>Invesco CurrencyShares Euro Trust</v>
      </c>
    </row>
    <row r="39" spans="1:9" x14ac:dyDescent="0.3">
      <c r="A39" t="s">
        <v>65</v>
      </c>
      <c r="B39" t="s">
        <v>71</v>
      </c>
      <c r="C39" t="s">
        <v>72</v>
      </c>
      <c r="F39" t="s">
        <v>73</v>
      </c>
      <c r="G39" t="s">
        <v>113</v>
      </c>
      <c r="H39" s="4">
        <v>1</v>
      </c>
      <c r="I39" s="4" t="str">
        <f>IF(data[[#This Row],[description_override]]="",data[[#This Row],[Description_GPT]],data[[#This Row],[description_override]])</f>
        <v>Invesco CurrencyShares Japanese Yen Trust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D31"/>
  <sheetViews>
    <sheetView showGridLines="0" workbookViewId="0">
      <selection activeCell="C1" sqref="C1"/>
    </sheetView>
  </sheetViews>
  <sheetFormatPr defaultRowHeight="14.4" x14ac:dyDescent="0.3"/>
  <cols>
    <col min="4" max="4" width="44.21875" bestFit="1" customWidth="1"/>
  </cols>
  <sheetData>
    <row r="1" spans="1:4" x14ac:dyDescent="0.3">
      <c r="A1" t="s">
        <v>2</v>
      </c>
      <c r="B1" t="s">
        <v>323</v>
      </c>
      <c r="C1" t="s">
        <v>317</v>
      </c>
      <c r="D1" t="s">
        <v>19</v>
      </c>
    </row>
    <row r="2" spans="1:4" x14ac:dyDescent="0.3">
      <c r="A2" t="str" cm="1">
        <f t="array" ref="A2:A31">_xlfn._xlws.FILTER(data[factor_name],data[Active])</f>
        <v>SPY</v>
      </c>
      <c r="B2" t="str" cm="1">
        <f t="array" ref="B2:D31">INDEX(data[],_xlfn.XMATCH(_xlfn.ANCHORARRAY(A2),data[factor_name]),_xlfn.XMATCH(B1:D1,data[#Headers]))</f>
        <v>Equities</v>
      </c>
      <c r="C2" t="str">
        <v>USD</v>
      </c>
      <c r="D2" t="str">
        <v>S&amp;P 500</v>
      </c>
    </row>
    <row r="3" spans="1:4" x14ac:dyDescent="0.3">
      <c r="A3" t="str">
        <v>IWM</v>
      </c>
      <c r="B3" t="str">
        <v>Equities</v>
      </c>
      <c r="C3" t="str">
        <v>USD</v>
      </c>
      <c r="D3" t="str">
        <v>Russell 2000</v>
      </c>
    </row>
    <row r="4" spans="1:4" x14ac:dyDescent="0.3">
      <c r="A4" t="str">
        <v>QQQ</v>
      </c>
      <c r="B4" t="str">
        <v>Equities</v>
      </c>
      <c r="C4" t="str">
        <v>USD</v>
      </c>
      <c r="D4" t="str">
        <v>Nasdaq 100</v>
      </c>
    </row>
    <row r="5" spans="1:4" x14ac:dyDescent="0.3">
      <c r="A5" t="str">
        <v>DIA</v>
      </c>
      <c r="B5" t="str">
        <v>Equities</v>
      </c>
      <c r="C5" t="str">
        <v>USD</v>
      </c>
      <c r="D5" t="str">
        <v>Dow Jones 30</v>
      </c>
    </row>
    <row r="6" spans="1:4" x14ac:dyDescent="0.3">
      <c r="A6" t="str">
        <v>FEZ</v>
      </c>
      <c r="B6" t="str">
        <v>Equities</v>
      </c>
      <c r="C6" t="str">
        <v>EUR</v>
      </c>
      <c r="D6" t="str">
        <v>Eurostoxx 50</v>
      </c>
    </row>
    <row r="7" spans="1:4" x14ac:dyDescent="0.3">
      <c r="A7" t="str">
        <v>EWU</v>
      </c>
      <c r="B7" t="str">
        <v>Equities</v>
      </c>
      <c r="C7" t="str">
        <v>GBP</v>
      </c>
      <c r="D7" t="str">
        <v>iShares FTSE United Kingdom ETF</v>
      </c>
    </row>
    <row r="8" spans="1:4" x14ac:dyDescent="0.3">
      <c r="A8" t="str">
        <v>DAX</v>
      </c>
      <c r="B8" t="str">
        <v>Equities</v>
      </c>
      <c r="C8" t="str">
        <v>EUR</v>
      </c>
      <c r="D8" t="str">
        <v>DAX (Germany)</v>
      </c>
    </row>
    <row r="9" spans="1:4" x14ac:dyDescent="0.3">
      <c r="A9" t="str">
        <v>EWC</v>
      </c>
      <c r="B9" t="str">
        <v>Equities</v>
      </c>
      <c r="C9" t="str">
        <v>CAD</v>
      </c>
      <c r="D9" t="str">
        <v>iShares MSCI Canada ETF</v>
      </c>
    </row>
    <row r="10" spans="1:4" x14ac:dyDescent="0.3">
      <c r="A10" t="str">
        <v>CAC</v>
      </c>
      <c r="B10" t="str">
        <v>Equities</v>
      </c>
      <c r="C10" t="str">
        <v>EUR</v>
      </c>
      <c r="D10" t="str">
        <v>CAC 40 (France)</v>
      </c>
    </row>
    <row r="11" spans="1:4" x14ac:dyDescent="0.3">
      <c r="A11" t="str">
        <v>EWI</v>
      </c>
      <c r="B11" t="str">
        <v>Equities</v>
      </c>
      <c r="C11" t="str">
        <v>EUR</v>
      </c>
      <c r="D11" t="str">
        <v>iShares MSCI Italy ETF</v>
      </c>
    </row>
    <row r="12" spans="1:4" x14ac:dyDescent="0.3">
      <c r="A12" t="str">
        <v>^N225</v>
      </c>
      <c r="B12" t="str">
        <v>Equities</v>
      </c>
      <c r="C12" t="str">
        <v>JPY</v>
      </c>
      <c r="D12" t="str">
        <v>Nikkei 225</v>
      </c>
    </row>
    <row r="13" spans="1:4" x14ac:dyDescent="0.3">
      <c r="A13" t="str">
        <v>TPX</v>
      </c>
      <c r="B13" t="str">
        <v>Equities</v>
      </c>
      <c r="C13" t="str">
        <v>JPY</v>
      </c>
      <c r="D13" t="str">
        <v>TOPIX</v>
      </c>
    </row>
    <row r="14" spans="1:4" x14ac:dyDescent="0.3">
      <c r="A14" t="str">
        <v>FXI</v>
      </c>
      <c r="B14" t="str">
        <v>Equities</v>
      </c>
      <c r="C14" t="str">
        <v>CNH</v>
      </c>
      <c r="D14" t="str">
        <v>iShares China Large-Cap ETF</v>
      </c>
    </row>
    <row r="15" spans="1:4" x14ac:dyDescent="0.3">
      <c r="A15" t="str">
        <v>ASHR</v>
      </c>
      <c r="B15" t="str">
        <v>Equities</v>
      </c>
      <c r="C15" t="str">
        <v>CNH</v>
      </c>
      <c r="D15" t="str">
        <v>Xtrackers Harvest CSI 300 China A-Shares ETF</v>
      </c>
    </row>
    <row r="16" spans="1:4" x14ac:dyDescent="0.3">
      <c r="A16" t="str">
        <v>LQD</v>
      </c>
      <c r="B16" t="str">
        <v>Credit</v>
      </c>
      <c r="C16" t="str">
        <v>USD</v>
      </c>
      <c r="D16" t="str">
        <v>iShares iBoxx $ Investment Grade Corporate Bond ETF</v>
      </c>
    </row>
    <row r="17" spans="1:4" x14ac:dyDescent="0.3">
      <c r="A17" t="str">
        <v>HYG</v>
      </c>
      <c r="B17" t="str">
        <v>Credit</v>
      </c>
      <c r="C17" t="str">
        <v>USD</v>
      </c>
      <c r="D17" t="str">
        <v>iShares iBoxx $ High Yield Corporate Bond ETF</v>
      </c>
    </row>
    <row r="18" spans="1:4" x14ac:dyDescent="0.3">
      <c r="A18" t="str">
        <v>SHY</v>
      </c>
      <c r="B18" t="str">
        <v>Rates</v>
      </c>
      <c r="C18" t="str">
        <v>USD</v>
      </c>
      <c r="D18" t="str">
        <v>iShares 1-3 Year Treasury Bond ETF</v>
      </c>
    </row>
    <row r="19" spans="1:4" x14ac:dyDescent="0.3">
      <c r="A19" t="str">
        <v>IEI</v>
      </c>
      <c r="B19" t="str">
        <v>Rates</v>
      </c>
      <c r="C19" t="str">
        <v>USD</v>
      </c>
      <c r="D19" t="str">
        <v>iShares 3-7 Year Treasury Bond ETF</v>
      </c>
    </row>
    <row r="20" spans="1:4" x14ac:dyDescent="0.3">
      <c r="A20" t="str">
        <v>IEF</v>
      </c>
      <c r="B20" t="str">
        <v>Rates</v>
      </c>
      <c r="C20" t="str">
        <v>USD</v>
      </c>
      <c r="D20" t="str">
        <v>iShares 7-10 Year Treasury Bond ETF</v>
      </c>
    </row>
    <row r="21" spans="1:4" x14ac:dyDescent="0.3">
      <c r="A21" t="str">
        <v>TLT</v>
      </c>
      <c r="B21" t="str">
        <v>Rates</v>
      </c>
      <c r="C21" t="str">
        <v>USD</v>
      </c>
      <c r="D21" t="str">
        <v>iShares 20+ Year Treasury Bond ETF</v>
      </c>
    </row>
    <row r="22" spans="1:4" x14ac:dyDescent="0.3">
      <c r="A22" t="str">
        <v>TIP</v>
      </c>
      <c r="B22" t="str">
        <v>Rates</v>
      </c>
      <c r="C22" t="str">
        <v>USD</v>
      </c>
      <c r="D22" t="str">
        <v>iShares TIPS Bond ETF</v>
      </c>
    </row>
    <row r="23" spans="1:4" x14ac:dyDescent="0.3">
      <c r="A23" t="str">
        <v>AGNC</v>
      </c>
      <c r="B23" t="str">
        <v>Rates</v>
      </c>
      <c r="C23" t="str">
        <v>USD</v>
      </c>
      <c r="D23" t="str">
        <v>AGNC Investment Corp.</v>
      </c>
    </row>
    <row r="24" spans="1:4" x14ac:dyDescent="0.3">
      <c r="A24" t="str">
        <v>EMB</v>
      </c>
      <c r="B24" t="str">
        <v>Rates</v>
      </c>
      <c r="C24" t="str">
        <v>EM</v>
      </c>
      <c r="D24" t="str">
        <v>iShares J.P. Morgan USD Emerging Markets Bond ETF</v>
      </c>
    </row>
    <row r="25" spans="1:4" x14ac:dyDescent="0.3">
      <c r="A25" t="str">
        <v>GLD</v>
      </c>
      <c r="B25" t="str">
        <v>Commodities</v>
      </c>
      <c r="C25" t="str">
        <v>USD</v>
      </c>
      <c r="D25" t="str">
        <v>SPDR Gold Shares</v>
      </c>
    </row>
    <row r="26" spans="1:4" x14ac:dyDescent="0.3">
      <c r="A26" t="str">
        <v>SLV</v>
      </c>
      <c r="B26" t="str">
        <v>Commodities</v>
      </c>
      <c r="C26" t="str">
        <v>USD</v>
      </c>
      <c r="D26" t="str">
        <v>iShares Silver Trust</v>
      </c>
    </row>
    <row r="27" spans="1:4" x14ac:dyDescent="0.3">
      <c r="A27" t="str">
        <v>USO</v>
      </c>
      <c r="B27" t="str">
        <v>Commodities</v>
      </c>
      <c r="C27" t="str">
        <v>USD</v>
      </c>
      <c r="D27" t="str">
        <v>United States Oil Fund</v>
      </c>
    </row>
    <row r="28" spans="1:4" x14ac:dyDescent="0.3">
      <c r="A28" t="str">
        <v>DBC</v>
      </c>
      <c r="B28" t="str">
        <v>Commodities</v>
      </c>
      <c r="C28" t="str">
        <v>USD</v>
      </c>
      <c r="D28" t="str">
        <v>Invesco DB Commodity Index Tracking Fund</v>
      </c>
    </row>
    <row r="29" spans="1:4" x14ac:dyDescent="0.3">
      <c r="A29" t="str">
        <v>UUP</v>
      </c>
      <c r="B29" t="str">
        <v>Currencies</v>
      </c>
      <c r="C29" t="str">
        <v>USD</v>
      </c>
      <c r="D29" t="str">
        <v>Invesco DB US Dollar Index Bullish Fund</v>
      </c>
    </row>
    <row r="30" spans="1:4" x14ac:dyDescent="0.3">
      <c r="A30" t="str">
        <v>FXE</v>
      </c>
      <c r="B30" t="str">
        <v>Currencies</v>
      </c>
      <c r="C30" t="str">
        <v>EUR</v>
      </c>
      <c r="D30" t="str">
        <v>Invesco CurrencyShares Euro Trust</v>
      </c>
    </row>
    <row r="31" spans="1:4" x14ac:dyDescent="0.3">
      <c r="A31" t="str">
        <v>FXY</v>
      </c>
      <c r="B31" t="str">
        <v>Currencies</v>
      </c>
      <c r="C31" t="str">
        <v>JPY</v>
      </c>
      <c r="D31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legacy</vt:lpstr>
      <vt:lpstr>data</vt:lpstr>
      <vt:lpstr>read</vt:lpstr>
      <vt:lpstr>Sheet1</vt:lpstr>
      <vt:lpstr>read_old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2024-11-05T02:20:07Z</dcterms:modified>
</cp:coreProperties>
</file>